
<file path=[Content_Types].xml><?xml version="1.0" encoding="utf-8"?>
<Types xmlns="http://schemas.openxmlformats.org/package/2006/content-types">
  <Default Extension="bin" ContentType="application/vnd.ms-office.activeX"/>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drawings/drawing2.xml" ContentType="application/vnd.openxmlformats-officedocument.drawing+xml"/>
  <Override PartName="/xl/activeX/activeX4.xml" ContentType="application/vnd.ms-office.activeX+xml"/>
  <Override PartName="/xl/activeX/activeX5.xml" ContentType="application/vnd.ms-office.activeX+xml"/>
  <Override PartName="/xl/activeX/activeX6.xml" ContentType="application/vnd.ms-office.activeX+xml"/>
  <Override PartName="/xl/comments1.xml" ContentType="application/vnd.openxmlformats-officedocument.spreadsheetml.comments+xml"/>
  <Override PartName="/xl/drawings/drawing3.xml" ContentType="application/vnd.openxmlformats-officedocument.drawing+xml"/>
  <Override PartName="/xl/activeX/activeX7.xml" ContentType="application/vnd.ms-office.activeX+xml"/>
  <Override PartName="/xl/activeX/activeX8.xml" ContentType="application/vnd.ms-office.activeX+xml"/>
  <Override PartName="/xl/activeX/activeX9.xml" ContentType="application/vnd.ms-office.activeX+xml"/>
  <Override PartName="/xl/comments2.xml" ContentType="application/vnd.openxmlformats-officedocument.spreadsheetml.comments+xml"/>
  <Override PartName="/xl/drawings/drawing4.xml" ContentType="application/vnd.openxmlformats-officedocument.drawing+xml"/>
  <Override PartName="/xl/activeX/activeX10.xml" ContentType="application/vnd.ms-office.activeX+xml"/>
  <Override PartName="/xl/activeX/activeX11.xml" ContentType="application/vnd.ms-office.activeX+xml"/>
  <Override PartName="/xl/activeX/activeX12.xml" ContentType="application/vnd.ms-office.activeX+xml"/>
  <Override PartName="/xl/comments3.xml" ContentType="application/vnd.openxmlformats-officedocument.spreadsheetml.comments+xml"/>
  <Override PartName="/xl/drawings/drawing5.xml" ContentType="application/vnd.openxmlformats-officedocument.drawing+xml"/>
  <Override PartName="/xl/activeX/activeX13.xml" ContentType="application/vnd.ms-office.activeX+xml"/>
  <Override PartName="/xl/activeX/activeX14.xml" ContentType="application/vnd.ms-office.activeX+xml"/>
  <Override PartName="/xl/activeX/activeX15.xml" ContentType="application/vnd.ms-office.activeX+xml"/>
  <Override PartName="/xl/comments4.xml" ContentType="application/vnd.openxmlformats-officedocument.spreadsheetml.comments+xml"/>
  <Override PartName="/xl/drawings/drawing6.xml" ContentType="application/vnd.openxmlformats-officedocument.drawing+xml"/>
  <Override PartName="/xl/activeX/activeX16.xml" ContentType="application/vnd.ms-office.activeX+xml"/>
  <Override PartName="/xl/activeX/activeX17.xml" ContentType="application/vnd.ms-office.activeX+xml"/>
  <Override PartName="/xl/activeX/activeX18.xml" ContentType="application/vnd.ms-office.activeX+xml"/>
  <Override PartName="/xl/printerSettings/printerSettings1.bin" ContentType="application/vnd.openxmlformats-officedocument.spreadsheetml.printerSettings"/>
  <Override PartName="/xl/drawings/drawing7.xml" ContentType="application/vnd.openxmlformats-officedocument.drawing+xml"/>
  <Override PartName="/xl/activeX/activeX19.xml" ContentType="application/vnd.ms-office.activeX+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8.xml" ContentType="application/vnd.openxmlformats-officedocument.drawing+xml"/>
  <Override PartName="/xl/activeX/activeX20.xml" ContentType="application/vnd.ms-office.activeX+xml"/>
  <Override PartName="/xl/activeX/activeX21.xml" ContentType="application/vnd.ms-office.activeX+xml"/>
  <Override PartName="/xl/activeX/activeX22.xml" ContentType="application/vnd.ms-office.activeX+xml"/>
  <Override PartName="/xl/printerSettings/printerSettings5.bin" ContentType="application/vnd.openxmlformats-officedocument.spreadsheetml.printerSettings"/>
  <Override PartName="/xl/drawings/drawing9.xml" ContentType="application/vnd.openxmlformats-officedocument.drawing+xml"/>
  <Override PartName="/xl/activeX/activeX23.xml" ContentType="application/vnd.ms-office.activeX+xml"/>
  <Override PartName="/xl/activeX/activeX24.xml" ContentType="application/vnd.ms-office.activeX+xml"/>
  <Override PartName="/xl/activeX/activeX25.xml" ContentType="application/vnd.ms-office.activeX+xml"/>
  <Override PartName="/xl/printerSettings/printerSettings6.bin" ContentType="application/vnd.openxmlformats-officedocument.spreadsheetml.printerSettings"/>
  <Override PartName="/xl/drawings/drawing10.xml" ContentType="application/vnd.openxmlformats-officedocument.drawing+xml"/>
  <Override PartName="/xl/activeX/activeX26.xml" ContentType="application/vnd.ms-office.activeX+xml"/>
  <Override PartName="/xl/activeX/activeX27.xml" ContentType="application/vnd.ms-office.activeX+xml"/>
  <Override PartName="/xl/activeX/activeX28.xml" ContentType="application/vnd.ms-office.activeX+xml"/>
  <Override PartName="/xl/printerSettings/printerSettings7.bin" ContentType="application/vnd.openxmlformats-officedocument.spreadsheetml.printerSettings"/>
  <Override PartName="/xl/drawings/drawing11.xml" ContentType="application/vnd.openxmlformats-officedocument.drawing+xml"/>
  <Override PartName="/xl/activeX/activeX29.xml" ContentType="application/vnd.ms-office.activeX+xml"/>
  <Override PartName="/xl/activeX/activeX30.xml" ContentType="application/vnd.ms-office.activeX+xml"/>
  <Override PartName="/xl/activeX/activeX31.xml" ContentType="application/vnd.ms-office.activeX+xml"/>
  <Override PartName="/xl/printerSettings/printerSettings8.bin" ContentType="application/vnd.openxmlformats-officedocument.spreadsheetml.printerSettings"/>
  <Override PartName="/xl/drawings/drawing12.xml" ContentType="application/vnd.openxmlformats-officedocument.drawing+xml"/>
  <Override PartName="/xl/activeX/activeX32.xml" ContentType="application/vnd.ms-office.activeX+xml"/>
  <Override PartName="/xl/activeX/activeX33.xml" ContentType="application/vnd.ms-office.activeX+xml"/>
  <Override PartName="/xl/activeX/activeX34.xml" ContentType="application/vnd.ms-office.activeX+xml"/>
  <Override PartName="/xl/printerSettings/printerSettings9.bin" ContentType="application/vnd.openxmlformats-officedocument.spreadsheetml.printerSettings"/>
  <Override PartName="/xl/drawings/drawing13.xml" ContentType="application/vnd.openxmlformats-officedocument.drawing+xml"/>
  <Override PartName="/xl/activeX/activeX35.xml" ContentType="application/vnd.ms-office.activeX+xml"/>
  <Override PartName="/xl/activeX/activeX36.xml" ContentType="application/vnd.ms-office.activeX+xml"/>
  <Override PartName="/xl/activeX/activeX37.xml" ContentType="application/vnd.ms-office.activeX+xml"/>
  <Override PartName="/xl/printerSettings/printerSettings10.bin" ContentType="application/vnd.openxmlformats-officedocument.spreadsheetml.printerSettings"/>
  <Override PartName="/xl/drawings/drawing14.xml" ContentType="application/vnd.openxmlformats-officedocument.drawing+xml"/>
  <Override PartName="/xl/activeX/activeX38.xml" ContentType="application/vnd.ms-office.activeX+xml"/>
  <Override PartName="/xl/activeX/activeX39.xml" ContentType="application/vnd.ms-office.activeX+xml"/>
  <Override PartName="/xl/activeX/activeX40.xml" ContentType="application/vnd.ms-office.activeX+xml"/>
  <Override PartName="/xl/printerSettings/printerSettings11.bin" ContentType="application/vnd.openxmlformats-officedocument.spreadsheetml.printerSettings"/>
  <Override PartName="/xl/drawings/drawing15.xml" ContentType="application/vnd.openxmlformats-officedocument.drawing+xml"/>
  <Override PartName="/xl/activeX/activeX41.xml" ContentType="application/vnd.ms-office.activeX+xml"/>
  <Override PartName="/xl/activeX/activeX42.xml" ContentType="application/vnd.ms-office.activeX+xml"/>
  <Override PartName="/xl/activeX/activeX43.xml" ContentType="application/vnd.ms-office.activeX+xml"/>
  <Override PartName="/xl/printerSettings/printerSettings12.bin" ContentType="application/vnd.openxmlformats-officedocument.spreadsheetml.printerSettings"/>
  <Override PartName="/xl/drawings/drawing16.xml" ContentType="application/vnd.openxmlformats-officedocument.drawing+xml"/>
  <Override PartName="/xl/activeX/activeX44.xml" ContentType="application/vnd.ms-office.activeX+xml"/>
  <Override PartName="/xl/activeX/activeX45.xml" ContentType="application/vnd.ms-office.activeX+xml"/>
  <Override PartName="/xl/activeX/activeX46.xml" ContentType="application/vnd.ms-office.activeX+xml"/>
  <Override PartName="/xl/printerSettings/printerSettings13.bin" ContentType="application/vnd.openxmlformats-officedocument.spreadsheetml.printerSettings"/>
  <Override PartName="/xl/drawings/drawing17.xml" ContentType="application/vnd.openxmlformats-officedocument.drawing+xml"/>
  <Override PartName="/xl/activeX/activeX47.xml" ContentType="application/vnd.ms-office.activeX+xml"/>
  <Override PartName="/xl/activeX/activeX48.xml" ContentType="application/vnd.ms-office.activeX+xml"/>
  <Override PartName="/xl/activeX/activeX49.xml" ContentType="application/vnd.ms-office.activeX+xml"/>
  <Override PartName="/xl/printerSettings/printerSettings14.bin" ContentType="application/vnd.openxmlformats-officedocument.spreadsheetml.printerSettings"/>
  <Override PartName="/xl/drawings/drawing18.xml" ContentType="application/vnd.openxmlformats-officedocument.drawing+xml"/>
  <Override PartName="/xl/activeX/activeX50.xml" ContentType="application/vnd.ms-office.activeX+xml"/>
  <Override PartName="/xl/activeX/activeX51.xml" ContentType="application/vnd.ms-office.activeX+xml"/>
  <Override PartName="/xl/activeX/activeX52.xml" ContentType="application/vnd.ms-office.activeX+xml"/>
  <Override PartName="/xl/printerSettings/printerSettings15.bin" ContentType="application/vnd.openxmlformats-officedocument.spreadsheetml.printerSettings"/>
  <Override PartName="/xl/drawings/drawing19.xml" ContentType="application/vnd.openxmlformats-officedocument.drawing+xml"/>
  <Override PartName="/xl/activeX/activeX53.xml" ContentType="application/vnd.ms-office.activeX+xml"/>
  <Override PartName="/xl/activeX/activeX54.xml" ContentType="application/vnd.ms-office.activeX+xml"/>
  <Override PartName="/xl/activeX/activeX55.xml" ContentType="application/vnd.ms-office.activeX+xml"/>
  <Override PartName="/xl/comments5.xml" ContentType="application/vnd.openxmlformats-officedocument.spreadsheetml.comments+xml"/>
  <Override PartName="/xl/printerSettings/printerSettings16.bin" ContentType="application/vnd.openxmlformats-officedocument.spreadsheetml.printerSettings"/>
  <Override PartName="/xl/drawings/drawing20.xml" ContentType="application/vnd.openxmlformats-officedocument.drawing+xml"/>
  <Override PartName="/xl/activeX/activeX56.xml" ContentType="application/vnd.ms-office.activeX+xml"/>
  <Override PartName="/xl/activeX/activeX57.xml" ContentType="application/vnd.ms-office.activeX+xml"/>
  <Override PartName="/xl/activeX/activeX58.xml" ContentType="application/vnd.ms-office.activeX+xml"/>
  <Override PartName="/xl/comments6.xml" ContentType="application/vnd.openxmlformats-officedocument.spreadsheetml.comments+xml"/>
  <Override PartName="/xl/printerSettings/printerSettings17.bin" ContentType="application/vnd.openxmlformats-officedocument.spreadsheetml.printerSettings"/>
  <Override PartName="/xl/drawings/drawing21.xml" ContentType="application/vnd.openxmlformats-officedocument.drawing+xml"/>
  <Override PartName="/xl/activeX/activeX59.xml" ContentType="application/vnd.ms-office.activeX+xml"/>
  <Override PartName="/xl/activeX/activeX60.xml" ContentType="application/vnd.ms-office.activeX+xml"/>
  <Override PartName="/xl/activeX/activeX61.xml" ContentType="application/vnd.ms-office.activeX+xml"/>
  <Override PartName="/xl/comments7.xml" ContentType="application/vnd.openxmlformats-officedocument.spreadsheetml.comments+xml"/>
  <Override PartName="/xl/printerSettings/printerSettings18.bin" ContentType="application/vnd.openxmlformats-officedocument.spreadsheetml.printerSettings"/>
  <Override PartName="/xl/drawings/drawing22.xml" ContentType="application/vnd.openxmlformats-officedocument.drawing+xml"/>
  <Override PartName="/xl/activeX/activeX62.xml" ContentType="application/vnd.ms-office.activeX+xml"/>
  <Override PartName="/xl/activeX/activeX63.xml" ContentType="application/vnd.ms-office.activeX+xml"/>
  <Override PartName="/xl/activeX/activeX64.xml" ContentType="application/vnd.ms-office.activeX+xml"/>
  <Override PartName="/xl/comments8.xml" ContentType="application/vnd.openxmlformats-officedocument.spreadsheetml.comments+xml"/>
  <Override PartName="/xl/printerSettings/printerSettings19.bin" ContentType="application/vnd.openxmlformats-officedocument.spreadsheetml.printerSettings"/>
  <Override PartName="/xl/drawings/drawing23.xml" ContentType="application/vnd.openxmlformats-officedocument.drawing+xml"/>
  <Override PartName="/xl/activeX/activeX65.xml" ContentType="application/vnd.ms-office.activeX+xml"/>
  <Override PartName="/xl/activeX/activeX66.xml" ContentType="application/vnd.ms-office.activeX+xml"/>
  <Override PartName="/xl/activeX/activeX67.xml" ContentType="application/vnd.ms-office.activeX+xml"/>
  <Override PartName="/xl/comments9.xml" ContentType="application/vnd.openxmlformats-officedocument.spreadsheetml.comments+xml"/>
  <Override PartName="/xl/printerSettings/printerSettings20.bin" ContentType="application/vnd.openxmlformats-officedocument.spreadsheetml.printerSettings"/>
  <Override PartName="/xl/drawings/drawing24.xml" ContentType="application/vnd.openxmlformats-officedocument.drawing+xml"/>
  <Override PartName="/xl/activeX/activeX68.xml" ContentType="application/vnd.ms-office.activeX+xml"/>
  <Override PartName="/xl/activeX/activeX69.xml" ContentType="application/vnd.ms-office.activeX+xml"/>
  <Override PartName="/xl/activeX/activeX70.xml" ContentType="application/vnd.ms-office.activeX+xml"/>
  <Override PartName="/xl/comments10.xml" ContentType="application/vnd.openxmlformats-officedocument.spreadsheetml.comments+xml"/>
  <Override PartName="/xl/printerSettings/printerSettings21.bin" ContentType="application/vnd.openxmlformats-officedocument.spreadsheetml.printerSettings"/>
  <Override PartName="/xl/drawings/drawing25.xml" ContentType="application/vnd.openxmlformats-officedocument.drawing+xml"/>
  <Override PartName="/xl/activeX/activeX71.xml" ContentType="application/vnd.ms-office.activeX+xml"/>
  <Override PartName="/xl/activeX/activeX72.xml" ContentType="application/vnd.ms-office.activeX+xml"/>
  <Override PartName="/xl/activeX/activeX73.xml" ContentType="application/vnd.ms-office.activeX+xml"/>
  <Override PartName="/xl/comments11.xml" ContentType="application/vnd.openxmlformats-officedocument.spreadsheetml.comments+xml"/>
  <Override PartName="/xl/printerSettings/printerSettings22.bin" ContentType="application/vnd.openxmlformats-officedocument.spreadsheetml.printerSettings"/>
  <Override PartName="/xl/drawings/drawing26.xml" ContentType="application/vnd.openxmlformats-officedocument.drawing+xml"/>
  <Override PartName="/xl/activeX/activeX74.xml" ContentType="application/vnd.ms-office.activeX+xml"/>
  <Override PartName="/xl/activeX/activeX75.xml" ContentType="application/vnd.ms-office.activeX+xml"/>
  <Override PartName="/xl/activeX/activeX76.xml" ContentType="application/vnd.ms-office.activeX+xml"/>
  <Override PartName="/xl/comments12.xml" ContentType="application/vnd.openxmlformats-officedocument.spreadsheetml.comments+xml"/>
  <Override PartName="/xl/printerSettings/printerSettings23.bin" ContentType="application/vnd.openxmlformats-officedocument.spreadsheetml.printerSettings"/>
  <Override PartName="/xl/drawings/drawing27.xml" ContentType="application/vnd.openxmlformats-officedocument.drawing+xml"/>
  <Override PartName="/xl/activeX/activeX77.xml" ContentType="application/vnd.ms-office.activeX+xml"/>
  <Override PartName="/xl/activeX/activeX78.xml" ContentType="application/vnd.ms-office.activeX+xml"/>
  <Override PartName="/xl/activeX/activeX79.xml" ContentType="application/vnd.ms-office.activeX+xml"/>
  <Override PartName="/xl/comments13.xml" ContentType="application/vnd.openxmlformats-officedocument.spreadsheetml.comments+xml"/>
  <Override PartName="/xl/printerSettings/printerSettings24.bin" ContentType="application/vnd.openxmlformats-officedocument.spreadsheetml.printerSettings"/>
  <Override PartName="/xl/drawings/drawing28.xml" ContentType="application/vnd.openxmlformats-officedocument.drawing+xml"/>
  <Override PartName="/xl/activeX/activeX80.xml" ContentType="application/vnd.ms-office.activeX+xml"/>
  <Override PartName="/xl/activeX/activeX81.xml" ContentType="application/vnd.ms-office.activeX+xml"/>
  <Override PartName="/xl/activeX/activeX82.xml" ContentType="application/vnd.ms-office.activeX+xml"/>
  <Override PartName="/xl/comments14.xml" ContentType="application/vnd.openxmlformats-officedocument.spreadsheetml.comments+xml"/>
  <Override PartName="/xl/printerSettings/printerSettings25.bin" ContentType="application/vnd.openxmlformats-officedocument.spreadsheetml.printerSettings"/>
  <Override PartName="/xl/drawings/drawing29.xml" ContentType="application/vnd.openxmlformats-officedocument.drawing+xml"/>
  <Override PartName="/xl/activeX/activeX83.xml" ContentType="application/vnd.ms-office.activeX+xml"/>
  <Override PartName="/xl/activeX/activeX84.xml" ContentType="application/vnd.ms-office.activeX+xml"/>
  <Override PartName="/xl/activeX/activeX85.xml" ContentType="application/vnd.ms-office.activeX+xml"/>
  <Override PartName="/xl/comments15.xml" ContentType="application/vnd.openxmlformats-officedocument.spreadsheetml.comments+xml"/>
  <Override PartName="/xl/printerSettings/printerSettings26.bin" ContentType="application/vnd.openxmlformats-officedocument.spreadsheetml.printerSettings"/>
  <Override PartName="/xl/drawings/drawing30.xml" ContentType="application/vnd.openxmlformats-officedocument.drawing+xml"/>
  <Override PartName="/xl/activeX/activeX86.xml" ContentType="application/vnd.ms-office.activeX+xml"/>
  <Override PartName="/xl/activeX/activeX87.xml" ContentType="application/vnd.ms-office.activeX+xml"/>
  <Override PartName="/xl/activeX/activeX88.xml" ContentType="application/vnd.ms-office.activeX+xml"/>
  <Override PartName="/xl/comments16.xml" ContentType="application/vnd.openxmlformats-officedocument.spreadsheetml.comments+xml"/>
  <Override PartName="/xl/printerSettings/printerSettings27.bin" ContentType="application/vnd.openxmlformats-officedocument.spreadsheetml.printerSettings"/>
  <Override PartName="/xl/drawings/drawing31.xml" ContentType="application/vnd.openxmlformats-officedocument.drawing+xml"/>
  <Override PartName="/xl/activeX/activeX89.xml" ContentType="application/vnd.ms-office.activeX+xml"/>
  <Override PartName="/xl/activeX/activeX90.xml" ContentType="application/vnd.ms-office.activeX+xml"/>
  <Override PartName="/xl/activeX/activeX91.xml" ContentType="application/vnd.ms-office.activeX+xml"/>
  <Override PartName="/xl/comments17.xml" ContentType="application/vnd.openxmlformats-officedocument.spreadsheetml.comments+xml"/>
  <Override PartName="/xl/printerSettings/printerSettings28.bin" ContentType="application/vnd.openxmlformats-officedocument.spreadsheetml.printerSettings"/>
  <Override PartName="/xl/drawings/drawing32.xml" ContentType="application/vnd.openxmlformats-officedocument.drawing+xml"/>
  <Override PartName="/xl/activeX/activeX92.xml" ContentType="application/vnd.ms-office.activeX+xml"/>
  <Override PartName="/xl/activeX/activeX93.xml" ContentType="application/vnd.ms-office.activeX+xml"/>
  <Override PartName="/xl/activeX/activeX94.xml" ContentType="application/vnd.ms-office.activeX+xml"/>
  <Override PartName="/xl/comments18.xml" ContentType="application/vnd.openxmlformats-officedocument.spreadsheetml.comments+xml"/>
  <Override PartName="/xl/printerSettings/printerSettings29.bin" ContentType="application/vnd.openxmlformats-officedocument.spreadsheetml.printerSettings"/>
  <Override PartName="/xl/drawings/drawing33.xml" ContentType="application/vnd.openxmlformats-officedocument.drawing+xml"/>
  <Override PartName="/xl/activeX/activeX95.xml" ContentType="application/vnd.ms-office.activeX+xml"/>
  <Override PartName="/xl/activeX/activeX96.xml" ContentType="application/vnd.ms-office.activeX+xml"/>
  <Override PartName="/xl/activeX/activeX97.xml" ContentType="application/vnd.ms-office.activeX+xml"/>
  <Override PartName="/xl/printerSettings/printerSettings30.bin" ContentType="application/vnd.openxmlformats-officedocument.spreadsheetml.printerSettings"/>
  <Override PartName="/xl/drawings/drawing34.xml" ContentType="application/vnd.openxmlformats-officedocument.drawing+xml"/>
  <Override PartName="/xl/activeX/activeX98.xml" ContentType="application/vnd.ms-office.activeX+xml"/>
  <Override PartName="/xl/activeX/activeX99.xml" ContentType="application/vnd.ms-office.activeX+xml"/>
  <Override PartName="/xl/activeX/activeX100.xml" ContentType="application/vnd.ms-office.activeX+xml"/>
  <Override PartName="/xl/printerSettings/printerSettings31.bin" ContentType="application/vnd.openxmlformats-officedocument.spreadsheetml.printerSettings"/>
  <Override PartName="/xl/drawings/drawing35.xml" ContentType="application/vnd.openxmlformats-officedocument.drawing+xml"/>
  <Override PartName="/xl/activeX/activeX101.xml" ContentType="application/vnd.ms-office.activeX+xml"/>
  <Override PartName="/xl/activeX/activeX102.xml" ContentType="application/vnd.ms-office.activeX+xml"/>
  <Override PartName="/xl/activeX/activeX103.xml" ContentType="application/vnd.ms-office.activeX+xml"/>
  <Override PartName="/xl/printerSettings/printerSettings32.bin" ContentType="application/vnd.openxmlformats-officedocument.spreadsheetml.printerSettings"/>
  <Override PartName="/xl/drawings/drawing36.xml" ContentType="application/vnd.openxmlformats-officedocument.drawing+xml"/>
  <Override PartName="/xl/activeX/activeX104.xml" ContentType="application/vnd.ms-office.activeX+xml"/>
  <Override PartName="/xl/activeX/activeX105.xml" ContentType="application/vnd.ms-office.activeX+xml"/>
  <Override PartName="/xl/activeX/activeX106.xml" ContentType="application/vnd.ms-office.activeX+xml"/>
  <Override PartName="/xl/comments19.xml" ContentType="application/vnd.openxmlformats-officedocument.spreadsheetml.comments+xml"/>
  <Override PartName="/xl/printerSettings/printerSettings33.bin" ContentType="application/vnd.openxmlformats-officedocument.spreadsheetml.printerSettings"/>
  <Override PartName="/xl/drawings/drawing37.xml" ContentType="application/vnd.openxmlformats-officedocument.drawing+xml"/>
  <Override PartName="/xl/activeX/activeX107.xml" ContentType="application/vnd.ms-office.activeX+xml"/>
  <Override PartName="/xl/activeX/activeX108.xml" ContentType="application/vnd.ms-office.activeX+xml"/>
  <Override PartName="/xl/activeX/activeX109.xml" ContentType="application/vnd.ms-office.activeX+xml"/>
  <Override PartName="/xl/comments20.xml" ContentType="application/vnd.openxmlformats-officedocument.spreadsheetml.comments+xml"/>
  <Override PartName="/xl/printerSettings/printerSettings34.bin" ContentType="application/vnd.openxmlformats-officedocument.spreadsheetml.printerSettings"/>
  <Override PartName="/xl/drawings/drawing38.xml" ContentType="application/vnd.openxmlformats-officedocument.drawing+xml"/>
  <Override PartName="/xl/activeX/activeX110.xml" ContentType="application/vnd.ms-office.activeX+xml"/>
  <Override PartName="/xl/activeX/activeX111.xml" ContentType="application/vnd.ms-office.activeX+xml"/>
  <Override PartName="/xl/activeX/activeX112.xml" ContentType="application/vnd.ms-office.activeX+xml"/>
  <Override PartName="/xl/comments21.xml" ContentType="application/vnd.openxmlformats-officedocument.spreadsheetml.comments+xml"/>
  <Override PartName="/xl/printerSettings/printerSettings35.bin" ContentType="application/vnd.openxmlformats-officedocument.spreadsheetml.printerSettings"/>
  <Override PartName="/xl/drawings/drawing39.xml" ContentType="application/vnd.openxmlformats-officedocument.drawing+xml"/>
  <Override PartName="/xl/activeX/activeX113.xml" ContentType="application/vnd.ms-office.activeX+xml"/>
  <Override PartName="/xl/activeX/activeX114.xml" ContentType="application/vnd.ms-office.activeX+xml"/>
  <Override PartName="/xl/activeX/activeX115.xml" ContentType="application/vnd.ms-office.activeX+xml"/>
  <Override PartName="/xl/comments22.xml" ContentType="application/vnd.openxmlformats-officedocument.spreadsheetml.comments+xml"/>
  <Override PartName="/xl/printerSettings/printerSettings36.bin" ContentType="application/vnd.openxmlformats-officedocument.spreadsheetml.printerSettings"/>
  <Override PartName="/xl/drawings/drawing40.xml" ContentType="application/vnd.openxmlformats-officedocument.drawing+xml"/>
  <Override PartName="/xl/activeX/activeX116.xml" ContentType="application/vnd.ms-office.activeX+xml"/>
  <Override PartName="/xl/activeX/activeX117.xml" ContentType="application/vnd.ms-office.activeX+xml"/>
  <Override PartName="/xl/activeX/activeX118.xml" ContentType="application/vnd.ms-office.activeX+xml"/>
  <Override PartName="/xl/comments23.xml" ContentType="application/vnd.openxmlformats-officedocument.spreadsheetml.comments+xml"/>
  <Override PartName="/xl/printerSettings/printerSettings37.bin" ContentType="application/vnd.openxmlformats-officedocument.spreadsheetml.printerSettings"/>
  <Override PartName="/xl/drawings/drawing41.xml" ContentType="application/vnd.openxmlformats-officedocument.drawing+xml"/>
  <Override PartName="/xl/activeX/activeX119.xml" ContentType="application/vnd.ms-office.activeX+xml"/>
  <Override PartName="/xl/activeX/activeX120.xml" ContentType="application/vnd.ms-office.activeX+xml"/>
  <Override PartName="/xl/activeX/activeX121.xml" ContentType="application/vnd.ms-office.activeX+xml"/>
  <Override PartName="/xl/comments24.xml" ContentType="application/vnd.openxmlformats-officedocument.spreadsheetml.comments+xml"/>
  <Override PartName="/xl/printerSettings/printerSettings38.bin" ContentType="application/vnd.openxmlformats-officedocument.spreadsheetml.printerSettings"/>
  <Override PartName="/xl/drawings/drawing42.xml" ContentType="application/vnd.openxmlformats-officedocument.drawing+xml"/>
  <Override PartName="/xl/activeX/activeX122.xml" ContentType="application/vnd.ms-office.activeX+xml"/>
  <Override PartName="/xl/activeX/activeX123.xml" ContentType="application/vnd.ms-office.activeX+xml"/>
  <Override PartName="/xl/activeX/activeX124.xml" ContentType="application/vnd.ms-office.activeX+xml"/>
  <Override PartName="/xl/comments25.xml" ContentType="application/vnd.openxmlformats-officedocument.spreadsheetml.comments+xml"/>
  <Override PartName="/xl/printerSettings/printerSettings39.bin" ContentType="application/vnd.openxmlformats-officedocument.spreadsheetml.printerSettings"/>
  <Override PartName="/xl/drawings/drawing43.xml" ContentType="application/vnd.openxmlformats-officedocument.drawing+xml"/>
  <Override PartName="/xl/activeX/activeX125.xml" ContentType="application/vnd.ms-office.activeX+xml"/>
  <Override PartName="/xl/activeX/activeX126.xml" ContentType="application/vnd.ms-office.activeX+xml"/>
  <Override PartName="/xl/activeX/activeX127.xml" ContentType="application/vnd.ms-office.activeX+xml"/>
  <Override PartName="/xl/comments26.xml" ContentType="application/vnd.openxmlformats-officedocument.spreadsheetml.comments+xml"/>
  <Override PartName="/xl/printerSettings/printerSettings40.bin" ContentType="application/vnd.openxmlformats-officedocument.spreadsheetml.printerSettings"/>
  <Override PartName="/xl/drawings/drawing44.xml" ContentType="application/vnd.openxmlformats-officedocument.drawing+xml"/>
  <Override PartName="/xl/activeX/activeX128.xml" ContentType="application/vnd.ms-office.activeX+xml"/>
  <Override PartName="/xl/activeX/activeX129.xml" ContentType="application/vnd.ms-office.activeX+xml"/>
  <Override PartName="/xl/activeX/activeX130.xml" ContentType="application/vnd.ms-office.activeX+xml"/>
  <Override PartName="/xl/comments27.xml" ContentType="application/vnd.openxmlformats-officedocument.spreadsheetml.comments+xml"/>
  <Override PartName="/xl/printerSettings/printerSettings41.bin" ContentType="application/vnd.openxmlformats-officedocument.spreadsheetml.printerSettings"/>
  <Override PartName="/xl/drawings/drawing45.xml" ContentType="application/vnd.openxmlformats-officedocument.drawing+xml"/>
  <Override PartName="/xl/activeX/activeX131.xml" ContentType="application/vnd.ms-office.activeX+xml"/>
  <Override PartName="/xl/activeX/activeX132.xml" ContentType="application/vnd.ms-office.activeX+xml"/>
  <Override PartName="/xl/activeX/activeX133.xml" ContentType="application/vnd.ms-office.activeX+xml"/>
  <Override PartName="/xl/comments28.xml" ContentType="application/vnd.openxmlformats-officedocument.spreadsheetml.comments+xml"/>
  <Override PartName="/xl/printerSettings/printerSettings42.bin" ContentType="application/vnd.openxmlformats-officedocument.spreadsheetml.printerSettings"/>
  <Override PartName="/xl/drawings/drawing46.xml" ContentType="application/vnd.openxmlformats-officedocument.drawing+xml"/>
  <Override PartName="/xl/activeX/activeX134.xml" ContentType="application/vnd.ms-office.activeX+xml"/>
  <Override PartName="/xl/activeX/activeX135.xml" ContentType="application/vnd.ms-office.activeX+xml"/>
  <Override PartName="/xl/activeX/activeX136.xml" ContentType="application/vnd.ms-office.activeX+xml"/>
  <Override PartName="/xl/comments29.xml" ContentType="application/vnd.openxmlformats-officedocument.spreadsheetml.comments+xml"/>
  <Override PartName="/xl/printerSettings/printerSettings43.bin" ContentType="application/vnd.openxmlformats-officedocument.spreadsheetml.printerSettings"/>
  <Override PartName="/xl/drawings/drawing47.xml" ContentType="application/vnd.openxmlformats-officedocument.drawing+xml"/>
  <Override PartName="/xl/activeX/activeX137.xml" ContentType="application/vnd.ms-office.activeX+xml"/>
  <Override PartName="/xl/activeX/activeX138.xml" ContentType="application/vnd.ms-office.activeX+xml"/>
  <Override PartName="/xl/activeX/activeX139.xml" ContentType="application/vnd.ms-office.activeX+xml"/>
  <Override PartName="/xl/comments30.xml" ContentType="application/vnd.openxmlformats-officedocument.spreadsheetml.comments+xml"/>
  <Override PartName="/xl/printerSettings/printerSettings44.bin" ContentType="application/vnd.openxmlformats-officedocument.spreadsheetml.printerSettings"/>
  <Override PartName="/xl/drawings/drawing48.xml" ContentType="application/vnd.openxmlformats-officedocument.drawing+xml"/>
  <Override PartName="/xl/activeX/activeX140.xml" ContentType="application/vnd.ms-office.activeX+xml"/>
  <Override PartName="/xl/activeX/activeX141.xml" ContentType="application/vnd.ms-office.activeX+xml"/>
  <Override PartName="/xl/activeX/activeX142.xml" ContentType="application/vnd.ms-office.activeX+xml"/>
  <Override PartName="/xl/comments31.xml" ContentType="application/vnd.openxmlformats-officedocument.spreadsheetml.comments+xml"/>
  <Override PartName="/xl/printerSettings/printerSettings45.bin" ContentType="application/vnd.openxmlformats-officedocument.spreadsheetml.printerSettings"/>
  <Override PartName="/xl/drawings/drawing49.xml" ContentType="application/vnd.openxmlformats-officedocument.drawing+xml"/>
  <Override PartName="/xl/activeX/activeX143.xml" ContentType="application/vnd.ms-office.activeX+xml"/>
  <Override PartName="/xl/activeX/activeX144.xml" ContentType="application/vnd.ms-office.activeX+xml"/>
  <Override PartName="/xl/activeX/activeX145.xml" ContentType="application/vnd.ms-office.activeX+xml"/>
  <Override PartName="/xl/comments32.xml" ContentType="application/vnd.openxmlformats-officedocument.spreadsheetml.comments+xml"/>
  <Override PartName="/xl/printerSettings/printerSettings46.bin" ContentType="application/vnd.openxmlformats-officedocument.spreadsheetml.printerSettings"/>
  <Override PartName="/xl/drawings/drawing50.xml" ContentType="application/vnd.openxmlformats-officedocument.drawing+xml"/>
  <Override PartName="/xl/activeX/activeX146.xml" ContentType="application/vnd.ms-office.activeX+xml"/>
  <Override PartName="/xl/activeX/activeX147.xml" ContentType="application/vnd.ms-office.activeX+xml"/>
  <Override PartName="/xl/activeX/activeX148.xml" ContentType="application/vnd.ms-office.activeX+xml"/>
  <Override PartName="/xl/comments33.xml" ContentType="application/vnd.openxmlformats-officedocument.spreadsheetml.comments+xml"/>
  <Override PartName="/xl/printerSettings/printerSettings47.bin" ContentType="application/vnd.openxmlformats-officedocument.spreadsheetml.printerSettings"/>
  <Override PartName="/xl/drawings/drawing51.xml" ContentType="application/vnd.openxmlformats-officedocument.drawing+xml"/>
  <Override PartName="/xl/activeX/activeX149.xml" ContentType="application/vnd.ms-office.activeX+xml"/>
  <Override PartName="/xl/activeX/activeX150.xml" ContentType="application/vnd.ms-office.activeX+xml"/>
  <Override PartName="/xl/activeX/activeX151.xml" ContentType="application/vnd.ms-office.activeX+xml"/>
  <Override PartName="/xl/comments34.xml" ContentType="application/vnd.openxmlformats-officedocument.spreadsheetml.comments+xml"/>
  <Override PartName="/xl/printerSettings/printerSettings48.bin" ContentType="application/vnd.openxmlformats-officedocument.spreadsheetml.printerSettings"/>
  <Override PartName="/xl/drawings/drawing52.xml" ContentType="application/vnd.openxmlformats-officedocument.drawing+xml"/>
  <Override PartName="/xl/activeX/activeX152.xml" ContentType="application/vnd.ms-office.activeX+xml"/>
  <Override PartName="/xl/activeX/activeX153.xml" ContentType="application/vnd.ms-office.activeX+xml"/>
  <Override PartName="/xl/activeX/activeX154.xml" ContentType="application/vnd.ms-office.activeX+xml"/>
  <Override PartName="/xl/comments35.xml" ContentType="application/vnd.openxmlformats-officedocument.spreadsheetml.comments+xml"/>
  <Override PartName="/xl/printerSettings/printerSettings49.bin" ContentType="application/vnd.openxmlformats-officedocument.spreadsheetml.printerSettings"/>
  <Override PartName="/xl/drawings/drawing53.xml" ContentType="application/vnd.openxmlformats-officedocument.drawing+xml"/>
  <Override PartName="/xl/activeX/activeX155.xml" ContentType="application/vnd.ms-office.activeX+xml"/>
  <Override PartName="/xl/activeX/activeX156.xml" ContentType="application/vnd.ms-office.activeX+xml"/>
  <Override PartName="/xl/activeX/activeX157.xml" ContentType="application/vnd.ms-office.activeX+xml"/>
  <Override PartName="/xl/comments36.xml" ContentType="application/vnd.openxmlformats-officedocument.spreadsheetml.comments+xml"/>
  <Override PartName="/xl/printerSettings/printerSettings50.bin" ContentType="application/vnd.openxmlformats-officedocument.spreadsheetml.printerSettings"/>
  <Override PartName="/xl/drawings/drawing54.xml" ContentType="application/vnd.openxmlformats-officedocument.drawing+xml"/>
  <Override PartName="/xl/activeX/activeX158.xml" ContentType="application/vnd.ms-office.activeX+xml"/>
  <Override PartName="/xl/activeX/activeX159.xml" ContentType="application/vnd.ms-office.activeX+xml"/>
  <Override PartName="/xl/activeX/activeX160.xml" ContentType="application/vnd.ms-office.activeX+xml"/>
  <Override PartName="/xl/comments37.xml" ContentType="application/vnd.openxmlformats-officedocument.spreadsheetml.comments+xml"/>
  <Override PartName="/xl/printerSettings/printerSettings51.bin" ContentType="application/vnd.openxmlformats-officedocument.spreadsheetml.printerSettings"/>
  <Override PartName="/xl/drawings/drawing55.xml" ContentType="application/vnd.openxmlformats-officedocument.drawing+xml"/>
  <Override PartName="/xl/activeX/activeX161.xml" ContentType="application/vnd.ms-office.activeX+xml"/>
  <Override PartName="/xl/activeX/activeX162.xml" ContentType="application/vnd.ms-office.activeX+xml"/>
  <Override PartName="/xl/activeX/activeX163.xml" ContentType="application/vnd.ms-office.activeX+xml"/>
  <Override PartName="/xl/comments38.xml" ContentType="application/vnd.openxmlformats-officedocument.spreadsheetml.comments+xml"/>
  <Override PartName="/xl/printerSettings/printerSettings52.bin" ContentType="application/vnd.openxmlformats-officedocument.spreadsheetml.printerSettings"/>
  <Override PartName="/xl/drawings/drawing56.xml" ContentType="application/vnd.openxmlformats-officedocument.drawing+xml"/>
  <Override PartName="/xl/activeX/activeX164.xml" ContentType="application/vnd.ms-office.activeX+xml"/>
  <Override PartName="/xl/activeX/activeX165.xml" ContentType="application/vnd.ms-office.activeX+xml"/>
  <Override PartName="/xl/activeX/activeX166.xml" ContentType="application/vnd.ms-office.activeX+xml"/>
  <Override PartName="/xl/comments39.xml" ContentType="application/vnd.openxmlformats-officedocument.spreadsheetml.comments+xml"/>
  <Override PartName="/xl/printerSettings/printerSettings53.bin" ContentType="application/vnd.openxmlformats-officedocument.spreadsheetml.printerSettings"/>
  <Override PartName="/xl/drawings/drawing57.xml" ContentType="application/vnd.openxmlformats-officedocument.drawing+xml"/>
  <Override PartName="/xl/activeX/activeX167.xml" ContentType="application/vnd.ms-office.activeX+xml"/>
  <Override PartName="/xl/activeX/activeX168.xml" ContentType="application/vnd.ms-office.activeX+xml"/>
  <Override PartName="/xl/activeX/activeX169.xml" ContentType="application/vnd.ms-office.activeX+xml"/>
  <Override PartName="/xl/comments40.xml" ContentType="application/vnd.openxmlformats-officedocument.spreadsheetml.comments+xml"/>
  <Override PartName="/xl/printerSettings/printerSettings54.bin" ContentType="application/vnd.openxmlformats-officedocument.spreadsheetml.printerSettings"/>
  <Override PartName="/xl/drawings/drawing58.xml" ContentType="application/vnd.openxmlformats-officedocument.drawing+xml"/>
  <Override PartName="/xl/activeX/activeX170.xml" ContentType="application/vnd.ms-office.activeX+xml"/>
  <Override PartName="/xl/activeX/activeX171.xml" ContentType="application/vnd.ms-office.activeX+xml"/>
  <Override PartName="/xl/activeX/activeX172.xml" ContentType="application/vnd.ms-office.activeX+xml"/>
  <Override PartName="/xl/comments41.xml" ContentType="application/vnd.openxmlformats-officedocument.spreadsheetml.comments+xml"/>
  <Override PartName="/xl/printerSettings/printerSettings55.bin" ContentType="application/vnd.openxmlformats-officedocument.spreadsheetml.printerSettings"/>
  <Override PartName="/xl/drawings/drawing59.xml" ContentType="application/vnd.openxmlformats-officedocument.drawing+xml"/>
  <Override PartName="/xl/activeX/activeX173.xml" ContentType="application/vnd.ms-office.activeX+xml"/>
  <Override PartName="/xl/activeX/activeX174.xml" ContentType="application/vnd.ms-office.activeX+xml"/>
  <Override PartName="/xl/activeX/activeX175.xml" ContentType="application/vnd.ms-office.activeX+xml"/>
  <Override PartName="/xl/comments42.xml" ContentType="application/vnd.openxmlformats-officedocument.spreadsheetml.comments+xml"/>
  <Override PartName="/xl/printerSettings/printerSettings56.bin" ContentType="application/vnd.openxmlformats-officedocument.spreadsheetml.printerSettings"/>
  <Override PartName="/xl/drawings/drawing60.xml" ContentType="application/vnd.openxmlformats-officedocument.drawing+xml"/>
  <Override PartName="/xl/activeX/activeX176.xml" ContentType="application/vnd.ms-office.activeX+xml"/>
  <Override PartName="/xl/activeX/activeX177.xml" ContentType="application/vnd.ms-office.activeX+xml"/>
  <Override PartName="/xl/activeX/activeX178.xml" ContentType="application/vnd.ms-office.activeX+xml"/>
  <Override PartName="/xl/comments43.xml" ContentType="application/vnd.openxmlformats-officedocument.spreadsheetml.comments+xml"/>
  <Override PartName="/xl/printerSettings/printerSettings57.bin" ContentType="application/vnd.openxmlformats-officedocument.spreadsheetml.printerSettings"/>
  <Override PartName="/xl/drawings/drawing61.xml" ContentType="application/vnd.openxmlformats-officedocument.drawing+xml"/>
  <Override PartName="/xl/activeX/activeX179.xml" ContentType="application/vnd.ms-office.activeX+xml"/>
  <Override PartName="/xl/activeX/activeX180.xml" ContentType="application/vnd.ms-office.activeX+xml"/>
  <Override PartName="/xl/activeX/activeX181.xml" ContentType="application/vnd.ms-office.activeX+xml"/>
  <Override PartName="/xl/comments44.xml" ContentType="application/vnd.openxmlformats-officedocument.spreadsheetml.comments+xml"/>
  <Override PartName="/xl/printerSettings/printerSettings58.bin" ContentType="application/vnd.openxmlformats-officedocument.spreadsheetml.printerSettings"/>
  <Override PartName="/xl/drawings/drawing62.xml" ContentType="application/vnd.openxmlformats-officedocument.drawing+xml"/>
  <Override PartName="/xl/activeX/activeX182.xml" ContentType="application/vnd.ms-office.activeX+xml"/>
  <Override PartName="/xl/activeX/activeX183.xml" ContentType="application/vnd.ms-office.activeX+xml"/>
  <Override PartName="/xl/activeX/activeX184.xml" ContentType="application/vnd.ms-office.activeX+xml"/>
  <Override PartName="/xl/comments45.xml" ContentType="application/vnd.openxmlformats-officedocument.spreadsheetml.comments+xml"/>
  <Override PartName="/xl/printerSettings/printerSettings59.bin" ContentType="application/vnd.openxmlformats-officedocument.spreadsheetml.printerSettings"/>
  <Override PartName="/xl/drawings/drawing63.xml" ContentType="application/vnd.openxmlformats-officedocument.drawing+xml"/>
  <Override PartName="/xl/activeX/activeX185.xml" ContentType="application/vnd.ms-office.activeX+xml"/>
  <Override PartName="/xl/activeX/activeX186.xml" ContentType="application/vnd.ms-office.activeX+xml"/>
  <Override PartName="/xl/activeX/activeX187.xml" ContentType="application/vnd.ms-office.activeX+xml"/>
  <Override PartName="/xl/comments46.xml" ContentType="application/vnd.openxmlformats-officedocument.spreadsheetml.comments+xml"/>
  <Override PartName="/xl/printerSettings/printerSettings60.bin" ContentType="application/vnd.openxmlformats-officedocument.spreadsheetml.printerSettings"/>
  <Override PartName="/xl/drawings/drawing64.xml" ContentType="application/vnd.openxmlformats-officedocument.drawing+xml"/>
  <Override PartName="/xl/activeX/activeX188.xml" ContentType="application/vnd.ms-office.activeX+xml"/>
  <Override PartName="/xl/activeX/activeX189.xml" ContentType="application/vnd.ms-office.activeX+xml"/>
  <Override PartName="/xl/activeX/activeX190.xml" ContentType="application/vnd.ms-office.activeX+xml"/>
  <Override PartName="/xl/comments47.xml" ContentType="application/vnd.openxmlformats-officedocument.spreadsheetml.comments+xml"/>
  <Override PartName="/xl/printerSettings/printerSettings61.bin" ContentType="application/vnd.openxmlformats-officedocument.spreadsheetml.printerSettings"/>
  <Override PartName="/xl/drawings/drawing65.xml" ContentType="application/vnd.openxmlformats-officedocument.drawing+xml"/>
  <Override PartName="/xl/activeX/activeX191.xml" ContentType="application/vnd.ms-office.activeX+xml"/>
  <Override PartName="/xl/activeX/activeX192.xml" ContentType="application/vnd.ms-office.activeX+xml"/>
  <Override PartName="/xl/activeX/activeX193.xml" ContentType="application/vnd.ms-office.activeX+xml"/>
  <Override PartName="/xl/comments48.xml" ContentType="application/vnd.openxmlformats-officedocument.spreadsheetml.comments+xml"/>
  <Override PartName="/xl/printerSettings/printerSettings62.bin" ContentType="application/vnd.openxmlformats-officedocument.spreadsheetml.printerSettings"/>
  <Override PartName="/xl/drawings/drawing66.xml" ContentType="application/vnd.openxmlformats-officedocument.drawing+xml"/>
  <Override PartName="/xl/activeX/activeX194.xml" ContentType="application/vnd.ms-office.activeX+xml"/>
  <Override PartName="/xl/activeX/activeX195.xml" ContentType="application/vnd.ms-office.activeX+xml"/>
  <Override PartName="/xl/activeX/activeX196.xml" ContentType="application/vnd.ms-office.activeX+xml"/>
  <Override PartName="/xl/comments49.xml" ContentType="application/vnd.openxmlformats-officedocument.spreadsheetml.comments+xml"/>
  <Override PartName="/xl/printerSettings/printerSettings63.bin" ContentType="application/vnd.openxmlformats-officedocument.spreadsheetml.printerSettings"/>
  <Override PartName="/xl/drawings/drawing67.xml" ContentType="application/vnd.openxmlformats-officedocument.drawing+xml"/>
  <Override PartName="/xl/activeX/activeX197.xml" ContentType="application/vnd.ms-office.activeX+xml"/>
  <Override PartName="/xl/activeX/activeX198.xml" ContentType="application/vnd.ms-office.activeX+xml"/>
  <Override PartName="/xl/activeX/activeX199.xml" ContentType="application/vnd.ms-office.activeX+xml"/>
  <Override PartName="/xl/comments50.xml" ContentType="application/vnd.openxmlformats-officedocument.spreadsheetml.comments+xml"/>
  <Override PartName="/xl/printerSettings/printerSettings64.bin" ContentType="application/vnd.openxmlformats-officedocument.spreadsheetml.printerSettings"/>
  <Override PartName="/xl/drawings/drawing68.xml" ContentType="application/vnd.openxmlformats-officedocument.drawing+xml"/>
  <Override PartName="/xl/activeX/activeX200.xml" ContentType="application/vnd.ms-office.activeX+xml"/>
  <Override PartName="/xl/activeX/activeX201.xml" ContentType="application/vnd.ms-office.activeX+xml"/>
  <Override PartName="/xl/activeX/activeX202.xml" ContentType="application/vnd.ms-office.activeX+xml"/>
  <Override PartName="/xl/comments51.xml" ContentType="application/vnd.openxmlformats-officedocument.spreadsheetml.comments+xml"/>
  <Override PartName="/xl/printerSettings/printerSettings65.bin" ContentType="application/vnd.openxmlformats-officedocument.spreadsheetml.printerSettings"/>
  <Override PartName="/xl/drawings/drawing69.xml" ContentType="application/vnd.openxmlformats-officedocument.drawing+xml"/>
  <Override PartName="/xl/activeX/activeX203.xml" ContentType="application/vnd.ms-office.activeX+xml"/>
  <Override PartName="/xl/activeX/activeX204.xml" ContentType="application/vnd.ms-office.activeX+xml"/>
  <Override PartName="/xl/activeX/activeX205.xml" ContentType="application/vnd.ms-office.activeX+xml"/>
  <Override PartName="/xl/comments52.xml" ContentType="application/vnd.openxmlformats-officedocument.spreadsheetml.comments+xml"/>
  <Override PartName="/xl/printerSettings/printerSettings66.bin" ContentType="application/vnd.openxmlformats-officedocument.spreadsheetml.printerSettings"/>
  <Override PartName="/xl/drawings/drawing70.xml" ContentType="application/vnd.openxmlformats-officedocument.drawing+xml"/>
  <Override PartName="/xl/activeX/activeX206.xml" ContentType="application/vnd.ms-office.activeX+xml"/>
  <Override PartName="/xl/activeX/activeX207.xml" ContentType="application/vnd.ms-office.activeX+xml"/>
  <Override PartName="/xl/activeX/activeX208.xml" ContentType="application/vnd.ms-office.activeX+xml"/>
  <Override PartName="/xl/comments53.xml" ContentType="application/vnd.openxmlformats-officedocument.spreadsheetml.comments+xml"/>
  <Override PartName="/xl/printerSettings/printerSettings67.bin" ContentType="application/vnd.openxmlformats-officedocument.spreadsheetml.printerSettings"/>
  <Override PartName="/xl/drawings/drawing71.xml" ContentType="application/vnd.openxmlformats-officedocument.drawing+xml"/>
  <Override PartName="/xl/activeX/activeX209.xml" ContentType="application/vnd.ms-office.activeX+xml"/>
  <Override PartName="/xl/activeX/activeX210.xml" ContentType="application/vnd.ms-office.activeX+xml"/>
  <Override PartName="/xl/activeX/activeX211.xml" ContentType="application/vnd.ms-office.activeX+xml"/>
  <Override PartName="/xl/comments54.xml" ContentType="application/vnd.openxmlformats-officedocument.spreadsheetml.comments+xml"/>
  <Override PartName="/xl/printerSettings/printerSettings68.bin" ContentType="application/vnd.openxmlformats-officedocument.spreadsheetml.printerSettings"/>
  <Override PartName="/xl/drawings/drawing72.xml" ContentType="application/vnd.openxmlformats-officedocument.drawing+xml"/>
  <Override PartName="/xl/activeX/activeX212.xml" ContentType="application/vnd.ms-office.activeX+xml"/>
  <Override PartName="/xl/activeX/activeX213.xml" ContentType="application/vnd.ms-office.activeX+xml"/>
  <Override PartName="/xl/activeX/activeX214.xml" ContentType="application/vnd.ms-office.activeX+xml"/>
  <Override PartName="/xl/comments55.xml" ContentType="application/vnd.openxmlformats-officedocument.spreadsheetml.comments+xml"/>
  <Override PartName="/xl/printerSettings/printerSettings69.bin" ContentType="application/vnd.openxmlformats-officedocument.spreadsheetml.printerSettings"/>
  <Override PartName="/xl/drawings/drawing73.xml" ContentType="application/vnd.openxmlformats-officedocument.drawing+xml"/>
  <Override PartName="/xl/activeX/activeX215.xml" ContentType="application/vnd.ms-office.activeX+xml"/>
  <Override PartName="/xl/activeX/activeX216.xml" ContentType="application/vnd.ms-office.activeX+xml"/>
  <Override PartName="/xl/activeX/activeX217.xml" ContentType="application/vnd.ms-office.activeX+xml"/>
  <Override PartName="/xl/comments56.xml" ContentType="application/vnd.openxmlformats-officedocument.spreadsheetml.comments+xml"/>
  <Override PartName="/xl/printerSettings/printerSettings70.bin" ContentType="application/vnd.openxmlformats-officedocument.spreadsheetml.printerSettings"/>
  <Override PartName="/xl/drawings/drawing74.xml" ContentType="application/vnd.openxmlformats-officedocument.drawing+xml"/>
  <Override PartName="/xl/activeX/activeX218.xml" ContentType="application/vnd.ms-office.activeX+xml"/>
  <Override PartName="/xl/activeX/activeX219.xml" ContentType="application/vnd.ms-office.activeX+xml"/>
  <Override PartName="/xl/activeX/activeX220.xml" ContentType="application/vnd.ms-office.activeX+xml"/>
  <Override PartName="/xl/comments57.xml" ContentType="application/vnd.openxmlformats-officedocument.spreadsheetml.comments+xml"/>
  <Override PartName="/xl/printerSettings/printerSettings71.bin" ContentType="application/vnd.openxmlformats-officedocument.spreadsheetml.printerSettings"/>
  <Override PartName="/xl/drawings/drawing75.xml" ContentType="application/vnd.openxmlformats-officedocument.drawing+xml"/>
  <Override PartName="/xl/activeX/activeX221.xml" ContentType="application/vnd.ms-office.activeX+xml"/>
  <Override PartName="/xl/activeX/activeX222.xml" ContentType="application/vnd.ms-office.activeX+xml"/>
  <Override PartName="/xl/activeX/activeX223.xml" ContentType="application/vnd.ms-office.activeX+xml"/>
  <Override PartName="/xl/comments58.xml" ContentType="application/vnd.openxmlformats-officedocument.spreadsheetml.comments+xml"/>
  <Override PartName="/xl/printerSettings/printerSettings72.bin" ContentType="application/vnd.openxmlformats-officedocument.spreadsheetml.printerSettings"/>
  <Override PartName="/xl/drawings/drawing76.xml" ContentType="application/vnd.openxmlformats-officedocument.drawing+xml"/>
  <Override PartName="/xl/activeX/activeX224.xml" ContentType="application/vnd.ms-office.activeX+xml"/>
  <Override PartName="/xl/activeX/activeX225.xml" ContentType="application/vnd.ms-office.activeX+xml"/>
  <Override PartName="/xl/activeX/activeX226.xml" ContentType="application/vnd.ms-office.activeX+xml"/>
  <Override PartName="/xl/comments59.xml" ContentType="application/vnd.openxmlformats-officedocument.spreadsheetml.comments+xml"/>
  <Override PartName="/xl/printerSettings/printerSettings73.bin" ContentType="application/vnd.openxmlformats-officedocument.spreadsheetml.printerSettings"/>
  <Override PartName="/xl/drawings/drawing77.xml" ContentType="application/vnd.openxmlformats-officedocument.drawing+xml"/>
  <Override PartName="/xl/activeX/activeX227.xml" ContentType="application/vnd.ms-office.activeX+xml"/>
  <Override PartName="/xl/activeX/activeX228.xml" ContentType="application/vnd.ms-office.activeX+xml"/>
  <Override PartName="/xl/activeX/activeX229.xml" ContentType="application/vnd.ms-office.activeX+xml"/>
  <Override PartName="/xl/comments60.xml" ContentType="application/vnd.openxmlformats-officedocument.spreadsheetml.comments+xml"/>
  <Override PartName="/xl/printerSettings/printerSettings74.bin" ContentType="application/vnd.openxmlformats-officedocument.spreadsheetml.printerSettings"/>
  <Override PartName="/xl/drawings/drawing78.xml" ContentType="application/vnd.openxmlformats-officedocument.drawing+xml"/>
  <Override PartName="/xl/activeX/activeX230.xml" ContentType="application/vnd.ms-office.activeX+xml"/>
  <Override PartName="/xl/activeX/activeX231.xml" ContentType="application/vnd.ms-office.activeX+xml"/>
  <Override PartName="/xl/activeX/activeX232.xml" ContentType="application/vnd.ms-office.activeX+xml"/>
  <Override PartName="/xl/comments61.xml" ContentType="application/vnd.openxmlformats-officedocument.spreadsheetml.comments+xml"/>
  <Override PartName="/xl/printerSettings/printerSettings75.bin" ContentType="application/vnd.openxmlformats-officedocument.spreadsheetml.printerSettings"/>
  <Override PartName="/xl/drawings/drawing79.xml" ContentType="application/vnd.openxmlformats-officedocument.drawing+xml"/>
  <Override PartName="/xl/activeX/activeX233.xml" ContentType="application/vnd.ms-office.activeX+xml"/>
  <Override PartName="/xl/activeX/activeX234.xml" ContentType="application/vnd.ms-office.activeX+xml"/>
  <Override PartName="/xl/activeX/activeX235.xml" ContentType="application/vnd.ms-office.activeX+xml"/>
  <Override PartName="/xl/comments62.xml" ContentType="application/vnd.openxmlformats-officedocument.spreadsheetml.comments+xml"/>
  <Override PartName="/xl/printerSettings/printerSettings76.bin" ContentType="application/vnd.openxmlformats-officedocument.spreadsheetml.printerSettings"/>
  <Override PartName="/xl/drawings/drawing80.xml" ContentType="application/vnd.openxmlformats-officedocument.drawing+xml"/>
  <Override PartName="/xl/activeX/activeX236.xml" ContentType="application/vnd.ms-office.activeX+xml"/>
  <Override PartName="/xl/activeX/activeX237.xml" ContentType="application/vnd.ms-office.activeX+xml"/>
  <Override PartName="/xl/activeX/activeX238.xml" ContentType="application/vnd.ms-office.activeX+xml"/>
  <Override PartName="/xl/comments63.xml" ContentType="application/vnd.openxmlformats-officedocument.spreadsheetml.comments+xml"/>
  <Override PartName="/xl/printerSettings/printerSettings77.bin" ContentType="application/vnd.openxmlformats-officedocument.spreadsheetml.printerSettings"/>
  <Override PartName="/xl/drawings/drawing81.xml" ContentType="application/vnd.openxmlformats-officedocument.drawing+xml"/>
  <Override PartName="/xl/activeX/activeX239.xml" ContentType="application/vnd.ms-office.activeX+xml"/>
  <Override PartName="/xl/activeX/activeX240.xml" ContentType="application/vnd.ms-office.activeX+xml"/>
  <Override PartName="/xl/activeX/activeX241.xml" ContentType="application/vnd.ms-office.activeX+xml"/>
  <Override PartName="/xl/comments64.xml" ContentType="application/vnd.openxmlformats-officedocument.spreadsheetml.comments+xml"/>
  <Override PartName="/xl/printerSettings/printerSettings78.bin" ContentType="application/vnd.openxmlformats-officedocument.spreadsheetml.printerSettings"/>
  <Override PartName="/xl/drawings/drawing82.xml" ContentType="application/vnd.openxmlformats-officedocument.drawing+xml"/>
  <Override PartName="/xl/activeX/activeX242.xml" ContentType="application/vnd.ms-office.activeX+xml"/>
  <Override PartName="/xl/activeX/activeX243.xml" ContentType="application/vnd.ms-office.activeX+xml"/>
  <Override PartName="/xl/activeX/activeX244.xml" ContentType="application/vnd.ms-office.activeX+xml"/>
  <Override PartName="/xl/comments65.xml" ContentType="application/vnd.openxmlformats-officedocument.spreadsheetml.comments+xml"/>
  <Override PartName="/xl/printerSettings/printerSettings79.bin" ContentType="application/vnd.openxmlformats-officedocument.spreadsheetml.printerSettings"/>
  <Override PartName="/xl/drawings/drawing83.xml" ContentType="application/vnd.openxmlformats-officedocument.drawing+xml"/>
  <Override PartName="/xl/activeX/activeX245.xml" ContentType="application/vnd.ms-office.activeX+xml"/>
  <Override PartName="/xl/activeX/activeX246.xml" ContentType="application/vnd.ms-office.activeX+xml"/>
  <Override PartName="/xl/activeX/activeX247.xml" ContentType="application/vnd.ms-office.activeX+xml"/>
  <Override PartName="/xl/comments66.xml" ContentType="application/vnd.openxmlformats-officedocument.spreadsheetml.comments+xml"/>
  <Override PartName="/xl/printerSettings/printerSettings80.bin" ContentType="application/vnd.openxmlformats-officedocument.spreadsheetml.printerSettings"/>
  <Override PartName="/xl/drawings/drawing84.xml" ContentType="application/vnd.openxmlformats-officedocument.drawing+xml"/>
  <Override PartName="/xl/activeX/activeX248.xml" ContentType="application/vnd.ms-office.activeX+xml"/>
  <Override PartName="/xl/activeX/activeX249.xml" ContentType="application/vnd.ms-office.activeX+xml"/>
  <Override PartName="/xl/activeX/activeX250.xml" ContentType="application/vnd.ms-office.activeX+xml"/>
  <Override PartName="/xl/comments67.xml" ContentType="application/vnd.openxmlformats-officedocument.spreadsheetml.comments+xml"/>
  <Override PartName="/xl/printerSettings/printerSettings81.bin" ContentType="application/vnd.openxmlformats-officedocument.spreadsheetml.printerSettings"/>
  <Override PartName="/xl/drawings/drawing85.xml" ContentType="application/vnd.openxmlformats-officedocument.drawing+xml"/>
  <Override PartName="/xl/activeX/activeX251.xml" ContentType="application/vnd.ms-office.activeX+xml"/>
  <Override PartName="/xl/activeX/activeX252.xml" ContentType="application/vnd.ms-office.activeX+xml"/>
  <Override PartName="/xl/activeX/activeX253.xml" ContentType="application/vnd.ms-office.activeX+xml"/>
  <Override PartName="/xl/comments68.xml" ContentType="application/vnd.openxmlformats-officedocument.spreadsheetml.comments+xml"/>
  <Override PartName="/xl/printerSettings/printerSettings82.bin" ContentType="application/vnd.openxmlformats-officedocument.spreadsheetml.printerSettings"/>
  <Override PartName="/xl/drawings/drawing86.xml" ContentType="application/vnd.openxmlformats-officedocument.drawing+xml"/>
  <Override PartName="/xl/activeX/activeX254.xml" ContentType="application/vnd.ms-office.activeX+xml"/>
  <Override PartName="/xl/activeX/activeX255.xml" ContentType="application/vnd.ms-office.activeX+xml"/>
  <Override PartName="/xl/activeX/activeX256.xml" ContentType="application/vnd.ms-office.activeX+xml"/>
  <Override PartName="/xl/comments69.xml" ContentType="application/vnd.openxmlformats-officedocument.spreadsheetml.comments+xml"/>
  <Override PartName="/xl/printerSettings/printerSettings83.bin" ContentType="application/vnd.openxmlformats-officedocument.spreadsheetml.printerSettings"/>
  <Override PartName="/xl/drawings/drawing87.xml" ContentType="application/vnd.openxmlformats-officedocument.drawing+xml"/>
  <Override PartName="/xl/activeX/activeX257.xml" ContentType="application/vnd.ms-office.activeX+xml"/>
  <Override PartName="/xl/activeX/activeX258.xml" ContentType="application/vnd.ms-office.activeX+xml"/>
  <Override PartName="/xl/activeX/activeX259.xml" ContentType="application/vnd.ms-office.activeX+xml"/>
  <Override PartName="/xl/comments70.xml" ContentType="application/vnd.openxmlformats-officedocument.spreadsheetml.comments+xml"/>
  <Override PartName="/xl/printerSettings/printerSettings84.bin" ContentType="application/vnd.openxmlformats-officedocument.spreadsheetml.printerSettings"/>
  <Override PartName="/xl/drawings/drawing88.xml" ContentType="application/vnd.openxmlformats-officedocument.drawing+xml"/>
  <Override PartName="/xl/activeX/activeX260.xml" ContentType="application/vnd.ms-office.activeX+xml"/>
  <Override PartName="/xl/activeX/activeX261.xml" ContentType="application/vnd.ms-office.activeX+xml"/>
  <Override PartName="/xl/activeX/activeX262.xml" ContentType="application/vnd.ms-office.activeX+xml"/>
  <Override PartName="/xl/comments71.xml" ContentType="application/vnd.openxmlformats-officedocument.spreadsheetml.comments+xml"/>
  <Override PartName="/xl/printerSettings/printerSettings85.bin" ContentType="application/vnd.openxmlformats-officedocument.spreadsheetml.printerSettings"/>
  <Override PartName="/xl/drawings/drawing89.xml" ContentType="application/vnd.openxmlformats-officedocument.drawing+xml"/>
  <Override PartName="/xl/activeX/activeX263.xml" ContentType="application/vnd.ms-office.activeX+xml"/>
  <Override PartName="/xl/activeX/activeX264.xml" ContentType="application/vnd.ms-office.activeX+xml"/>
  <Override PartName="/xl/activeX/activeX265.xml" ContentType="application/vnd.ms-office.activeX+xml"/>
  <Override PartName="/xl/comments72.xml" ContentType="application/vnd.openxmlformats-officedocument.spreadsheetml.comments+xml"/>
  <Override PartName="/xl/printerSettings/printerSettings86.bin" ContentType="application/vnd.openxmlformats-officedocument.spreadsheetml.printerSettings"/>
  <Override PartName="/xl/drawings/drawing90.xml" ContentType="application/vnd.openxmlformats-officedocument.drawing+xml"/>
  <Override PartName="/xl/activeX/activeX266.xml" ContentType="application/vnd.ms-office.activeX+xml"/>
  <Override PartName="/xl/activeX/activeX267.xml" ContentType="application/vnd.ms-office.activeX+xml"/>
  <Override PartName="/xl/activeX/activeX268.xml" ContentType="application/vnd.ms-office.activeX+xml"/>
  <Override PartName="/xl/printerSettings/printerSettings87.bin" ContentType="application/vnd.openxmlformats-officedocument.spreadsheetml.printerSettings"/>
  <Override PartName="/xl/drawings/drawing91.xml" ContentType="application/vnd.openxmlformats-officedocument.drawing+xml"/>
  <Override PartName="/xl/activeX/activeX269.xml" ContentType="application/vnd.ms-office.activeX+xml"/>
  <Override PartName="/xl/activeX/activeX270.xml" ContentType="application/vnd.ms-office.activeX+xml"/>
  <Override PartName="/xl/activeX/activeX271.xml" ContentType="application/vnd.ms-office.activeX+xml"/>
  <Override PartName="/xl/comments73.xml" ContentType="application/vnd.openxmlformats-officedocument.spreadsheetml.comments+xml"/>
  <Override PartName="/xl/printerSettings/printerSettings88.bin" ContentType="application/vnd.openxmlformats-officedocument.spreadsheetml.printerSettings"/>
  <Override PartName="/xl/drawings/drawing92.xml" ContentType="application/vnd.openxmlformats-officedocument.drawing+xml"/>
  <Override PartName="/xl/activeX/activeX272.xml" ContentType="application/vnd.ms-office.activeX+xml"/>
  <Override PartName="/xl/activeX/activeX273.xml" ContentType="application/vnd.ms-office.activeX+xml"/>
  <Override PartName="/xl/activeX/activeX274.xml" ContentType="application/vnd.ms-office.activeX+xml"/>
  <Override PartName="/xl/comments74.xml" ContentType="application/vnd.openxmlformats-officedocument.spreadsheetml.comments+xml"/>
  <Override PartName="/xl/printerSettings/printerSettings89.bin" ContentType="application/vnd.openxmlformats-officedocument.spreadsheetml.printerSettings"/>
  <Override PartName="/xl/drawings/drawing93.xml" ContentType="application/vnd.openxmlformats-officedocument.drawing+xml"/>
  <Override PartName="/xl/activeX/activeX275.xml" ContentType="application/vnd.ms-office.activeX+xml"/>
  <Override PartName="/xl/activeX/activeX276.xml" ContentType="application/vnd.ms-office.activeX+xml"/>
  <Override PartName="/xl/activeX/activeX277.xml" ContentType="application/vnd.ms-office.activeX+xml"/>
  <Override PartName="/xl/comments75.xml" ContentType="application/vnd.openxmlformats-officedocument.spreadsheetml.comments+xml"/>
  <Override PartName="/xl/printerSettings/printerSettings90.bin" ContentType="application/vnd.openxmlformats-officedocument.spreadsheetml.printerSettings"/>
  <Override PartName="/xl/drawings/drawing94.xml" ContentType="application/vnd.openxmlformats-officedocument.drawing+xml"/>
  <Override PartName="/xl/activeX/activeX278.xml" ContentType="application/vnd.ms-office.activeX+xml"/>
  <Override PartName="/xl/activeX/activeX279.xml" ContentType="application/vnd.ms-office.activeX+xml"/>
  <Override PartName="/xl/activeX/activeX280.xml" ContentType="application/vnd.ms-office.activeX+xml"/>
  <Override PartName="/xl/comments76.xml" ContentType="application/vnd.openxmlformats-officedocument.spreadsheetml.comments+xml"/>
  <Override PartName="/xl/printerSettings/printerSettings91.bin" ContentType="application/vnd.openxmlformats-officedocument.spreadsheetml.printerSettings"/>
  <Override PartName="/xl/drawings/drawing95.xml" ContentType="application/vnd.openxmlformats-officedocument.drawing+xml"/>
  <Override PartName="/xl/activeX/activeX281.xml" ContentType="application/vnd.ms-office.activeX+xml"/>
  <Override PartName="/xl/activeX/activeX282.xml" ContentType="application/vnd.ms-office.activeX+xml"/>
  <Override PartName="/xl/activeX/activeX283.xml" ContentType="application/vnd.ms-office.activeX+xml"/>
  <Override PartName="/xl/comments7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codeName="ThisWorkbook" defaultThemeVersion="124226"/>
  <mc:AlternateContent xmlns:mc="http://schemas.openxmlformats.org/markup-compatibility/2006">
    <mc:Choice Requires="x15">
      <x15ac:absPath xmlns:x15ac="http://schemas.microsoft.com/office/spreadsheetml/2010/11/ac" url="D:\Users\balaji\Documents\BizFinx\Change requests\Taxonomy Change (Elicia - 2016)\Organizations Process Assets\Taxonomy Documents\Final\"/>
    </mc:Choice>
  </mc:AlternateContent>
  <bookViews>
    <workbookView xWindow="-240" yWindow="0" windowWidth="15600" windowHeight="6705" tabRatio="884" firstSheet="7" activeTab="15"/>
  </bookViews>
  <sheets>
    <sheet name="FilingInformation (2)" sheetId="72" state="hidden" r:id="rId1"/>
    <sheet name="StatfFinaosiressinurrndN (2)" sheetId="75" state="hidden" r:id="rId2"/>
    <sheet name="StatfFinaosiressinrdefL (2)" sheetId="76" state="hidden" r:id="rId3"/>
    <sheet name="IncometatemyFunctifE (2)" sheetId="77" state="hidden" r:id="rId4"/>
    <sheet name="IncometatemyNaturefE (2)" sheetId="78" state="hidden" r:id="rId5"/>
    <sheet name="IndexOfNotesToFinanc (2)" sheetId="84" state="hidden" r:id="rId6"/>
    <sheet name="Introduction" sheetId="5" state="hidden" r:id="rId7"/>
    <sheet name="Legend" sheetId="105" r:id="rId8"/>
    <sheet name="Content Page" sheetId="12" r:id="rId9"/>
    <sheet name="FilingInformation" sheetId="11" r:id="rId10"/>
    <sheet name="FullsetFS(M)" sheetId="123" r:id="rId11"/>
    <sheet name="FullsetFS (F)" sheetId="124" r:id="rId12"/>
    <sheet name="DirectorsReport(F)" sheetId="13" r:id="rId13"/>
    <sheet name="StatementByDirectors(M)" sheetId="73" r:id="rId14"/>
    <sheet name="StatementByDirectors(F)" sheetId="14" r:id="rId15"/>
    <sheet name="IndependentAuditorsRep(M)(SFRS)" sheetId="74" r:id="rId16"/>
    <sheet name="IndependentAuditorsRep(F)(SFRS)" sheetId="15" r:id="rId17"/>
    <sheet name="IndependentAuditorsRep(M)(SE)" sheetId="130" r:id="rId18"/>
    <sheet name="IndependentAuditorsRep(F)(SE)" sheetId="129" r:id="rId19"/>
    <sheet name="SOFPCurrentNonCurrent (F&amp;M)" sheetId="16" r:id="rId20"/>
    <sheet name="SOFPLiquidity (F&amp;M)" sheetId="17" r:id="rId21"/>
    <sheet name="IncomeStatementFunction(F&amp;M)" sheetId="18" r:id="rId22"/>
    <sheet name="IncomeStatementNature(F&amp;M)" sheetId="19" r:id="rId23"/>
    <sheet name="IncomeStm&amp;REFunction (F&amp;M)(SE)" sheetId="119" r:id="rId24"/>
    <sheet name="IncomeStm&amp;RENature (F&amp;M)(SE)" sheetId="120" r:id="rId25"/>
    <sheet name="SOCINetOfTax (F)(SFRS)" sheetId="20" r:id="rId26"/>
    <sheet name="SOCINetOfTax (F)(SE)" sheetId="126" r:id="rId27"/>
    <sheet name="SOCIBeforeTax (F)(SFRS)" sheetId="21" r:id="rId28"/>
    <sheet name="SOCIBeforeTax (F)(SE)" sheetId="127" r:id="rId29"/>
    <sheet name="StatementOfChangesInEquity(F)" sheetId="22" r:id="rId30"/>
    <sheet name="StatementOfCashFlowsDirect(M)" sheetId="82" r:id="rId31"/>
    <sheet name="StatementOfCashFlowsDirect(F)" sheetId="23" r:id="rId32"/>
    <sheet name="StatementOfCashFlowsIndirect(M)" sheetId="83" r:id="rId33"/>
    <sheet name="StatementOfCashFlowsIndirect(F)" sheetId="24" r:id="rId34"/>
    <sheet name="CorporateInformation (M)" sheetId="85" r:id="rId35"/>
    <sheet name="CorporateInformation (F)" sheetId="26" r:id="rId36"/>
    <sheet name="Significccounti (F)" sheetId="27" r:id="rId37"/>
    <sheet name="CashAndBankBalances (F)" sheetId="28" r:id="rId38"/>
    <sheet name="TradeOtherReceivables(M)" sheetId="87" r:id="rId39"/>
    <sheet name="TradeOtherReceivables(F)" sheetId="30" r:id="rId40"/>
    <sheet name="AvailForSaleFinancia(F)(SFRS)" sheetId="31" r:id="rId41"/>
    <sheet name="HeldToMaturityInvestme(F)(SFRS)" sheetId="32" r:id="rId42"/>
    <sheet name="DerivativeFinancial (F)(SFRS)" sheetId="33" r:id="rId43"/>
    <sheet name="FinanceLeaseReceivables (F)" sheetId="34" r:id="rId44"/>
    <sheet name="Inventories (F)" sheetId="35" r:id="rId45"/>
    <sheet name="ConstructionContracts (F)(SFRS)" sheetId="36" r:id="rId46"/>
    <sheet name="DevelopmentProperties (F)" sheetId="37" r:id="rId47"/>
    <sheet name="DeferraxAssetsLiabiliti (F)" sheetId="38" r:id="rId48"/>
    <sheet name="GovernmentGrants (M&amp;F)" sheetId="39" r:id="rId49"/>
    <sheet name="InvInSubsidiary (F)(SFRS)" sheetId="40" r:id="rId50"/>
    <sheet name="InvInSubsidiary (F)(SE)" sheetId="107" r:id="rId51"/>
    <sheet name="InvInAssociates (F)(SFRS)" sheetId="41" r:id="rId52"/>
    <sheet name="InvInAssociates (F)(SE)" sheetId="108" r:id="rId53"/>
    <sheet name="IntInJointVent(F)(SFRS)" sheetId="42" r:id="rId54"/>
    <sheet name="IntInJointVent(F)(SE)" sheetId="109" r:id="rId55"/>
    <sheet name="IntInOtherEntities (F)(SFRS)" sheetId="43" r:id="rId56"/>
    <sheet name="ExplorAndEvalfMine (F)(SFRS)" sheetId="44" r:id="rId57"/>
    <sheet name="IntangibleAssets (F)" sheetId="106" r:id="rId58"/>
    <sheet name="Goodwill (F)(SFRS)" sheetId="46" r:id="rId59"/>
    <sheet name="Goodwill (F)(SE)" sheetId="110" r:id="rId60"/>
    <sheet name="InvestmentProperties (F)(SFRS)" sheetId="47" r:id="rId61"/>
    <sheet name="InvestmentProperties (F)(SE)" sheetId="111" r:id="rId62"/>
    <sheet name="BiologicalAssets (F)" sheetId="48" r:id="rId63"/>
    <sheet name="PropertyPlantAndEquipm (M)" sheetId="93" r:id="rId64"/>
    <sheet name="PropertyPlantAndEquipm (F)" sheetId="49" r:id="rId65"/>
    <sheet name="Provisions (M)" sheetId="94" r:id="rId66"/>
    <sheet name="Provisions (F)" sheetId="50" r:id="rId67"/>
    <sheet name="FinanceLeaseLiabilities (F)" sheetId="51" r:id="rId68"/>
    <sheet name="LoansAndBorrowings (F)" sheetId="52" r:id="rId69"/>
    <sheet name="TradeOtherPayables(M)" sheetId="97" r:id="rId70"/>
    <sheet name="TradeOtherPayables(F)" sheetId="54" r:id="rId71"/>
    <sheet name="ShareCapital (M)" sheetId="98" r:id="rId72"/>
    <sheet name="ShareCapital (F)" sheetId="55" r:id="rId73"/>
    <sheet name="TreasuryShares (F)" sheetId="56" r:id="rId74"/>
    <sheet name="Revenue (M)(SFRS)" sheetId="99" r:id="rId75"/>
    <sheet name="Revenue (M)(SE)" sheetId="125" r:id="rId76"/>
    <sheet name="Revenue (F)(SFRS)" sheetId="57" r:id="rId77"/>
    <sheet name="Revenue (F)(SE)" sheetId="114" r:id="rId78"/>
    <sheet name="EmployeeBenefitsExpense (M)" sheetId="100" r:id="rId79"/>
    <sheet name="EmployeeBenefitsExpense (F)" sheetId="58" r:id="rId80"/>
    <sheet name="FinanceCosts (F)(SFRS)" sheetId="59" r:id="rId81"/>
    <sheet name="FinanceCosts (F)(SE)" sheetId="115" r:id="rId82"/>
    <sheet name="IncomeTaxes (F)(SFRS)" sheetId="60" r:id="rId83"/>
    <sheet name="IncomeTaxes (F)(SE)" sheetId="116" r:id="rId84"/>
    <sheet name="SelectedIncomeExp (M)" sheetId="101" r:id="rId85"/>
    <sheet name="SelectedIncomeExp(F)(SFRS)" sheetId="61" r:id="rId86"/>
    <sheet name="SelectedIncomeExp(F)(SE)" sheetId="118" r:id="rId87"/>
    <sheet name="EarningsPerShare (F)(SFRS)" sheetId="62" r:id="rId88"/>
    <sheet name="OperatingSegments (M)(SFRS)" sheetId="102" r:id="rId89"/>
    <sheet name="OperatingSegments(F)(SFRS)" sheetId="63" r:id="rId90"/>
    <sheet name="SharebasedPayment (F)" sheetId="64" r:id="rId91"/>
    <sheet name="FinancialInstruments (F)(SFRS)" sheetId="65" r:id="rId92"/>
    <sheet name="RelatedParty(F)" sheetId="66" r:id="rId93"/>
    <sheet name="OperatingLeaseArrangeme(F)" sheetId="67" r:id="rId94"/>
    <sheet name="ContingentLiabilities (F)" sheetId="68" r:id="rId95"/>
    <sheet name="EventsAfterReportingPeri(F)" sheetId="69" r:id="rId96"/>
    <sheet name="Commitments (F)" sheetId="70" r:id="rId97"/>
    <sheet name="StartUp" sheetId="6" state="veryHidden" r:id="rId98"/>
    <sheet name="Data" sheetId="7" state="veryHidden" r:id="rId99"/>
    <sheet name="+FootnoteTexts" sheetId="8" state="veryHidden" r:id="rId100"/>
    <sheet name="+Elements" sheetId="9" state="veryHidden" r:id="rId101"/>
    <sheet name="MainSheet" sheetId="10" state="veryHidden" r:id="rId102"/>
  </sheets>
  <externalReferences>
    <externalReference r:id="rId103"/>
    <externalReference r:id="rId104"/>
    <externalReference r:id="rId105"/>
    <externalReference r:id="rId106"/>
    <externalReference r:id="rId107"/>
    <externalReference r:id="rId108"/>
  </externalReferences>
  <definedNames>
    <definedName name="CountryList" localSheetId="81">[1]Data!$O$1:$O$246</definedName>
    <definedName name="CountryList" localSheetId="59">[1]Data!$O$1:$O$246</definedName>
    <definedName name="CountryList" localSheetId="23">[1]Data!$O$1:$O$246</definedName>
    <definedName name="CountryList" localSheetId="24">[1]Data!$O$1:$O$246</definedName>
    <definedName name="CountryList" localSheetId="83">[1]Data!$O$1:$O$246</definedName>
    <definedName name="CountryList" localSheetId="57">Data!$O$1:$O$246</definedName>
    <definedName name="CountryList" localSheetId="54">[1]Data!$O$1:$O$246</definedName>
    <definedName name="CountryList" localSheetId="61">[1]Data!$O$1:$O$246</definedName>
    <definedName name="CountryList" localSheetId="52">[1]Data!$O$1:$O$246</definedName>
    <definedName name="CountryList" localSheetId="50">[1]Data!$O$1:$O$246</definedName>
    <definedName name="CountryList" localSheetId="77">[1]Data!$O$1:$O$246</definedName>
    <definedName name="CountryList" localSheetId="86">[1]Data!$O$1:$O$246</definedName>
    <definedName name="CountryList">Data!$O$1:$O$246</definedName>
    <definedName name="CountryList1">[2]Data!$O$1:$O$246</definedName>
    <definedName name="CountryList2">[3]Data!$O$1:$O$246</definedName>
    <definedName name="intangibleasset">[1]Data!$O$1:$O$246</definedName>
    <definedName name="NewCurrencyList">[4]Data!$Q$1:$Q$171</definedName>
    <definedName name="newcurrencylist1">[5]Data!$Q$1:$Q$171</definedName>
    <definedName name="_xlnm.Print_Area" localSheetId="37">'CashAndBankBalances (F)'!$A$1:$I$36</definedName>
    <definedName name="_xlnm.Print_Area" localSheetId="8">'Content Page'!$A$1:$G$83</definedName>
    <definedName name="_xlnm.Print_Area" localSheetId="35">'CorporateInformation (F)'!$A$1:$J$33</definedName>
    <definedName name="_xlnm.Print_Area" localSheetId="34">'CorporateInformation (M)'!$A$1:$L$25</definedName>
    <definedName name="_xlnm.Print_Area" localSheetId="12">'DirectorsReport(F)'!$B$1:$T$43</definedName>
    <definedName name="_xlnm.Print_Area" localSheetId="56">'ExplorAndEvalfMine (F)(SFRS)'!$A$1:$I$37</definedName>
    <definedName name="_xlnm.Print_Area" localSheetId="9">FilingInformation!$A$1:$F$41</definedName>
    <definedName name="_xlnm.Print_Area" localSheetId="67">'FinanceLeaseLiabilities (F)'!$A$1:$L$52</definedName>
    <definedName name="_xlnm.Print_Area" localSheetId="11">'FullsetFS (F)'!$A$1:$J$100</definedName>
    <definedName name="_xlnm.Print_Area" localSheetId="10">'FullsetFS(M)'!$A$1:$G$5</definedName>
    <definedName name="_xlnm.Print_Area" localSheetId="59">'Goodwill (F)(SE)'!$A$1:$I$37</definedName>
    <definedName name="_xlnm.Print_Area" localSheetId="41">'HeldToMaturityInvestme(F)(SFRS)'!$A$1:$I$36</definedName>
    <definedName name="_xlnm.Print_Area" localSheetId="18">'IndependentAuditorsRep(F)(SE)'!$A$1:$G$20</definedName>
    <definedName name="_xlnm.Print_Area" localSheetId="16">'IndependentAuditorsRep(F)(SFRS)'!$A$1:$G$51</definedName>
    <definedName name="_xlnm.Print_Area" localSheetId="17">'IndependentAuditorsRep(M)(SE)'!$A$1:$G$16</definedName>
    <definedName name="_xlnm.Print_Area" localSheetId="15">'IndependentAuditorsRep(M)(SFRS)'!$A$1:$G$45</definedName>
    <definedName name="_xlnm.Print_Area" localSheetId="55">'IntInOtherEntities (F)(SFRS)'!$A$1:$L$39</definedName>
    <definedName name="_xlnm.Print_Area" localSheetId="61">'InvestmentProperties (F)(SE)'!$A$1:$I$44</definedName>
    <definedName name="_xlnm.Print_Area" localSheetId="50">'InvInSubsidiary (F)(SE)'!$A$1:$P$45</definedName>
    <definedName name="_xlnm.Print_Area" localSheetId="49">'InvInSubsidiary (F)(SFRS)'!$A$1:$Z$93</definedName>
    <definedName name="_xlnm.Print_Area" localSheetId="7">Legend!$A$1:$C$33</definedName>
    <definedName name="_xlnm.Print_Area" localSheetId="64">'PropertyPlantAndEquipm (F)'!$A$1:$X$262</definedName>
    <definedName name="_xlnm.Print_Area" localSheetId="63">'PropertyPlantAndEquipm (M)'!$A$1:$T$230</definedName>
    <definedName name="_xlnm.Print_Area" localSheetId="75">'Revenue (M)(SE)'!$A$1:$K$33</definedName>
    <definedName name="_xlnm.Print_Area" localSheetId="74">'Revenue (M)(SFRS)'!$A$1:$K$39</definedName>
    <definedName name="_xlnm.Print_Area" localSheetId="72">'ShareCapital (F)'!$B$1:$K$311</definedName>
    <definedName name="_xlnm.Print_Area" localSheetId="71">'ShareCapital (M)'!$B$1:$L$167</definedName>
    <definedName name="_xlnm.Print_Area" localSheetId="20">'SOFPLiquidity (F&amp;M)'!$A$1:$N$76</definedName>
    <definedName name="_xlnm.Print_Area" localSheetId="14">'StatementByDirectors(F)'!$A$1:$L$25</definedName>
    <definedName name="_xlnm.Print_Area" localSheetId="13">'StatementByDirectors(M)'!$A$1:$L$23</definedName>
  </definedNames>
  <calcPr calcId="162913"/>
</workbook>
</file>

<file path=xl/calcChain.xml><?xml version="1.0" encoding="utf-8"?>
<calcChain xmlns="http://schemas.openxmlformats.org/spreadsheetml/2006/main">
  <c r="H23" i="55" l="1"/>
  <c r="I23" i="55"/>
  <c r="J23" i="55"/>
  <c r="K23" i="55"/>
  <c r="H24" i="55"/>
  <c r="I24" i="55"/>
  <c r="J24" i="55"/>
  <c r="K24" i="55"/>
  <c r="H34" i="55"/>
  <c r="I34" i="55"/>
  <c r="J34" i="55"/>
  <c r="K34" i="55"/>
  <c r="H54" i="55"/>
  <c r="I54" i="55"/>
  <c r="J54" i="55"/>
  <c r="K54" i="55"/>
  <c r="H55" i="55"/>
  <c r="I55" i="55"/>
  <c r="J55" i="55"/>
  <c r="K55" i="55"/>
  <c r="H65" i="55"/>
  <c r="I65" i="55"/>
  <c r="J65" i="55"/>
  <c r="K65" i="55"/>
  <c r="H136" i="55"/>
  <c r="I136" i="55"/>
  <c r="J136" i="55"/>
  <c r="K136" i="55"/>
  <c r="H137" i="55"/>
  <c r="I137" i="55"/>
  <c r="J137" i="55"/>
  <c r="K137" i="55"/>
  <c r="H165" i="55"/>
  <c r="I165" i="55"/>
  <c r="J165" i="55"/>
  <c r="K165" i="55"/>
  <c r="H166" i="55"/>
  <c r="I166" i="55"/>
  <c r="J166" i="55"/>
  <c r="K166" i="55"/>
  <c r="H194" i="55"/>
  <c r="I194" i="55"/>
  <c r="J194" i="55"/>
  <c r="K194" i="55"/>
  <c r="H195" i="55"/>
  <c r="I195" i="55"/>
  <c r="J195" i="55"/>
  <c r="K195" i="55"/>
  <c r="H227" i="55"/>
  <c r="I227" i="55"/>
  <c r="J227" i="55"/>
  <c r="K227" i="55"/>
  <c r="H228" i="55"/>
  <c r="I228" i="55"/>
  <c r="J228" i="55"/>
  <c r="K228" i="55"/>
  <c r="H262" i="55"/>
  <c r="I262" i="55"/>
  <c r="J262" i="55"/>
  <c r="K262" i="55"/>
  <c r="H263" i="55"/>
  <c r="I263" i="55"/>
  <c r="J263" i="55"/>
  <c r="K263" i="55"/>
  <c r="H275" i="55"/>
  <c r="I275" i="55"/>
  <c r="J275" i="55"/>
  <c r="K275" i="55"/>
  <c r="H276" i="55"/>
  <c r="I276" i="55"/>
  <c r="J276" i="55"/>
  <c r="K276" i="55"/>
  <c r="H287" i="55"/>
  <c r="I287" i="55"/>
  <c r="J287" i="55"/>
  <c r="K287" i="55"/>
  <c r="H288" i="55"/>
  <c r="I288" i="55"/>
  <c r="J288" i="55"/>
  <c r="K288" i="55"/>
  <c r="H305" i="55"/>
  <c r="I305" i="55"/>
  <c r="J305" i="55"/>
  <c r="K305" i="55"/>
  <c r="H306" i="55"/>
  <c r="I306" i="55"/>
  <c r="J306" i="55"/>
  <c r="K306" i="55"/>
  <c r="H21" i="127" l="1"/>
  <c r="G21" i="127"/>
  <c r="H20" i="127"/>
  <c r="G20" i="127"/>
  <c r="H19" i="127"/>
  <c r="G19" i="127"/>
  <c r="H21" i="126"/>
  <c r="G21" i="126"/>
  <c r="H20" i="126"/>
  <c r="G20" i="126"/>
  <c r="J43" i="126"/>
  <c r="I43" i="126"/>
  <c r="J30" i="126"/>
  <c r="I30" i="126"/>
  <c r="J21" i="126"/>
  <c r="J18" i="126" s="1"/>
  <c r="I21" i="126"/>
  <c r="I18" i="126" s="1"/>
  <c r="J20" i="126"/>
  <c r="I20" i="126"/>
  <c r="J19" i="126"/>
  <c r="I19" i="126"/>
  <c r="J44" i="126" l="1"/>
  <c r="J45" i="126" s="1"/>
  <c r="I44" i="126"/>
  <c r="I45" i="126" s="1"/>
  <c r="H21" i="70" l="1"/>
  <c r="G21" i="70"/>
  <c r="H23" i="70"/>
  <c r="G23" i="70"/>
  <c r="H22" i="70"/>
  <c r="G22" i="70"/>
  <c r="E114" i="63"/>
  <c r="G114" i="63"/>
  <c r="E115" i="63"/>
  <c r="G115" i="63"/>
  <c r="E116" i="63"/>
  <c r="G116" i="63"/>
  <c r="F57" i="102"/>
  <c r="E57" i="102"/>
  <c r="F42" i="57" l="1"/>
  <c r="E42" i="57"/>
  <c r="H23" i="56" l="1"/>
  <c r="G23" i="56"/>
  <c r="F23" i="56"/>
  <c r="E23" i="56"/>
  <c r="H22" i="56"/>
  <c r="G22" i="56"/>
  <c r="F22" i="56"/>
  <c r="E22" i="56"/>
  <c r="H63" i="98" l="1"/>
  <c r="I63" i="98"/>
  <c r="J63" i="98"/>
  <c r="K63" i="98"/>
  <c r="H64" i="98"/>
  <c r="I64" i="98"/>
  <c r="J64" i="98"/>
  <c r="K64" i="98"/>
  <c r="H65" i="98"/>
  <c r="I65" i="98"/>
  <c r="J65" i="98"/>
  <c r="K65" i="98"/>
  <c r="H43" i="98"/>
  <c r="I43" i="98"/>
  <c r="J43" i="98"/>
  <c r="K43" i="98"/>
  <c r="K161" i="98"/>
  <c r="J161" i="98"/>
  <c r="I161" i="98"/>
  <c r="H161" i="98"/>
  <c r="K160" i="98"/>
  <c r="J160" i="98"/>
  <c r="I160" i="98"/>
  <c r="H160" i="98"/>
  <c r="K142" i="98"/>
  <c r="J142" i="98"/>
  <c r="I142" i="98"/>
  <c r="H142" i="98"/>
  <c r="K141" i="98"/>
  <c r="J141" i="98"/>
  <c r="I141" i="98"/>
  <c r="H141" i="98"/>
  <c r="K123" i="98"/>
  <c r="J123" i="98"/>
  <c r="I123" i="98"/>
  <c r="H123" i="98"/>
  <c r="K122" i="98"/>
  <c r="J122" i="98"/>
  <c r="I122" i="98"/>
  <c r="H122" i="98"/>
  <c r="K104" i="98"/>
  <c r="J104" i="98"/>
  <c r="I104" i="98"/>
  <c r="H104" i="98"/>
  <c r="K103" i="98"/>
  <c r="J103" i="98"/>
  <c r="I103" i="98"/>
  <c r="H103" i="98"/>
  <c r="K83" i="98"/>
  <c r="J83" i="98"/>
  <c r="I83" i="98"/>
  <c r="H83" i="98"/>
  <c r="K23" i="98"/>
  <c r="J23" i="98"/>
  <c r="I23" i="98"/>
  <c r="H23" i="98"/>
  <c r="AF70" i="41" l="1"/>
  <c r="AE70" i="41"/>
  <c r="AD70" i="41"/>
  <c r="AC70" i="41"/>
  <c r="AF54" i="41"/>
  <c r="AE54" i="41"/>
  <c r="AD54" i="41"/>
  <c r="AC54" i="41"/>
  <c r="E18" i="120" l="1"/>
  <c r="F18" i="120"/>
  <c r="G18" i="120"/>
  <c r="H18" i="120"/>
  <c r="E19" i="120"/>
  <c r="F19" i="120"/>
  <c r="G19" i="120"/>
  <c r="H19" i="120"/>
  <c r="E20" i="120"/>
  <c r="F20" i="120"/>
  <c r="G20" i="120"/>
  <c r="G17" i="120" s="1"/>
  <c r="H20" i="120"/>
  <c r="H17" i="120" s="1"/>
  <c r="G36" i="120"/>
  <c r="G38" i="120" s="1"/>
  <c r="G40" i="120" s="1"/>
  <c r="H36" i="120"/>
  <c r="H38" i="120" s="1"/>
  <c r="H40" i="120" s="1"/>
  <c r="H26" i="119"/>
  <c r="H34" i="119" s="1"/>
  <c r="H36" i="119" s="1"/>
  <c r="H38" i="119" s="1"/>
  <c r="G26" i="119"/>
  <c r="G34" i="119" s="1"/>
  <c r="G36" i="119" s="1"/>
  <c r="G38" i="119" s="1"/>
  <c r="H20" i="119"/>
  <c r="G20" i="119"/>
  <c r="F20" i="119"/>
  <c r="E20" i="119"/>
  <c r="H19" i="119"/>
  <c r="G19" i="119"/>
  <c r="F19" i="119"/>
  <c r="E19" i="119"/>
  <c r="H18" i="119"/>
  <c r="G18" i="119"/>
  <c r="F18" i="119"/>
  <c r="E18" i="119"/>
  <c r="H17" i="119"/>
  <c r="G17" i="119"/>
  <c r="H13" i="118" l="1"/>
  <c r="G13" i="118"/>
  <c r="G10" i="118" s="1"/>
  <c r="F13" i="118"/>
  <c r="E13" i="118"/>
  <c r="H12" i="118"/>
  <c r="G12" i="118"/>
  <c r="F12" i="118"/>
  <c r="E12" i="118"/>
  <c r="H11" i="118"/>
  <c r="G11" i="118"/>
  <c r="F11" i="118"/>
  <c r="E11" i="118"/>
  <c r="H10" i="118"/>
  <c r="H83" i="116"/>
  <c r="G83" i="116"/>
  <c r="H72" i="116"/>
  <c r="H75" i="116" s="1"/>
  <c r="G72" i="116"/>
  <c r="G75" i="116" s="1"/>
  <c r="H65" i="116"/>
  <c r="G65" i="116"/>
  <c r="H51" i="116"/>
  <c r="H53" i="116" s="1"/>
  <c r="G51" i="116"/>
  <c r="G53" i="116" s="1"/>
  <c r="H43" i="116"/>
  <c r="G43" i="116"/>
  <c r="H30" i="116"/>
  <c r="G30" i="116"/>
  <c r="H23" i="116"/>
  <c r="G23" i="116"/>
  <c r="F23" i="116"/>
  <c r="E23" i="116"/>
  <c r="H22" i="116"/>
  <c r="G22" i="116"/>
  <c r="F22" i="116"/>
  <c r="E22" i="116"/>
  <c r="H21" i="116"/>
  <c r="G21" i="116"/>
  <c r="F21" i="116"/>
  <c r="E21" i="116"/>
  <c r="H20" i="116"/>
  <c r="G20" i="116"/>
  <c r="H35" i="115"/>
  <c r="G35" i="115"/>
  <c r="H23" i="115"/>
  <c r="G23" i="115"/>
  <c r="F23" i="115"/>
  <c r="E23" i="115"/>
  <c r="H22" i="115"/>
  <c r="G22" i="115"/>
  <c r="F22" i="115"/>
  <c r="E22" i="115"/>
  <c r="H21" i="115"/>
  <c r="G21" i="115"/>
  <c r="F21" i="115"/>
  <c r="E21" i="115"/>
  <c r="H20" i="115"/>
  <c r="G20" i="115"/>
  <c r="H40" i="114"/>
  <c r="G40" i="114"/>
  <c r="H23" i="114"/>
  <c r="G23" i="114"/>
  <c r="F23" i="114"/>
  <c r="E23" i="114"/>
  <c r="H22" i="114"/>
  <c r="G22" i="114"/>
  <c r="F22" i="114"/>
  <c r="E22" i="114"/>
  <c r="H21" i="114"/>
  <c r="G21" i="114"/>
  <c r="F21" i="114"/>
  <c r="E21" i="114"/>
  <c r="H20" i="114"/>
  <c r="G20" i="114"/>
  <c r="E21" i="111"/>
  <c r="F21" i="111"/>
  <c r="G21" i="111"/>
  <c r="H21" i="111"/>
  <c r="E22" i="111"/>
  <c r="F22" i="111"/>
  <c r="G22" i="111"/>
  <c r="H22" i="111"/>
  <c r="E23" i="111"/>
  <c r="F23" i="111"/>
  <c r="G23" i="111"/>
  <c r="H23" i="111"/>
  <c r="F23" i="110"/>
  <c r="E23" i="110"/>
  <c r="F22" i="110"/>
  <c r="E22" i="110"/>
  <c r="F21" i="110"/>
  <c r="E21" i="110"/>
  <c r="E23" i="109"/>
  <c r="F23" i="109"/>
  <c r="G23" i="109"/>
  <c r="H23" i="109"/>
  <c r="I23" i="109"/>
  <c r="J23" i="109"/>
  <c r="K23" i="109"/>
  <c r="L23" i="109"/>
  <c r="E24" i="109"/>
  <c r="F24" i="109"/>
  <c r="G24" i="109"/>
  <c r="H24" i="109"/>
  <c r="I24" i="109"/>
  <c r="J24" i="109"/>
  <c r="K24" i="109"/>
  <c r="L24" i="109"/>
  <c r="E39" i="109"/>
  <c r="F39" i="109"/>
  <c r="G39" i="109"/>
  <c r="H39" i="109"/>
  <c r="I39" i="109"/>
  <c r="J39" i="109"/>
  <c r="K39" i="109"/>
  <c r="L39" i="109"/>
  <c r="E40" i="109"/>
  <c r="F40" i="109"/>
  <c r="G40" i="109"/>
  <c r="H40" i="109"/>
  <c r="I40" i="109"/>
  <c r="J40" i="109"/>
  <c r="K40" i="109"/>
  <c r="L40" i="109"/>
  <c r="E53" i="109"/>
  <c r="F53" i="109"/>
  <c r="G53" i="109"/>
  <c r="H53" i="109"/>
  <c r="E54" i="109"/>
  <c r="F54" i="109"/>
  <c r="G54" i="109"/>
  <c r="H54" i="109"/>
  <c r="E55" i="109"/>
  <c r="F55" i="109"/>
  <c r="G55" i="109"/>
  <c r="H55" i="109"/>
  <c r="H55" i="108"/>
  <c r="G55" i="108"/>
  <c r="F55" i="108"/>
  <c r="E55" i="108"/>
  <c r="H54" i="108"/>
  <c r="G54" i="108"/>
  <c r="F54" i="108"/>
  <c r="E54" i="108"/>
  <c r="H53" i="108"/>
  <c r="G53" i="108"/>
  <c r="F53" i="108"/>
  <c r="E53" i="108"/>
  <c r="L40" i="108"/>
  <c r="K40" i="108"/>
  <c r="J40" i="108"/>
  <c r="I40" i="108"/>
  <c r="H40" i="108"/>
  <c r="G40" i="108"/>
  <c r="F40" i="108"/>
  <c r="E40" i="108"/>
  <c r="L39" i="108"/>
  <c r="K39" i="108"/>
  <c r="J39" i="108"/>
  <c r="I39" i="108"/>
  <c r="H39" i="108"/>
  <c r="G39" i="108"/>
  <c r="F39" i="108"/>
  <c r="E39" i="108"/>
  <c r="L24" i="108"/>
  <c r="K24" i="108"/>
  <c r="J24" i="108"/>
  <c r="I24" i="108"/>
  <c r="H24" i="108"/>
  <c r="G24" i="108"/>
  <c r="F24" i="108"/>
  <c r="E24" i="108"/>
  <c r="L23" i="108"/>
  <c r="K23" i="108"/>
  <c r="J23" i="108"/>
  <c r="I23" i="108"/>
  <c r="H23" i="108"/>
  <c r="G23" i="108"/>
  <c r="F23" i="108"/>
  <c r="E23" i="108"/>
  <c r="P40" i="107"/>
  <c r="O40" i="107"/>
  <c r="N40" i="107"/>
  <c r="M40" i="107"/>
  <c r="L40" i="107"/>
  <c r="K40" i="107"/>
  <c r="J40" i="107"/>
  <c r="I40" i="107"/>
  <c r="H40" i="107"/>
  <c r="G40" i="107"/>
  <c r="F40" i="107"/>
  <c r="E40" i="107"/>
  <c r="P39" i="107"/>
  <c r="O39" i="107"/>
  <c r="N39" i="107"/>
  <c r="M39" i="107"/>
  <c r="L39" i="107"/>
  <c r="K39" i="107"/>
  <c r="J39" i="107"/>
  <c r="I39" i="107"/>
  <c r="H39" i="107"/>
  <c r="G39" i="107"/>
  <c r="F39" i="107"/>
  <c r="E39" i="107"/>
  <c r="P24" i="107"/>
  <c r="O24" i="107"/>
  <c r="N24" i="107"/>
  <c r="M24" i="107"/>
  <c r="L24" i="107"/>
  <c r="K24" i="107"/>
  <c r="J24" i="107"/>
  <c r="I24" i="107"/>
  <c r="H24" i="107"/>
  <c r="G24" i="107"/>
  <c r="F24" i="107"/>
  <c r="E24" i="107"/>
  <c r="P23" i="107"/>
  <c r="O23" i="107"/>
  <c r="N23" i="107"/>
  <c r="M23" i="107"/>
  <c r="L23" i="107"/>
  <c r="K23" i="107"/>
  <c r="J23" i="107"/>
  <c r="I23" i="107"/>
  <c r="H23" i="107"/>
  <c r="G23" i="107"/>
  <c r="F23" i="107"/>
  <c r="E23" i="107"/>
  <c r="P21" i="107"/>
  <c r="O21" i="107"/>
  <c r="N21" i="107"/>
  <c r="M21" i="107"/>
  <c r="L21" i="107"/>
  <c r="K21" i="107"/>
  <c r="J21" i="107"/>
  <c r="I21" i="107"/>
  <c r="H21" i="107"/>
  <c r="G21" i="107"/>
  <c r="F21" i="107"/>
  <c r="E21" i="107"/>
  <c r="G44" i="116" l="1"/>
  <c r="H44" i="116"/>
  <c r="J53" i="64"/>
  <c r="J54" i="64"/>
  <c r="I54" i="64"/>
  <c r="F54" i="64"/>
  <c r="E54" i="64"/>
  <c r="I53" i="64"/>
  <c r="F53" i="64"/>
  <c r="E53" i="64"/>
  <c r="H243" i="106"/>
  <c r="G243" i="106"/>
  <c r="F243" i="106"/>
  <c r="E243" i="106"/>
  <c r="H242" i="106"/>
  <c r="G242" i="106"/>
  <c r="F242" i="106"/>
  <c r="E242" i="106"/>
  <c r="H241" i="106"/>
  <c r="G241" i="106"/>
  <c r="F241" i="106"/>
  <c r="E241" i="106"/>
  <c r="O189" i="106"/>
  <c r="N189" i="106"/>
  <c r="M189" i="106"/>
  <c r="L189" i="106"/>
  <c r="K189" i="106"/>
  <c r="J189" i="106"/>
  <c r="I189" i="106"/>
  <c r="H189" i="106"/>
  <c r="G189" i="106"/>
  <c r="F189" i="106"/>
  <c r="E189" i="106"/>
  <c r="O188" i="106"/>
  <c r="N188" i="106"/>
  <c r="M188" i="106"/>
  <c r="L188" i="106"/>
  <c r="K188" i="106"/>
  <c r="J188" i="106"/>
  <c r="I188" i="106"/>
  <c r="H188" i="106"/>
  <c r="G188" i="106"/>
  <c r="F188" i="106"/>
  <c r="E188" i="106"/>
  <c r="O187" i="106"/>
  <c r="N187" i="106"/>
  <c r="M187" i="106"/>
  <c r="L187" i="106"/>
  <c r="K187" i="106"/>
  <c r="J187" i="106"/>
  <c r="I187" i="106"/>
  <c r="H187" i="106"/>
  <c r="G187" i="106"/>
  <c r="F187" i="106"/>
  <c r="E187" i="106"/>
  <c r="O134" i="106"/>
  <c r="N134" i="106"/>
  <c r="M134" i="106"/>
  <c r="L134" i="106"/>
  <c r="K134" i="106"/>
  <c r="J134" i="106"/>
  <c r="I134" i="106"/>
  <c r="H134" i="106"/>
  <c r="G134" i="106"/>
  <c r="F134" i="106"/>
  <c r="E134" i="106"/>
  <c r="O133" i="106"/>
  <c r="N133" i="106"/>
  <c r="M133" i="106"/>
  <c r="L133" i="106"/>
  <c r="K133" i="106"/>
  <c r="J133" i="106"/>
  <c r="I133" i="106"/>
  <c r="H133" i="106"/>
  <c r="G133" i="106"/>
  <c r="F133" i="106"/>
  <c r="E133" i="106"/>
  <c r="O132" i="106"/>
  <c r="N132" i="106"/>
  <c r="M132" i="106"/>
  <c r="L132" i="106"/>
  <c r="K132" i="106"/>
  <c r="J132" i="106"/>
  <c r="I132" i="106"/>
  <c r="H132" i="106"/>
  <c r="G132" i="106"/>
  <c r="F132" i="106"/>
  <c r="E132" i="106"/>
  <c r="O79" i="106"/>
  <c r="N79" i="106"/>
  <c r="M79" i="106"/>
  <c r="L79" i="106"/>
  <c r="K79" i="106"/>
  <c r="J79" i="106"/>
  <c r="I79" i="106"/>
  <c r="H79" i="106"/>
  <c r="G79" i="106"/>
  <c r="F79" i="106"/>
  <c r="E79" i="106"/>
  <c r="O78" i="106"/>
  <c r="N78" i="106"/>
  <c r="M78" i="106"/>
  <c r="L78" i="106"/>
  <c r="K78" i="106"/>
  <c r="J78" i="106"/>
  <c r="I78" i="106"/>
  <c r="H78" i="106"/>
  <c r="G78" i="106"/>
  <c r="F78" i="106"/>
  <c r="E78" i="106"/>
  <c r="O77" i="106"/>
  <c r="N77" i="106"/>
  <c r="M77" i="106"/>
  <c r="L77" i="106"/>
  <c r="K77" i="106"/>
  <c r="J77" i="106"/>
  <c r="I77" i="106"/>
  <c r="H77" i="106"/>
  <c r="G77" i="106"/>
  <c r="F77" i="106"/>
  <c r="E77" i="106"/>
  <c r="O24" i="106"/>
  <c r="N24" i="106"/>
  <c r="M24" i="106"/>
  <c r="L24" i="106"/>
  <c r="K24" i="106"/>
  <c r="J24" i="106"/>
  <c r="I24" i="106"/>
  <c r="H24" i="106"/>
  <c r="G24" i="106"/>
  <c r="F24" i="106"/>
  <c r="E24" i="106"/>
  <c r="O23" i="106"/>
  <c r="N23" i="106"/>
  <c r="M23" i="106"/>
  <c r="L23" i="106"/>
  <c r="K23" i="106"/>
  <c r="J23" i="106"/>
  <c r="I23" i="106"/>
  <c r="H23" i="106"/>
  <c r="G23" i="106"/>
  <c r="F23" i="106"/>
  <c r="E23" i="106"/>
  <c r="O22" i="106"/>
  <c r="N22" i="106"/>
  <c r="M22" i="106"/>
  <c r="L22" i="106"/>
  <c r="K22" i="106"/>
  <c r="J22" i="106"/>
  <c r="I22" i="106"/>
  <c r="H22" i="106"/>
  <c r="G22" i="106"/>
  <c r="F22" i="106"/>
  <c r="E22" i="106"/>
  <c r="H37" i="101" l="1"/>
  <c r="G37" i="101"/>
  <c r="H53" i="68" l="1"/>
  <c r="G53" i="68"/>
  <c r="F53" i="68"/>
  <c r="E53" i="68"/>
  <c r="F59" i="102" l="1"/>
  <c r="E59" i="102"/>
  <c r="F58" i="102"/>
  <c r="E58" i="102"/>
  <c r="I36" i="102"/>
  <c r="H36" i="102"/>
  <c r="H33" i="102" s="1"/>
  <c r="G36" i="102"/>
  <c r="G33" i="102" s="1"/>
  <c r="F36" i="102"/>
  <c r="F33" i="102" s="1"/>
  <c r="I35" i="102"/>
  <c r="H35" i="102"/>
  <c r="G35" i="102"/>
  <c r="F35" i="102"/>
  <c r="I34" i="102"/>
  <c r="H34" i="102"/>
  <c r="G34" i="102"/>
  <c r="F34" i="102"/>
  <c r="I33" i="102"/>
  <c r="H20" i="102"/>
  <c r="G20" i="102"/>
  <c r="F20" i="102"/>
  <c r="E20" i="102"/>
  <c r="H19" i="102"/>
  <c r="G19" i="102"/>
  <c r="F19" i="102"/>
  <c r="E19" i="102"/>
  <c r="H18" i="102"/>
  <c r="G18" i="102"/>
  <c r="F18" i="102"/>
  <c r="E18" i="102"/>
  <c r="H13" i="101"/>
  <c r="G13" i="101"/>
  <c r="G10" i="101" s="1"/>
  <c r="F13" i="101"/>
  <c r="E13" i="101"/>
  <c r="H12" i="101"/>
  <c r="G12" i="101"/>
  <c r="F12" i="101"/>
  <c r="E12" i="101"/>
  <c r="H11" i="101"/>
  <c r="G11" i="101"/>
  <c r="F11" i="101"/>
  <c r="E11" i="101"/>
  <c r="H10" i="101"/>
  <c r="H19" i="100"/>
  <c r="G19" i="100"/>
  <c r="F19" i="100"/>
  <c r="E19" i="100"/>
  <c r="H18" i="100"/>
  <c r="G18" i="100"/>
  <c r="F18" i="100"/>
  <c r="E18" i="100"/>
  <c r="H17" i="100"/>
  <c r="G17" i="100"/>
  <c r="F17" i="100"/>
  <c r="E17" i="100"/>
  <c r="H16" i="100"/>
  <c r="G16" i="100"/>
  <c r="H36" i="99"/>
  <c r="G36" i="99"/>
  <c r="H19" i="99"/>
  <c r="G19" i="99"/>
  <c r="F19" i="99"/>
  <c r="E19" i="99"/>
  <c r="H18" i="99"/>
  <c r="G18" i="99"/>
  <c r="F18" i="99"/>
  <c r="E18" i="99"/>
  <c r="H17" i="99"/>
  <c r="G17" i="99"/>
  <c r="F17" i="99"/>
  <c r="E17" i="99"/>
  <c r="H16" i="99"/>
  <c r="G16" i="99"/>
  <c r="F105" i="97"/>
  <c r="E105" i="97"/>
  <c r="G95" i="97"/>
  <c r="F95" i="97"/>
  <c r="F92" i="97" s="1"/>
  <c r="E95" i="97"/>
  <c r="E92" i="97" s="1"/>
  <c r="G94" i="97"/>
  <c r="F94" i="97"/>
  <c r="E94" i="97"/>
  <c r="G93" i="97"/>
  <c r="F93" i="97"/>
  <c r="E93" i="97"/>
  <c r="F80" i="97"/>
  <c r="E80" i="97"/>
  <c r="G70" i="97"/>
  <c r="F70" i="97"/>
  <c r="E70" i="97"/>
  <c r="G69" i="97"/>
  <c r="F69" i="97"/>
  <c r="E69" i="97"/>
  <c r="G68" i="97"/>
  <c r="F68" i="97"/>
  <c r="E68" i="97"/>
  <c r="F67" i="97"/>
  <c r="E67" i="97"/>
  <c r="F55" i="97"/>
  <c r="E55" i="97"/>
  <c r="G45" i="97"/>
  <c r="F45" i="97"/>
  <c r="F42" i="97" s="1"/>
  <c r="E45" i="97"/>
  <c r="E42" i="97" s="1"/>
  <c r="G44" i="97"/>
  <c r="F44" i="97"/>
  <c r="E44" i="97"/>
  <c r="G43" i="97"/>
  <c r="F43" i="97"/>
  <c r="E43" i="97"/>
  <c r="F30" i="97"/>
  <c r="E30" i="97"/>
  <c r="G20" i="97"/>
  <c r="F20" i="97"/>
  <c r="F17" i="97" s="1"/>
  <c r="E20" i="97"/>
  <c r="E17" i="97" s="1"/>
  <c r="G19" i="97"/>
  <c r="F19" i="97"/>
  <c r="E19" i="97"/>
  <c r="G18" i="97"/>
  <c r="F18" i="97"/>
  <c r="E18" i="97"/>
  <c r="E92" i="94"/>
  <c r="E91" i="94"/>
  <c r="E90" i="94"/>
  <c r="E68" i="94"/>
  <c r="E67" i="94"/>
  <c r="E66" i="94"/>
  <c r="E44" i="94"/>
  <c r="E43" i="94"/>
  <c r="E42" i="94"/>
  <c r="E20" i="94"/>
  <c r="E19" i="94"/>
  <c r="E18" i="94"/>
  <c r="R185" i="93"/>
  <c r="Q185" i="93"/>
  <c r="P185" i="93"/>
  <c r="O185" i="93"/>
  <c r="N185" i="93"/>
  <c r="M185" i="93"/>
  <c r="L185" i="93"/>
  <c r="K185" i="93"/>
  <c r="J185" i="93"/>
  <c r="I185" i="93"/>
  <c r="H185" i="93"/>
  <c r="G185" i="93"/>
  <c r="F185" i="93"/>
  <c r="E185" i="93"/>
  <c r="R184" i="93"/>
  <c r="Q184" i="93"/>
  <c r="P184" i="93"/>
  <c r="O184" i="93"/>
  <c r="N184" i="93"/>
  <c r="M184" i="93"/>
  <c r="L184" i="93"/>
  <c r="K184" i="93"/>
  <c r="J184" i="93"/>
  <c r="I184" i="93"/>
  <c r="H184" i="93"/>
  <c r="G184" i="93"/>
  <c r="F184" i="93"/>
  <c r="E184" i="93"/>
  <c r="R183" i="93"/>
  <c r="Q183" i="93"/>
  <c r="P183" i="93"/>
  <c r="O183" i="93"/>
  <c r="N183" i="93"/>
  <c r="M183" i="93"/>
  <c r="L183" i="93"/>
  <c r="K183" i="93"/>
  <c r="J183" i="93"/>
  <c r="I183" i="93"/>
  <c r="H183" i="93"/>
  <c r="G183" i="93"/>
  <c r="F183" i="93"/>
  <c r="E183" i="93"/>
  <c r="R130" i="93"/>
  <c r="Q130" i="93"/>
  <c r="P130" i="93"/>
  <c r="O130" i="93"/>
  <c r="N130" i="93"/>
  <c r="M130" i="93"/>
  <c r="L130" i="93"/>
  <c r="K130" i="93"/>
  <c r="J130" i="93"/>
  <c r="I130" i="93"/>
  <c r="H130" i="93"/>
  <c r="G130" i="93"/>
  <c r="F130" i="93"/>
  <c r="E130" i="93"/>
  <c r="R129" i="93"/>
  <c r="Q129" i="93"/>
  <c r="P129" i="93"/>
  <c r="O129" i="93"/>
  <c r="N129" i="93"/>
  <c r="M129" i="93"/>
  <c r="L129" i="93"/>
  <c r="K129" i="93"/>
  <c r="J129" i="93"/>
  <c r="I129" i="93"/>
  <c r="H129" i="93"/>
  <c r="G129" i="93"/>
  <c r="F129" i="93"/>
  <c r="E129" i="93"/>
  <c r="R128" i="93"/>
  <c r="Q128" i="93"/>
  <c r="P128" i="93"/>
  <c r="O128" i="93"/>
  <c r="N128" i="93"/>
  <c r="M128" i="93"/>
  <c r="L128" i="93"/>
  <c r="K128" i="93"/>
  <c r="J128" i="93"/>
  <c r="I128" i="93"/>
  <c r="H128" i="93"/>
  <c r="G128" i="93"/>
  <c r="F128" i="93"/>
  <c r="E128" i="93"/>
  <c r="R75" i="93"/>
  <c r="Q75" i="93"/>
  <c r="P75" i="93"/>
  <c r="O75" i="93"/>
  <c r="N75" i="93"/>
  <c r="M75" i="93"/>
  <c r="L75" i="93"/>
  <c r="K75" i="93"/>
  <c r="J75" i="93"/>
  <c r="I75" i="93"/>
  <c r="H75" i="93"/>
  <c r="G75" i="93"/>
  <c r="F75" i="93"/>
  <c r="E75" i="93"/>
  <c r="R74" i="93"/>
  <c r="Q74" i="93"/>
  <c r="P74" i="93"/>
  <c r="O74" i="93"/>
  <c r="N74" i="93"/>
  <c r="M74" i="93"/>
  <c r="L74" i="93"/>
  <c r="K74" i="93"/>
  <c r="J74" i="93"/>
  <c r="I74" i="93"/>
  <c r="H74" i="93"/>
  <c r="G74" i="93"/>
  <c r="F74" i="93"/>
  <c r="E74" i="93"/>
  <c r="R73" i="93"/>
  <c r="Q73" i="93"/>
  <c r="P73" i="93"/>
  <c r="O73" i="93"/>
  <c r="N73" i="93"/>
  <c r="M73" i="93"/>
  <c r="L73" i="93"/>
  <c r="K73" i="93"/>
  <c r="J73" i="93"/>
  <c r="I73" i="93"/>
  <c r="H73" i="93"/>
  <c r="G73" i="93"/>
  <c r="F73" i="93"/>
  <c r="E73" i="93"/>
  <c r="R20" i="93"/>
  <c r="Q20" i="93"/>
  <c r="P20" i="93"/>
  <c r="O20" i="93"/>
  <c r="N20" i="93"/>
  <c r="M20" i="93"/>
  <c r="L20" i="93"/>
  <c r="K20" i="93"/>
  <c r="J20" i="93"/>
  <c r="I20" i="93"/>
  <c r="H20" i="93"/>
  <c r="G20" i="93"/>
  <c r="F20" i="93"/>
  <c r="E20" i="93"/>
  <c r="R19" i="93"/>
  <c r="Q19" i="93"/>
  <c r="P19" i="93"/>
  <c r="O19" i="93"/>
  <c r="N19" i="93"/>
  <c r="M19" i="93"/>
  <c r="L19" i="93"/>
  <c r="K19" i="93"/>
  <c r="J19" i="93"/>
  <c r="I19" i="93"/>
  <c r="H19" i="93"/>
  <c r="G19" i="93"/>
  <c r="F19" i="93"/>
  <c r="E19" i="93"/>
  <c r="R18" i="93"/>
  <c r="Q18" i="93"/>
  <c r="P18" i="93"/>
  <c r="O18" i="93"/>
  <c r="N18" i="93"/>
  <c r="M18" i="93"/>
  <c r="L18" i="93"/>
  <c r="K18" i="93"/>
  <c r="J18" i="93"/>
  <c r="I18" i="93"/>
  <c r="H18" i="93"/>
  <c r="G18" i="93"/>
  <c r="F18" i="93"/>
  <c r="E18" i="93"/>
  <c r="G232" i="87"/>
  <c r="F232" i="87"/>
  <c r="F229" i="87" s="1"/>
  <c r="E232" i="87"/>
  <c r="E229" i="87" s="1"/>
  <c r="G231" i="87"/>
  <c r="F231" i="87"/>
  <c r="E231" i="87"/>
  <c r="G230" i="87"/>
  <c r="F230" i="87"/>
  <c r="E230" i="87"/>
  <c r="G202" i="87"/>
  <c r="F202" i="87"/>
  <c r="E202" i="87"/>
  <c r="E199" i="87" s="1"/>
  <c r="G201" i="87"/>
  <c r="F201" i="87"/>
  <c r="E201" i="87"/>
  <c r="G200" i="87"/>
  <c r="F200" i="87"/>
  <c r="E200" i="87"/>
  <c r="F199" i="87"/>
  <c r="G172" i="87"/>
  <c r="F172" i="87"/>
  <c r="F169" i="87" s="1"/>
  <c r="E172" i="87"/>
  <c r="E169" i="87" s="1"/>
  <c r="G171" i="87"/>
  <c r="F171" i="87"/>
  <c r="E171" i="87"/>
  <c r="G170" i="87"/>
  <c r="F170" i="87"/>
  <c r="E170" i="87"/>
  <c r="G142" i="87"/>
  <c r="F142" i="87"/>
  <c r="E142" i="87"/>
  <c r="E139" i="87" s="1"/>
  <c r="G141" i="87"/>
  <c r="F141" i="87"/>
  <c r="E141" i="87"/>
  <c r="G140" i="87"/>
  <c r="F140" i="87"/>
  <c r="E140" i="87"/>
  <c r="F139" i="87"/>
  <c r="F127" i="87"/>
  <c r="E127" i="87"/>
  <c r="G112" i="87"/>
  <c r="F112" i="87"/>
  <c r="E112" i="87"/>
  <c r="G111" i="87"/>
  <c r="F111" i="87"/>
  <c r="E111" i="87"/>
  <c r="G110" i="87"/>
  <c r="F110" i="87"/>
  <c r="E110" i="87"/>
  <c r="F109" i="87"/>
  <c r="E109" i="87"/>
  <c r="G94" i="87"/>
  <c r="F94" i="87"/>
  <c r="E94" i="87"/>
  <c r="G79" i="87"/>
  <c r="F79" i="87"/>
  <c r="E79" i="87"/>
  <c r="E76" i="87" s="1"/>
  <c r="G78" i="87"/>
  <c r="F78" i="87"/>
  <c r="E78" i="87"/>
  <c r="G77" i="87"/>
  <c r="F77" i="87"/>
  <c r="E77" i="87"/>
  <c r="F76" i="87"/>
  <c r="F65" i="87"/>
  <c r="E65" i="87"/>
  <c r="G50" i="87"/>
  <c r="F50" i="87"/>
  <c r="E50" i="87"/>
  <c r="G49" i="87"/>
  <c r="F49" i="87"/>
  <c r="E49" i="87"/>
  <c r="G48" i="87"/>
  <c r="F48" i="87"/>
  <c r="E48" i="87"/>
  <c r="F47" i="87"/>
  <c r="E47" i="87"/>
  <c r="F35" i="87"/>
  <c r="E35" i="87"/>
  <c r="G20" i="87"/>
  <c r="F20" i="87"/>
  <c r="F17" i="87" s="1"/>
  <c r="E20" i="87"/>
  <c r="E17" i="87" s="1"/>
  <c r="G19" i="87"/>
  <c r="F19" i="87"/>
  <c r="E19" i="87"/>
  <c r="G18" i="87"/>
  <c r="F18" i="87"/>
  <c r="E18" i="87"/>
  <c r="J40" i="83"/>
  <c r="I40" i="83"/>
  <c r="H40" i="83"/>
  <c r="G40" i="83"/>
  <c r="J33" i="83"/>
  <c r="I33" i="83"/>
  <c r="H33" i="83"/>
  <c r="G33" i="83"/>
  <c r="J19" i="83"/>
  <c r="I19" i="83"/>
  <c r="I16" i="83" s="1"/>
  <c r="H19" i="83"/>
  <c r="G19" i="83"/>
  <c r="J18" i="83"/>
  <c r="I18" i="83"/>
  <c r="H18" i="83"/>
  <c r="G18" i="83"/>
  <c r="J17" i="83"/>
  <c r="I17" i="83"/>
  <c r="H17" i="83"/>
  <c r="G17" i="83"/>
  <c r="J16" i="83"/>
  <c r="J40" i="82"/>
  <c r="I40" i="82"/>
  <c r="H40" i="82"/>
  <c r="G40" i="82"/>
  <c r="J33" i="82"/>
  <c r="I33" i="82"/>
  <c r="H33" i="82"/>
  <c r="G33" i="82"/>
  <c r="J19" i="82"/>
  <c r="J16" i="82" s="1"/>
  <c r="I19" i="82"/>
  <c r="H19" i="82"/>
  <c r="G19" i="82"/>
  <c r="J18" i="82"/>
  <c r="I18" i="82"/>
  <c r="H18" i="82"/>
  <c r="G18" i="82"/>
  <c r="J17" i="82"/>
  <c r="I17" i="82"/>
  <c r="H17" i="82"/>
  <c r="G17" i="82"/>
  <c r="I16" i="82"/>
  <c r="J55" i="78"/>
  <c r="I55" i="78"/>
  <c r="H55" i="78"/>
  <c r="G55" i="78"/>
  <c r="J51" i="78"/>
  <c r="I51" i="78"/>
  <c r="H51" i="78"/>
  <c r="G51" i="78"/>
  <c r="J39" i="78"/>
  <c r="J41" i="78" s="1"/>
  <c r="J43" i="78" s="1"/>
  <c r="I39" i="78"/>
  <c r="I41" i="78" s="1"/>
  <c r="I43" i="78" s="1"/>
  <c r="H39" i="78"/>
  <c r="H41" i="78" s="1"/>
  <c r="H43" i="78" s="1"/>
  <c r="G39" i="78"/>
  <c r="G41" i="78" s="1"/>
  <c r="G43" i="78" s="1"/>
  <c r="J23" i="78"/>
  <c r="I23" i="78"/>
  <c r="H23" i="78"/>
  <c r="G23" i="78"/>
  <c r="J22" i="78"/>
  <c r="I22" i="78"/>
  <c r="H22" i="78"/>
  <c r="G22" i="78"/>
  <c r="J21" i="78"/>
  <c r="I21" i="78"/>
  <c r="H21" i="78"/>
  <c r="G21" i="78"/>
  <c r="J20" i="78"/>
  <c r="I20" i="78"/>
  <c r="H20" i="78"/>
  <c r="G20" i="78"/>
  <c r="J53" i="77"/>
  <c r="I53" i="77"/>
  <c r="H53" i="77"/>
  <c r="G53" i="77"/>
  <c r="J49" i="77"/>
  <c r="I49" i="77"/>
  <c r="H49" i="77"/>
  <c r="G49" i="77"/>
  <c r="J29" i="77"/>
  <c r="J37" i="77" s="1"/>
  <c r="J39" i="77" s="1"/>
  <c r="J41" i="77" s="1"/>
  <c r="I29" i="77"/>
  <c r="I37" i="77" s="1"/>
  <c r="I39" i="77" s="1"/>
  <c r="I41" i="77" s="1"/>
  <c r="H29" i="77"/>
  <c r="H37" i="77" s="1"/>
  <c r="H39" i="77" s="1"/>
  <c r="H41" i="77" s="1"/>
  <c r="G29" i="77"/>
  <c r="G37" i="77" s="1"/>
  <c r="G39" i="77" s="1"/>
  <c r="G41" i="77" s="1"/>
  <c r="J23" i="77"/>
  <c r="I23" i="77"/>
  <c r="H23" i="77"/>
  <c r="G23" i="77"/>
  <c r="J22" i="77"/>
  <c r="I22" i="77"/>
  <c r="H22" i="77"/>
  <c r="G22" i="77"/>
  <c r="J21" i="77"/>
  <c r="I21" i="77"/>
  <c r="H21" i="77"/>
  <c r="G21" i="77"/>
  <c r="J20" i="77"/>
  <c r="I20" i="77"/>
  <c r="H20" i="77"/>
  <c r="G20" i="77"/>
  <c r="L70" i="76"/>
  <c r="L72" i="76" s="1"/>
  <c r="K70" i="76"/>
  <c r="K72" i="76" s="1"/>
  <c r="J70" i="76"/>
  <c r="J72" i="76" s="1"/>
  <c r="I70" i="76"/>
  <c r="I72" i="76" s="1"/>
  <c r="H70" i="76"/>
  <c r="H72" i="76" s="1"/>
  <c r="G70" i="76"/>
  <c r="G72" i="76" s="1"/>
  <c r="L63" i="76"/>
  <c r="K63" i="76"/>
  <c r="J63" i="76"/>
  <c r="I63" i="76"/>
  <c r="H63" i="76"/>
  <c r="G63" i="76"/>
  <c r="L49" i="76"/>
  <c r="K49" i="76"/>
  <c r="J49" i="76"/>
  <c r="I49" i="76"/>
  <c r="H49" i="76"/>
  <c r="G49" i="76"/>
  <c r="L24" i="76"/>
  <c r="L20" i="76" s="1"/>
  <c r="K24" i="76"/>
  <c r="K20" i="76" s="1"/>
  <c r="J24" i="76"/>
  <c r="I24" i="76"/>
  <c r="I20" i="76" s="1"/>
  <c r="H24" i="76"/>
  <c r="H20" i="76" s="1"/>
  <c r="G24" i="76"/>
  <c r="G20" i="76" s="1"/>
  <c r="L23" i="76"/>
  <c r="K23" i="76"/>
  <c r="J23" i="76"/>
  <c r="I23" i="76"/>
  <c r="H23" i="76"/>
  <c r="G23" i="76"/>
  <c r="L21" i="76"/>
  <c r="K21" i="76"/>
  <c r="J21" i="76"/>
  <c r="I21" i="76"/>
  <c r="H21" i="76"/>
  <c r="G21" i="76"/>
  <c r="J20" i="76"/>
  <c r="L96" i="75"/>
  <c r="L98" i="75" s="1"/>
  <c r="K96" i="75"/>
  <c r="K98" i="75" s="1"/>
  <c r="J96" i="75"/>
  <c r="J98" i="75" s="1"/>
  <c r="I96" i="75"/>
  <c r="I98" i="75" s="1"/>
  <c r="H96" i="75"/>
  <c r="H98" i="75" s="1"/>
  <c r="G96" i="75"/>
  <c r="G98" i="75" s="1"/>
  <c r="L88" i="75"/>
  <c r="K88" i="75"/>
  <c r="J88" i="75"/>
  <c r="I88" i="75"/>
  <c r="H88" i="75"/>
  <c r="G88" i="75"/>
  <c r="J78" i="75"/>
  <c r="L76" i="75"/>
  <c r="L78" i="75" s="1"/>
  <c r="K76" i="75"/>
  <c r="K78" i="75" s="1"/>
  <c r="J76" i="75"/>
  <c r="I76" i="75"/>
  <c r="I78" i="75" s="1"/>
  <c r="H76" i="75"/>
  <c r="H78" i="75" s="1"/>
  <c r="G76" i="75"/>
  <c r="G78" i="75" s="1"/>
  <c r="L62" i="75"/>
  <c r="K62" i="75"/>
  <c r="J62" i="75"/>
  <c r="I62" i="75"/>
  <c r="H62" i="75"/>
  <c r="G62" i="75"/>
  <c r="G43" i="75"/>
  <c r="L41" i="75"/>
  <c r="L43" i="75" s="1"/>
  <c r="K41" i="75"/>
  <c r="K43" i="75" s="1"/>
  <c r="J41" i="75"/>
  <c r="J43" i="75" s="1"/>
  <c r="I41" i="75"/>
  <c r="I43" i="75" s="1"/>
  <c r="H41" i="75"/>
  <c r="H43" i="75" s="1"/>
  <c r="G41" i="75"/>
  <c r="L24" i="75"/>
  <c r="L20" i="75" s="1"/>
  <c r="K24" i="75"/>
  <c r="K20" i="75" s="1"/>
  <c r="J24" i="75"/>
  <c r="J20" i="75" s="1"/>
  <c r="I24" i="75"/>
  <c r="I20" i="75" s="1"/>
  <c r="H24" i="75"/>
  <c r="H20" i="75" s="1"/>
  <c r="G24" i="75"/>
  <c r="G20" i="75" s="1"/>
  <c r="L23" i="75"/>
  <c r="K23" i="75"/>
  <c r="J23" i="75"/>
  <c r="I23" i="75"/>
  <c r="H23" i="75"/>
  <c r="G23" i="75"/>
  <c r="L21" i="75"/>
  <c r="K21" i="75"/>
  <c r="J21" i="75"/>
  <c r="I21" i="75"/>
  <c r="H21" i="75"/>
  <c r="G21" i="75"/>
  <c r="F21" i="69"/>
  <c r="F20" i="69"/>
  <c r="M42" i="68"/>
  <c r="M39" i="68" s="1"/>
  <c r="L42" i="68"/>
  <c r="L39" i="68" s="1"/>
  <c r="K42" i="68"/>
  <c r="K39" i="68" s="1"/>
  <c r="J42" i="68"/>
  <c r="I42" i="68"/>
  <c r="I39" i="68" s="1"/>
  <c r="H42" i="68"/>
  <c r="H39" i="68" s="1"/>
  <c r="G42" i="68"/>
  <c r="G39" i="68" s="1"/>
  <c r="F42" i="68"/>
  <c r="F39" i="68" s="1"/>
  <c r="E42" i="68"/>
  <c r="E39" i="68" s="1"/>
  <c r="M41" i="68"/>
  <c r="L41" i="68"/>
  <c r="K41" i="68"/>
  <c r="J41" i="68"/>
  <c r="I41" i="68"/>
  <c r="H41" i="68"/>
  <c r="G41" i="68"/>
  <c r="F41" i="68"/>
  <c r="E41" i="68"/>
  <c r="M40" i="68"/>
  <c r="L40" i="68"/>
  <c r="K40" i="68"/>
  <c r="J40" i="68"/>
  <c r="I40" i="68"/>
  <c r="H40" i="68"/>
  <c r="G40" i="68"/>
  <c r="F40" i="68"/>
  <c r="E40" i="68"/>
  <c r="J39" i="68"/>
  <c r="H22" i="67"/>
  <c r="G22" i="67"/>
  <c r="G20" i="67" s="1"/>
  <c r="H21" i="67"/>
  <c r="G21" i="67"/>
  <c r="H20" i="67"/>
  <c r="H40" i="67"/>
  <c r="G40" i="67"/>
  <c r="H39" i="67"/>
  <c r="G39" i="67"/>
  <c r="H38" i="67"/>
  <c r="G38" i="67"/>
  <c r="H58" i="67"/>
  <c r="G58" i="67"/>
  <c r="H57" i="67"/>
  <c r="G57" i="67"/>
  <c r="H56" i="67"/>
  <c r="G56" i="67"/>
  <c r="H85" i="67"/>
  <c r="G85" i="67"/>
  <c r="H84" i="67"/>
  <c r="G84" i="67"/>
  <c r="H83" i="67"/>
  <c r="G83" i="67"/>
  <c r="H103" i="67"/>
  <c r="G103" i="67"/>
  <c r="H102" i="67"/>
  <c r="G102" i="67"/>
  <c r="H101" i="67"/>
  <c r="G101" i="67"/>
  <c r="H32" i="66"/>
  <c r="G32" i="66"/>
  <c r="H23" i="66"/>
  <c r="H20" i="66" s="1"/>
  <c r="G23" i="66"/>
  <c r="G20" i="66" s="1"/>
  <c r="H22" i="66"/>
  <c r="G22" i="66"/>
  <c r="H21" i="66"/>
  <c r="G21" i="66"/>
  <c r="R79" i="66"/>
  <c r="R76" i="66" s="1"/>
  <c r="Q79" i="66"/>
  <c r="Q76" i="66" s="1"/>
  <c r="P79" i="66"/>
  <c r="O79" i="66"/>
  <c r="O76" i="66" s="1"/>
  <c r="N79" i="66"/>
  <c r="N76" i="66" s="1"/>
  <c r="M79" i="66"/>
  <c r="M76" i="66" s="1"/>
  <c r="L79" i="66"/>
  <c r="L76" i="66" s="1"/>
  <c r="K79" i="66"/>
  <c r="K76" i="66" s="1"/>
  <c r="J79" i="66"/>
  <c r="J76" i="66" s="1"/>
  <c r="I79" i="66"/>
  <c r="I76" i="66" s="1"/>
  <c r="H79" i="66"/>
  <c r="H76" i="66" s="1"/>
  <c r="G79" i="66"/>
  <c r="G76" i="66" s="1"/>
  <c r="F79" i="66"/>
  <c r="F76" i="66" s="1"/>
  <c r="E79" i="66"/>
  <c r="E76" i="66" s="1"/>
  <c r="R78" i="66"/>
  <c r="Q78" i="66"/>
  <c r="P78" i="66"/>
  <c r="O78" i="66"/>
  <c r="N78" i="66"/>
  <c r="M78" i="66"/>
  <c r="L78" i="66"/>
  <c r="K78" i="66"/>
  <c r="J78" i="66"/>
  <c r="I78" i="66"/>
  <c r="H78" i="66"/>
  <c r="G78" i="66"/>
  <c r="F78" i="66"/>
  <c r="E78" i="66"/>
  <c r="R77" i="66"/>
  <c r="Q77" i="66"/>
  <c r="P77" i="66"/>
  <c r="O77" i="66"/>
  <c r="N77" i="66"/>
  <c r="M77" i="66"/>
  <c r="L77" i="66"/>
  <c r="K77" i="66"/>
  <c r="J77" i="66"/>
  <c r="I77" i="66"/>
  <c r="H77" i="66"/>
  <c r="G77" i="66"/>
  <c r="F77" i="66"/>
  <c r="E77" i="66"/>
  <c r="P76" i="66"/>
  <c r="H113" i="66"/>
  <c r="H110" i="66" s="1"/>
  <c r="G113" i="66"/>
  <c r="G110" i="66" s="1"/>
  <c r="H112" i="66"/>
  <c r="G112" i="66"/>
  <c r="H111" i="66"/>
  <c r="G111" i="66"/>
  <c r="H68" i="64"/>
  <c r="H65" i="64" s="1"/>
  <c r="G68" i="64"/>
  <c r="G65" i="64" s="1"/>
  <c r="F68" i="64"/>
  <c r="F65" i="64" s="1"/>
  <c r="E68" i="64"/>
  <c r="E65" i="64" s="1"/>
  <c r="H67" i="64"/>
  <c r="G67" i="64"/>
  <c r="F67" i="64"/>
  <c r="E67" i="64"/>
  <c r="H66" i="64"/>
  <c r="G66" i="64"/>
  <c r="H97" i="64"/>
  <c r="H94" i="64" s="1"/>
  <c r="G97" i="64"/>
  <c r="G94" i="64" s="1"/>
  <c r="H96" i="64"/>
  <c r="G96" i="64"/>
  <c r="H95" i="64"/>
  <c r="G95" i="64"/>
  <c r="H111" i="64"/>
  <c r="H109" i="64" s="1"/>
  <c r="G111" i="64"/>
  <c r="G109" i="64" s="1"/>
  <c r="H110" i="64"/>
  <c r="G110" i="64"/>
  <c r="L178" i="64"/>
  <c r="L175" i="64" s="1"/>
  <c r="K178" i="64"/>
  <c r="K175" i="64" s="1"/>
  <c r="J178" i="64"/>
  <c r="J175" i="64" s="1"/>
  <c r="I178" i="64"/>
  <c r="I175" i="64" s="1"/>
  <c r="H178" i="64"/>
  <c r="H175" i="64" s="1"/>
  <c r="G178" i="64"/>
  <c r="F178" i="64"/>
  <c r="F175" i="64" s="1"/>
  <c r="E178" i="64"/>
  <c r="E175" i="64" s="1"/>
  <c r="L177" i="64"/>
  <c r="K177" i="64"/>
  <c r="J177" i="64"/>
  <c r="I177" i="64"/>
  <c r="H177" i="64"/>
  <c r="G177" i="64"/>
  <c r="F177" i="64"/>
  <c r="E177" i="64"/>
  <c r="J176" i="64"/>
  <c r="G176" i="64"/>
  <c r="F176" i="64"/>
  <c r="E176" i="64"/>
  <c r="G175" i="64"/>
  <c r="L162" i="64"/>
  <c r="K162" i="64"/>
  <c r="J162" i="64"/>
  <c r="I162" i="64"/>
  <c r="H162" i="64"/>
  <c r="G162" i="64"/>
  <c r="F162" i="64"/>
  <c r="E162" i="64"/>
  <c r="L161" i="64"/>
  <c r="K161" i="64"/>
  <c r="J161" i="64"/>
  <c r="I161" i="64"/>
  <c r="H161" i="64"/>
  <c r="G161" i="64"/>
  <c r="F161" i="64"/>
  <c r="E161" i="64"/>
  <c r="J160" i="64"/>
  <c r="G160" i="64"/>
  <c r="F160" i="64"/>
  <c r="E160" i="64"/>
  <c r="L159" i="64"/>
  <c r="K159" i="64"/>
  <c r="J159" i="64"/>
  <c r="I159" i="64"/>
  <c r="H159" i="64"/>
  <c r="G159" i="64"/>
  <c r="F159" i="64"/>
  <c r="E159" i="64"/>
  <c r="H193" i="64"/>
  <c r="H190" i="64" s="1"/>
  <c r="G193" i="64"/>
  <c r="G190" i="64" s="1"/>
  <c r="H192" i="64"/>
  <c r="G192" i="64"/>
  <c r="H191" i="64"/>
  <c r="G191" i="64"/>
  <c r="F56" i="63"/>
  <c r="F51" i="63"/>
  <c r="F41" i="63"/>
  <c r="F43" i="63" s="1"/>
  <c r="F45" i="63" s="1"/>
  <c r="F32" i="63"/>
  <c r="F24" i="63"/>
  <c r="F21" i="63" s="1"/>
  <c r="F23" i="63"/>
  <c r="F22" i="63"/>
  <c r="F102" i="63"/>
  <c r="F97" i="63"/>
  <c r="F87" i="63"/>
  <c r="F89" i="63" s="1"/>
  <c r="F91" i="63" s="1"/>
  <c r="F78" i="63"/>
  <c r="F70" i="63"/>
  <c r="F67" i="63" s="1"/>
  <c r="F69" i="63"/>
  <c r="F68" i="63"/>
  <c r="J132" i="63"/>
  <c r="I132" i="63"/>
  <c r="H132" i="63"/>
  <c r="G132" i="63"/>
  <c r="J131" i="63"/>
  <c r="I131" i="63"/>
  <c r="H131" i="63"/>
  <c r="G131" i="63"/>
  <c r="J130" i="63"/>
  <c r="I130" i="63"/>
  <c r="H130" i="63"/>
  <c r="G130" i="63"/>
  <c r="J129" i="63"/>
  <c r="I129" i="63"/>
  <c r="H129" i="63"/>
  <c r="G129" i="63"/>
  <c r="I155" i="63"/>
  <c r="I152" i="63" s="1"/>
  <c r="H155" i="63"/>
  <c r="H152" i="63" s="1"/>
  <c r="I154" i="63"/>
  <c r="H154" i="63"/>
  <c r="I153" i="63"/>
  <c r="H153" i="63"/>
  <c r="L171" i="63"/>
  <c r="L168" i="63" s="1"/>
  <c r="K171" i="63"/>
  <c r="K168" i="63" s="1"/>
  <c r="L170" i="63"/>
  <c r="K170" i="63"/>
  <c r="L169" i="63"/>
  <c r="K169" i="63"/>
  <c r="F65" i="62"/>
  <c r="F68" i="62" s="1"/>
  <c r="E65" i="62"/>
  <c r="E68" i="62" s="1"/>
  <c r="F58" i="62"/>
  <c r="F61" i="62" s="1"/>
  <c r="E58" i="62"/>
  <c r="E61" i="62" s="1"/>
  <c r="F52" i="62"/>
  <c r="F49" i="62" s="1"/>
  <c r="E52" i="62"/>
  <c r="E49" i="62" s="1"/>
  <c r="F51" i="62"/>
  <c r="E51" i="62"/>
  <c r="F50" i="62"/>
  <c r="E50" i="62"/>
  <c r="H49" i="61"/>
  <c r="G49" i="61"/>
  <c r="H29" i="61"/>
  <c r="G29" i="61"/>
  <c r="H13" i="61"/>
  <c r="H10" i="61" s="1"/>
  <c r="G13" i="61"/>
  <c r="G10" i="61" s="1"/>
  <c r="H12" i="61"/>
  <c r="G12" i="61"/>
  <c r="H11" i="61"/>
  <c r="G11" i="61"/>
  <c r="R44" i="60"/>
  <c r="Q44" i="60"/>
  <c r="P44" i="60"/>
  <c r="O44" i="60"/>
  <c r="N44" i="60"/>
  <c r="M44" i="60"/>
  <c r="R31" i="60"/>
  <c r="Q31" i="60"/>
  <c r="P31" i="60"/>
  <c r="O31" i="60"/>
  <c r="N31" i="60"/>
  <c r="M31" i="60"/>
  <c r="R24" i="60"/>
  <c r="R21" i="60" s="1"/>
  <c r="Q24" i="60"/>
  <c r="Q21" i="60" s="1"/>
  <c r="P24" i="60"/>
  <c r="O24" i="60"/>
  <c r="O21" i="60" s="1"/>
  <c r="N24" i="60"/>
  <c r="N21" i="60" s="1"/>
  <c r="M24" i="60"/>
  <c r="M21" i="60" s="1"/>
  <c r="R23" i="60"/>
  <c r="Q23" i="60"/>
  <c r="P23" i="60"/>
  <c r="O23" i="60"/>
  <c r="N23" i="60"/>
  <c r="M23" i="60"/>
  <c r="R22" i="60"/>
  <c r="Q22" i="60"/>
  <c r="P22" i="60"/>
  <c r="O22" i="60"/>
  <c r="N22" i="60"/>
  <c r="M22" i="60"/>
  <c r="P21" i="60"/>
  <c r="H106" i="60"/>
  <c r="G106" i="60"/>
  <c r="H97" i="60"/>
  <c r="G97" i="60"/>
  <c r="H88" i="60"/>
  <c r="H91" i="60" s="1"/>
  <c r="G88" i="60"/>
  <c r="G91" i="60" s="1"/>
  <c r="H81" i="60"/>
  <c r="G81" i="60"/>
  <c r="H67" i="60"/>
  <c r="H69" i="60" s="1"/>
  <c r="G67" i="60"/>
  <c r="G69" i="60" s="1"/>
  <c r="H58" i="60"/>
  <c r="H55" i="60" s="1"/>
  <c r="G58" i="60"/>
  <c r="G55" i="60" s="1"/>
  <c r="H57" i="60"/>
  <c r="G57" i="60"/>
  <c r="H56" i="60"/>
  <c r="G56" i="60"/>
  <c r="H35" i="59"/>
  <c r="H37" i="59" s="1"/>
  <c r="G35" i="59"/>
  <c r="G37" i="59" s="1"/>
  <c r="H23" i="59"/>
  <c r="H20" i="59" s="1"/>
  <c r="G23" i="59"/>
  <c r="G20" i="59" s="1"/>
  <c r="H22" i="59"/>
  <c r="G22" i="59"/>
  <c r="H21" i="59"/>
  <c r="G21" i="59"/>
  <c r="H23" i="58"/>
  <c r="H20" i="58" s="1"/>
  <c r="G23" i="58"/>
  <c r="G20" i="58" s="1"/>
  <c r="H22" i="58"/>
  <c r="G22" i="58"/>
  <c r="H21" i="58"/>
  <c r="G21" i="58"/>
  <c r="H62" i="57"/>
  <c r="G62" i="57"/>
  <c r="H42" i="57"/>
  <c r="H53" i="57" s="1"/>
  <c r="G42" i="57"/>
  <c r="G53" i="57" s="1"/>
  <c r="H23" i="57"/>
  <c r="H20" i="57" s="1"/>
  <c r="G23" i="57"/>
  <c r="G20" i="57" s="1"/>
  <c r="H22" i="57"/>
  <c r="G22" i="57"/>
  <c r="H21" i="57"/>
  <c r="G21" i="57"/>
  <c r="O147" i="54"/>
  <c r="N147" i="54"/>
  <c r="M147" i="54"/>
  <c r="L147" i="54"/>
  <c r="K147" i="54"/>
  <c r="J147" i="54"/>
  <c r="I147" i="54"/>
  <c r="H147" i="54"/>
  <c r="G147" i="54"/>
  <c r="F147" i="54"/>
  <c r="E147" i="54"/>
  <c r="O146" i="54"/>
  <c r="N146" i="54"/>
  <c r="M146" i="54"/>
  <c r="L146" i="54"/>
  <c r="K146" i="54"/>
  <c r="J146" i="54"/>
  <c r="I146" i="54"/>
  <c r="H146" i="54"/>
  <c r="G146" i="54"/>
  <c r="F146" i="54"/>
  <c r="E146" i="54"/>
  <c r="O145" i="54"/>
  <c r="N145" i="54"/>
  <c r="M145" i="54"/>
  <c r="L145" i="54"/>
  <c r="K145" i="54"/>
  <c r="J145" i="54"/>
  <c r="I145" i="54"/>
  <c r="H145" i="54"/>
  <c r="G145" i="54"/>
  <c r="F145" i="54"/>
  <c r="E145" i="54"/>
  <c r="O106" i="54"/>
  <c r="N106" i="54"/>
  <c r="M106" i="54"/>
  <c r="L106" i="54"/>
  <c r="K106" i="54"/>
  <c r="J106" i="54"/>
  <c r="I106" i="54"/>
  <c r="H106" i="54"/>
  <c r="G106" i="54"/>
  <c r="F106" i="54"/>
  <c r="E106" i="54"/>
  <c r="O105" i="54"/>
  <c r="N105" i="54"/>
  <c r="M105" i="54"/>
  <c r="L105" i="54"/>
  <c r="K105" i="54"/>
  <c r="J105" i="54"/>
  <c r="I105" i="54"/>
  <c r="H105" i="54"/>
  <c r="G105" i="54"/>
  <c r="F105" i="54"/>
  <c r="E105" i="54"/>
  <c r="O104" i="54"/>
  <c r="N104" i="54"/>
  <c r="M104" i="54"/>
  <c r="L104" i="54"/>
  <c r="K104" i="54"/>
  <c r="J104" i="54"/>
  <c r="I104" i="54"/>
  <c r="H104" i="54"/>
  <c r="G104" i="54"/>
  <c r="F104" i="54"/>
  <c r="E104" i="54"/>
  <c r="H23" i="52"/>
  <c r="G23" i="52"/>
  <c r="H22" i="52"/>
  <c r="G22" i="52"/>
  <c r="H21" i="52"/>
  <c r="G21" i="52"/>
  <c r="L24" i="51"/>
  <c r="K24" i="51"/>
  <c r="J24" i="51"/>
  <c r="I24" i="51"/>
  <c r="L23" i="51"/>
  <c r="K23" i="51"/>
  <c r="J23" i="51"/>
  <c r="I23" i="51"/>
  <c r="L22" i="51"/>
  <c r="K22" i="51"/>
  <c r="J22" i="51"/>
  <c r="I22" i="51"/>
  <c r="H42" i="51"/>
  <c r="G42" i="51"/>
  <c r="H41" i="51"/>
  <c r="G41" i="51"/>
  <c r="H40" i="51"/>
  <c r="G40" i="51"/>
  <c r="N126" i="50"/>
  <c r="M126" i="50"/>
  <c r="L126" i="50"/>
  <c r="K126" i="50"/>
  <c r="J126" i="50"/>
  <c r="I126" i="50"/>
  <c r="H126" i="50"/>
  <c r="G126" i="50"/>
  <c r="F126" i="50"/>
  <c r="E126" i="50"/>
  <c r="N125" i="50"/>
  <c r="M125" i="50"/>
  <c r="L125" i="50"/>
  <c r="K125" i="50"/>
  <c r="J125" i="50"/>
  <c r="I125" i="50"/>
  <c r="H125" i="50"/>
  <c r="G125" i="50"/>
  <c r="F125" i="50"/>
  <c r="E125" i="50"/>
  <c r="N124" i="50"/>
  <c r="M124" i="50"/>
  <c r="L124" i="50"/>
  <c r="K124" i="50"/>
  <c r="J124" i="50"/>
  <c r="I124" i="50"/>
  <c r="H124" i="50"/>
  <c r="G124" i="50"/>
  <c r="F124" i="50"/>
  <c r="E124" i="50"/>
  <c r="N92" i="50"/>
  <c r="M92" i="50"/>
  <c r="L92" i="50"/>
  <c r="K92" i="50"/>
  <c r="J92" i="50"/>
  <c r="I92" i="50"/>
  <c r="H92" i="50"/>
  <c r="G92" i="50"/>
  <c r="F92" i="50"/>
  <c r="E92" i="50"/>
  <c r="N91" i="50"/>
  <c r="M91" i="50"/>
  <c r="L91" i="50"/>
  <c r="K91" i="50"/>
  <c r="J91" i="50"/>
  <c r="I91" i="50"/>
  <c r="H91" i="50"/>
  <c r="G91" i="50"/>
  <c r="F91" i="50"/>
  <c r="E91" i="50"/>
  <c r="N90" i="50"/>
  <c r="M90" i="50"/>
  <c r="L90" i="50"/>
  <c r="K90" i="50"/>
  <c r="J90" i="50"/>
  <c r="I90" i="50"/>
  <c r="H90" i="50"/>
  <c r="G90" i="50"/>
  <c r="F90" i="50"/>
  <c r="E90" i="50"/>
  <c r="H159" i="50"/>
  <c r="G159" i="50"/>
  <c r="H158" i="50"/>
  <c r="G158" i="50"/>
  <c r="H157" i="50"/>
  <c r="G157" i="50"/>
  <c r="W195" i="49"/>
  <c r="V195" i="49"/>
  <c r="U195" i="49"/>
  <c r="T195" i="49"/>
  <c r="S195" i="49"/>
  <c r="R195" i="49"/>
  <c r="Q195" i="49"/>
  <c r="P195" i="49"/>
  <c r="O195" i="49"/>
  <c r="N195" i="49"/>
  <c r="M195" i="49"/>
  <c r="L195" i="49"/>
  <c r="K195" i="49"/>
  <c r="J195" i="49"/>
  <c r="I195" i="49"/>
  <c r="H195" i="49"/>
  <c r="G195" i="49"/>
  <c r="F195" i="49"/>
  <c r="E195" i="49"/>
  <c r="W194" i="49"/>
  <c r="V194" i="49"/>
  <c r="U194" i="49"/>
  <c r="T194" i="49"/>
  <c r="S194" i="49"/>
  <c r="R194" i="49"/>
  <c r="Q194" i="49"/>
  <c r="P194" i="49"/>
  <c r="O194" i="49"/>
  <c r="N194" i="49"/>
  <c r="M194" i="49"/>
  <c r="L194" i="49"/>
  <c r="K194" i="49"/>
  <c r="J194" i="49"/>
  <c r="I194" i="49"/>
  <c r="H194" i="49"/>
  <c r="G194" i="49"/>
  <c r="F194" i="49"/>
  <c r="E194" i="49"/>
  <c r="W193" i="49"/>
  <c r="V193" i="49"/>
  <c r="U193" i="49"/>
  <c r="T193" i="49"/>
  <c r="S193" i="49"/>
  <c r="R193" i="49"/>
  <c r="Q193" i="49"/>
  <c r="P193" i="49"/>
  <c r="O193" i="49"/>
  <c r="N193" i="49"/>
  <c r="M193" i="49"/>
  <c r="L193" i="49"/>
  <c r="K193" i="49"/>
  <c r="J193" i="49"/>
  <c r="I193" i="49"/>
  <c r="H193" i="49"/>
  <c r="G193" i="49"/>
  <c r="F193" i="49"/>
  <c r="E193" i="49"/>
  <c r="W138" i="49"/>
  <c r="V138" i="49"/>
  <c r="U138" i="49"/>
  <c r="T138" i="49"/>
  <c r="S138" i="49"/>
  <c r="R138" i="49"/>
  <c r="Q138" i="49"/>
  <c r="P138" i="49"/>
  <c r="O138" i="49"/>
  <c r="N138" i="49"/>
  <c r="M138" i="49"/>
  <c r="L138" i="49"/>
  <c r="K138" i="49"/>
  <c r="J138" i="49"/>
  <c r="I138" i="49"/>
  <c r="H138" i="49"/>
  <c r="G138" i="49"/>
  <c r="F138" i="49"/>
  <c r="E138" i="49"/>
  <c r="W137" i="49"/>
  <c r="V137" i="49"/>
  <c r="U137" i="49"/>
  <c r="T137" i="49"/>
  <c r="S137" i="49"/>
  <c r="R137" i="49"/>
  <c r="Q137" i="49"/>
  <c r="P137" i="49"/>
  <c r="O137" i="49"/>
  <c r="N137" i="49"/>
  <c r="M137" i="49"/>
  <c r="L137" i="49"/>
  <c r="K137" i="49"/>
  <c r="J137" i="49"/>
  <c r="I137" i="49"/>
  <c r="H137" i="49"/>
  <c r="G137" i="49"/>
  <c r="F137" i="49"/>
  <c r="E137" i="49"/>
  <c r="W136" i="49"/>
  <c r="V136" i="49"/>
  <c r="U136" i="49"/>
  <c r="T136" i="49"/>
  <c r="S136" i="49"/>
  <c r="R136" i="49"/>
  <c r="Q136" i="49"/>
  <c r="P136" i="49"/>
  <c r="O136" i="49"/>
  <c r="N136" i="49"/>
  <c r="M136" i="49"/>
  <c r="L136" i="49"/>
  <c r="K136" i="49"/>
  <c r="J136" i="49"/>
  <c r="I136" i="49"/>
  <c r="H136" i="49"/>
  <c r="G136" i="49"/>
  <c r="F136" i="49"/>
  <c r="E136" i="49"/>
  <c r="H251" i="49"/>
  <c r="G251" i="49"/>
  <c r="H250" i="49"/>
  <c r="G250" i="49"/>
  <c r="H249" i="49"/>
  <c r="G249" i="49"/>
  <c r="H65" i="48"/>
  <c r="G65" i="48"/>
  <c r="H23" i="48"/>
  <c r="G23" i="48"/>
  <c r="H22" i="48"/>
  <c r="G22" i="48"/>
  <c r="H21" i="48"/>
  <c r="G21" i="48"/>
  <c r="H23" i="47"/>
  <c r="G23" i="47"/>
  <c r="H22" i="47"/>
  <c r="G22" i="47"/>
  <c r="H21" i="47"/>
  <c r="G21" i="47"/>
  <c r="H23" i="46"/>
  <c r="H20" i="46" s="1"/>
  <c r="G23" i="46"/>
  <c r="G20" i="46" s="1"/>
  <c r="H22" i="46"/>
  <c r="G22" i="46"/>
  <c r="H21" i="46"/>
  <c r="G21" i="46"/>
  <c r="H23" i="44"/>
  <c r="G23" i="44"/>
  <c r="H22" i="44"/>
  <c r="G22" i="44"/>
  <c r="H21" i="44"/>
  <c r="G21" i="44"/>
  <c r="L50" i="43"/>
  <c r="K50" i="43"/>
  <c r="J50" i="43"/>
  <c r="I50" i="43"/>
  <c r="H50" i="43"/>
  <c r="G50" i="43"/>
  <c r="F50" i="43"/>
  <c r="E50" i="43"/>
  <c r="L49" i="43"/>
  <c r="K49" i="43"/>
  <c r="J49" i="43"/>
  <c r="I49" i="43"/>
  <c r="H49" i="43"/>
  <c r="G49" i="43"/>
  <c r="F49" i="43"/>
  <c r="E49" i="43"/>
  <c r="L48" i="43"/>
  <c r="K48" i="43"/>
  <c r="J48" i="43"/>
  <c r="I48" i="43"/>
  <c r="H48" i="43"/>
  <c r="G48" i="43"/>
  <c r="F48" i="43"/>
  <c r="E48" i="43"/>
  <c r="L47" i="43"/>
  <c r="K47" i="43"/>
  <c r="J47" i="43"/>
  <c r="I47" i="43"/>
  <c r="H47" i="43"/>
  <c r="G47" i="43"/>
  <c r="F47" i="43"/>
  <c r="E47" i="43"/>
  <c r="N40" i="42"/>
  <c r="M40" i="42"/>
  <c r="L40" i="42"/>
  <c r="K40" i="42"/>
  <c r="J40" i="42"/>
  <c r="I40" i="42"/>
  <c r="H40" i="42"/>
  <c r="G40" i="42"/>
  <c r="F40" i="42"/>
  <c r="E40" i="42"/>
  <c r="N39" i="42"/>
  <c r="M39" i="42"/>
  <c r="L39" i="42"/>
  <c r="K39" i="42"/>
  <c r="J39" i="42"/>
  <c r="I39" i="42"/>
  <c r="H39" i="42"/>
  <c r="G39" i="42"/>
  <c r="F39" i="42"/>
  <c r="E39" i="42"/>
  <c r="N38" i="42"/>
  <c r="M38" i="42"/>
  <c r="AZ72" i="42"/>
  <c r="AY72" i="42"/>
  <c r="AX72" i="42"/>
  <c r="AW72" i="42"/>
  <c r="AV72" i="42"/>
  <c r="AU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P72" i="42"/>
  <c r="O72" i="42"/>
  <c r="N72" i="42"/>
  <c r="M72" i="42"/>
  <c r="L72" i="42"/>
  <c r="K72" i="42"/>
  <c r="J72" i="42"/>
  <c r="I72" i="42"/>
  <c r="H72" i="42"/>
  <c r="G72" i="42"/>
  <c r="F72" i="42"/>
  <c r="E72" i="42"/>
  <c r="AZ71" i="42"/>
  <c r="AY71" i="42"/>
  <c r="AX71" i="42"/>
  <c r="AW71" i="42"/>
  <c r="AV71" i="42"/>
  <c r="AU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P71" i="42"/>
  <c r="O71" i="42"/>
  <c r="N71" i="42"/>
  <c r="M71" i="42"/>
  <c r="L71" i="42"/>
  <c r="K71" i="42"/>
  <c r="J71" i="42"/>
  <c r="I71" i="42"/>
  <c r="H71" i="42"/>
  <c r="G71" i="42"/>
  <c r="F71" i="42"/>
  <c r="E71" i="42"/>
  <c r="AZ70" i="42"/>
  <c r="AY70" i="42"/>
  <c r="AX70" i="42"/>
  <c r="AW70" i="42"/>
  <c r="AV70" i="42"/>
  <c r="AU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P70" i="42"/>
  <c r="O70" i="42"/>
  <c r="N70" i="42"/>
  <c r="M70" i="42"/>
  <c r="L70" i="42"/>
  <c r="K70" i="42"/>
  <c r="J70" i="42"/>
  <c r="I70" i="42"/>
  <c r="H70" i="42"/>
  <c r="G70" i="42"/>
  <c r="F70" i="42"/>
  <c r="E70" i="42"/>
  <c r="N104" i="42"/>
  <c r="M104" i="42"/>
  <c r="L104" i="42"/>
  <c r="K104" i="42"/>
  <c r="J104" i="42"/>
  <c r="I104" i="42"/>
  <c r="H104" i="42"/>
  <c r="G104" i="42"/>
  <c r="F104" i="42"/>
  <c r="E104" i="42"/>
  <c r="N103" i="42"/>
  <c r="M103" i="42"/>
  <c r="L103" i="42"/>
  <c r="K103" i="42"/>
  <c r="J103" i="42"/>
  <c r="I103" i="42"/>
  <c r="H103" i="42"/>
  <c r="G103" i="42"/>
  <c r="F103" i="42"/>
  <c r="E103" i="42"/>
  <c r="P40" i="41"/>
  <c r="O40" i="41"/>
  <c r="N40" i="41"/>
  <c r="M40" i="41"/>
  <c r="L40" i="41"/>
  <c r="K40" i="41"/>
  <c r="J40" i="41"/>
  <c r="I40" i="41"/>
  <c r="H40" i="41"/>
  <c r="G40" i="41"/>
  <c r="F40" i="41"/>
  <c r="E40" i="41"/>
  <c r="P39" i="41"/>
  <c r="O39" i="41"/>
  <c r="N39" i="41"/>
  <c r="M39" i="41"/>
  <c r="L39" i="41"/>
  <c r="K39" i="41"/>
  <c r="J39" i="41"/>
  <c r="I39" i="41"/>
  <c r="H39" i="41"/>
  <c r="G39" i="41"/>
  <c r="F39" i="41"/>
  <c r="E39" i="41"/>
  <c r="P38" i="41"/>
  <c r="O38" i="41"/>
  <c r="AL72" i="41"/>
  <c r="AK72" i="41"/>
  <c r="AJ72" i="41"/>
  <c r="AI72" i="41"/>
  <c r="AH72" i="41"/>
  <c r="AG72" i="41"/>
  <c r="AB72" i="41"/>
  <c r="AA72" i="41"/>
  <c r="Z72" i="41"/>
  <c r="Y72" i="41"/>
  <c r="X72" i="41"/>
  <c r="W72" i="41"/>
  <c r="V72" i="41"/>
  <c r="U72" i="41"/>
  <c r="T72" i="41"/>
  <c r="S72" i="41"/>
  <c r="R72" i="41"/>
  <c r="Q72" i="41"/>
  <c r="P72" i="41"/>
  <c r="O72" i="41"/>
  <c r="N72" i="41"/>
  <c r="M72" i="41"/>
  <c r="L72" i="41"/>
  <c r="K72" i="41"/>
  <c r="J72" i="41"/>
  <c r="I72" i="41"/>
  <c r="H72" i="41"/>
  <c r="G72" i="41"/>
  <c r="F72" i="41"/>
  <c r="E72" i="41"/>
  <c r="AL71" i="41"/>
  <c r="AK71" i="41"/>
  <c r="AJ71" i="41"/>
  <c r="AI71" i="41"/>
  <c r="AH71" i="41"/>
  <c r="AG71" i="41"/>
  <c r="AB71" i="41"/>
  <c r="AA71" i="41"/>
  <c r="Z71" i="41"/>
  <c r="Y71" i="41"/>
  <c r="X71" i="41"/>
  <c r="W71" i="41"/>
  <c r="V71" i="41"/>
  <c r="U71" i="41"/>
  <c r="T71" i="41"/>
  <c r="S71" i="41"/>
  <c r="R71" i="41"/>
  <c r="Q71" i="41"/>
  <c r="P71" i="41"/>
  <c r="O71" i="41"/>
  <c r="N71" i="41"/>
  <c r="M71" i="41"/>
  <c r="L71" i="41"/>
  <c r="K71" i="41"/>
  <c r="J71" i="41"/>
  <c r="I71" i="41"/>
  <c r="H71" i="41"/>
  <c r="G71" i="41"/>
  <c r="F71" i="41"/>
  <c r="E71" i="41"/>
  <c r="AL70" i="41"/>
  <c r="AK70" i="41"/>
  <c r="AJ70" i="41"/>
  <c r="AI70" i="41"/>
  <c r="AH70" i="41"/>
  <c r="AG70" i="41"/>
  <c r="AB70" i="41"/>
  <c r="AA70" i="41"/>
  <c r="Z70" i="41"/>
  <c r="Y70" i="41"/>
  <c r="X70" i="41"/>
  <c r="W70" i="41"/>
  <c r="V70" i="41"/>
  <c r="U70" i="41"/>
  <c r="T70" i="41"/>
  <c r="S70" i="41"/>
  <c r="R70" i="41"/>
  <c r="Q70" i="41"/>
  <c r="P70" i="41"/>
  <c r="O70" i="41"/>
  <c r="N70" i="41"/>
  <c r="M70" i="41"/>
  <c r="L70" i="41"/>
  <c r="K70" i="41"/>
  <c r="J70" i="41"/>
  <c r="I70" i="41"/>
  <c r="H70" i="41"/>
  <c r="G70" i="41"/>
  <c r="F70" i="41"/>
  <c r="E70" i="41"/>
  <c r="Z40" i="40"/>
  <c r="Y40" i="40"/>
  <c r="X40" i="40"/>
  <c r="W40" i="40"/>
  <c r="V40" i="40"/>
  <c r="U40" i="40"/>
  <c r="T40" i="40"/>
  <c r="S40" i="40"/>
  <c r="R40" i="40"/>
  <c r="Q40" i="40"/>
  <c r="P40" i="40"/>
  <c r="O40" i="40"/>
  <c r="N40" i="40"/>
  <c r="M40" i="40"/>
  <c r="L40" i="40"/>
  <c r="K40" i="40"/>
  <c r="J40" i="40"/>
  <c r="I40" i="40"/>
  <c r="H40" i="40"/>
  <c r="G40" i="40"/>
  <c r="Z39" i="40"/>
  <c r="Y39" i="40"/>
  <c r="X39" i="40"/>
  <c r="W39" i="40"/>
  <c r="V39" i="40"/>
  <c r="U39" i="40"/>
  <c r="T39" i="40"/>
  <c r="S39" i="40"/>
  <c r="R39" i="40"/>
  <c r="Q39" i="40"/>
  <c r="P39" i="40"/>
  <c r="O39" i="40"/>
  <c r="N39" i="40"/>
  <c r="M39" i="40"/>
  <c r="L39" i="40"/>
  <c r="K39" i="40"/>
  <c r="J39" i="40"/>
  <c r="I39" i="40"/>
  <c r="H39" i="40"/>
  <c r="G39" i="40"/>
  <c r="Z38" i="40"/>
  <c r="Y38" i="40"/>
  <c r="X38" i="40"/>
  <c r="W38" i="40"/>
  <c r="V38" i="40"/>
  <c r="U38" i="40"/>
  <c r="T72" i="40"/>
  <c r="S72" i="40"/>
  <c r="R72" i="40"/>
  <c r="Q72" i="40"/>
  <c r="P72" i="40"/>
  <c r="O72" i="40"/>
  <c r="N72" i="40"/>
  <c r="M72" i="40"/>
  <c r="L72" i="40"/>
  <c r="K72" i="40"/>
  <c r="J72" i="40"/>
  <c r="I72" i="40"/>
  <c r="H72" i="40"/>
  <c r="G72" i="40"/>
  <c r="T71" i="40"/>
  <c r="S71" i="40"/>
  <c r="R71" i="40"/>
  <c r="Q71" i="40"/>
  <c r="P71" i="40"/>
  <c r="O71" i="40"/>
  <c r="N71" i="40"/>
  <c r="M71" i="40"/>
  <c r="L71" i="40"/>
  <c r="K71" i="40"/>
  <c r="J71" i="40"/>
  <c r="I71" i="40"/>
  <c r="H71" i="40"/>
  <c r="G71" i="40"/>
  <c r="T70" i="40"/>
  <c r="S70" i="40"/>
  <c r="R70" i="40"/>
  <c r="Q70" i="40"/>
  <c r="P70" i="40"/>
  <c r="O70" i="40"/>
  <c r="N70" i="40"/>
  <c r="M70" i="40"/>
  <c r="L70" i="40"/>
  <c r="K70" i="40"/>
  <c r="J70" i="40"/>
  <c r="I70" i="40"/>
  <c r="H70" i="40"/>
  <c r="G70" i="40"/>
  <c r="H87" i="40"/>
  <c r="G87" i="40"/>
  <c r="H86" i="40"/>
  <c r="G86" i="40"/>
  <c r="H85" i="40"/>
  <c r="G85" i="40"/>
  <c r="H20" i="39"/>
  <c r="G20" i="39"/>
  <c r="H19" i="39"/>
  <c r="G19" i="39"/>
  <c r="H18" i="39"/>
  <c r="G18" i="39"/>
  <c r="H23" i="38"/>
  <c r="G23" i="38"/>
  <c r="H22" i="38"/>
  <c r="G22" i="38"/>
  <c r="H21" i="38"/>
  <c r="G21" i="38"/>
  <c r="L121" i="38"/>
  <c r="K121" i="38"/>
  <c r="J121" i="38"/>
  <c r="I121" i="38"/>
  <c r="H121" i="38"/>
  <c r="G121" i="38"/>
  <c r="F121" i="38"/>
  <c r="E121" i="38"/>
  <c r="L120" i="38"/>
  <c r="K120" i="38"/>
  <c r="J120" i="38"/>
  <c r="I120" i="38"/>
  <c r="H120" i="38"/>
  <c r="G120" i="38"/>
  <c r="F120" i="38"/>
  <c r="E120" i="38"/>
  <c r="L119" i="38"/>
  <c r="K119" i="38"/>
  <c r="J119" i="38"/>
  <c r="I119" i="38"/>
  <c r="H119" i="38"/>
  <c r="G119" i="38"/>
  <c r="F119" i="38"/>
  <c r="E119" i="38"/>
  <c r="L95" i="38"/>
  <c r="K95" i="38"/>
  <c r="J95" i="38"/>
  <c r="I95" i="38"/>
  <c r="H95" i="38"/>
  <c r="G95" i="38"/>
  <c r="F95" i="38"/>
  <c r="E95" i="38"/>
  <c r="L94" i="38"/>
  <c r="K94" i="38"/>
  <c r="J94" i="38"/>
  <c r="I94" i="38"/>
  <c r="H94" i="38"/>
  <c r="G94" i="38"/>
  <c r="F94" i="38"/>
  <c r="E94" i="38"/>
  <c r="L93" i="38"/>
  <c r="K93" i="38"/>
  <c r="J93" i="38"/>
  <c r="I93" i="38"/>
  <c r="H93" i="38"/>
  <c r="G93" i="38"/>
  <c r="F93" i="38"/>
  <c r="E93" i="38"/>
  <c r="H146" i="38"/>
  <c r="G146" i="38"/>
  <c r="H145" i="38"/>
  <c r="G145" i="38"/>
  <c r="H144" i="38"/>
  <c r="G144" i="38"/>
  <c r="H23" i="37"/>
  <c r="G23" i="37"/>
  <c r="H22" i="37"/>
  <c r="G22" i="37"/>
  <c r="H21" i="37"/>
  <c r="G21" i="37"/>
  <c r="H23" i="36"/>
  <c r="G23" i="36"/>
  <c r="H22" i="36"/>
  <c r="G22" i="36"/>
  <c r="H21" i="36"/>
  <c r="G21" i="36"/>
  <c r="H23" i="35"/>
  <c r="G23" i="35"/>
  <c r="H22" i="35"/>
  <c r="G22" i="35"/>
  <c r="H21" i="35"/>
  <c r="G21" i="35"/>
  <c r="L24" i="34"/>
  <c r="K24" i="34"/>
  <c r="J24" i="34"/>
  <c r="I24" i="34"/>
  <c r="L23" i="34"/>
  <c r="K23" i="34"/>
  <c r="J23" i="34"/>
  <c r="I23" i="34"/>
  <c r="L22" i="34"/>
  <c r="K22" i="34"/>
  <c r="J22" i="34"/>
  <c r="I22" i="34"/>
  <c r="H42" i="34"/>
  <c r="G42" i="34"/>
  <c r="H41" i="34"/>
  <c r="G41" i="34"/>
  <c r="H40" i="34"/>
  <c r="G40" i="34"/>
  <c r="K24" i="33"/>
  <c r="J24" i="33"/>
  <c r="I24" i="33"/>
  <c r="K23" i="33"/>
  <c r="J23" i="33"/>
  <c r="I23" i="33"/>
  <c r="K22" i="33"/>
  <c r="J22" i="33"/>
  <c r="I22" i="33"/>
  <c r="K44" i="33"/>
  <c r="J44" i="33"/>
  <c r="I44" i="33"/>
  <c r="K43" i="33"/>
  <c r="J43" i="33"/>
  <c r="I43" i="33"/>
  <c r="K42" i="33"/>
  <c r="J42" i="33"/>
  <c r="I42" i="33"/>
  <c r="H63" i="33"/>
  <c r="G63" i="33"/>
  <c r="H62" i="33"/>
  <c r="G62" i="33"/>
  <c r="H61" i="33"/>
  <c r="G61" i="33"/>
  <c r="H23" i="32"/>
  <c r="G23" i="32"/>
  <c r="H22" i="32"/>
  <c r="G22" i="32"/>
  <c r="H21" i="32"/>
  <c r="G21" i="32"/>
  <c r="H23" i="31"/>
  <c r="G23" i="31"/>
  <c r="H22" i="31"/>
  <c r="G22" i="31"/>
  <c r="H21" i="31"/>
  <c r="G21" i="31"/>
  <c r="O171" i="30"/>
  <c r="N171" i="30"/>
  <c r="M171" i="30"/>
  <c r="L171" i="30"/>
  <c r="K171" i="30"/>
  <c r="J171" i="30"/>
  <c r="I171" i="30"/>
  <c r="H171" i="30"/>
  <c r="G171" i="30"/>
  <c r="F171" i="30"/>
  <c r="E171" i="30"/>
  <c r="O170" i="30"/>
  <c r="N170" i="30"/>
  <c r="M170" i="30"/>
  <c r="L170" i="30"/>
  <c r="K170" i="30"/>
  <c r="J170" i="30"/>
  <c r="I170" i="30"/>
  <c r="H170" i="30"/>
  <c r="G170" i="30"/>
  <c r="F170" i="30"/>
  <c r="E170" i="30"/>
  <c r="O169" i="30"/>
  <c r="N169" i="30"/>
  <c r="M169" i="30"/>
  <c r="L169" i="30"/>
  <c r="K169" i="30"/>
  <c r="J169" i="30"/>
  <c r="I169" i="30"/>
  <c r="H169" i="30"/>
  <c r="G169" i="30"/>
  <c r="F169" i="30"/>
  <c r="E169" i="30"/>
  <c r="O122" i="30"/>
  <c r="N122" i="30"/>
  <c r="M122" i="30"/>
  <c r="L122" i="30"/>
  <c r="K122" i="30"/>
  <c r="J122" i="30"/>
  <c r="I122" i="30"/>
  <c r="H122" i="30"/>
  <c r="G122" i="30"/>
  <c r="F122" i="30"/>
  <c r="E122" i="30"/>
  <c r="O121" i="30"/>
  <c r="N121" i="30"/>
  <c r="M121" i="30"/>
  <c r="L121" i="30"/>
  <c r="K121" i="30"/>
  <c r="J121" i="30"/>
  <c r="I121" i="30"/>
  <c r="H121" i="30"/>
  <c r="G121" i="30"/>
  <c r="F121" i="30"/>
  <c r="E121" i="30"/>
  <c r="O120" i="30"/>
  <c r="N120" i="30"/>
  <c r="M120" i="30"/>
  <c r="L120" i="30"/>
  <c r="K120" i="30"/>
  <c r="J120" i="30"/>
  <c r="I120" i="30"/>
  <c r="H120" i="30"/>
  <c r="G120" i="30"/>
  <c r="F120" i="30"/>
  <c r="E120" i="30"/>
  <c r="O322" i="30"/>
  <c r="N322" i="30"/>
  <c r="M322" i="30"/>
  <c r="L322" i="30"/>
  <c r="K322" i="30"/>
  <c r="J322" i="30"/>
  <c r="I322" i="30"/>
  <c r="H322" i="30"/>
  <c r="G322" i="30"/>
  <c r="F322" i="30"/>
  <c r="E322" i="30"/>
  <c r="O321" i="30"/>
  <c r="N321" i="30"/>
  <c r="M321" i="30"/>
  <c r="L321" i="30"/>
  <c r="K321" i="30"/>
  <c r="J321" i="30"/>
  <c r="I321" i="30"/>
  <c r="H321" i="30"/>
  <c r="G321" i="30"/>
  <c r="F321" i="30"/>
  <c r="E321" i="30"/>
  <c r="O320" i="30"/>
  <c r="N320" i="30"/>
  <c r="M320" i="30"/>
  <c r="L320" i="30"/>
  <c r="K320" i="30"/>
  <c r="J320" i="30"/>
  <c r="I320" i="30"/>
  <c r="H320" i="30"/>
  <c r="G320" i="30"/>
  <c r="F320" i="30"/>
  <c r="E320" i="30"/>
  <c r="O288" i="30"/>
  <c r="N288" i="30"/>
  <c r="M288" i="30"/>
  <c r="L288" i="30"/>
  <c r="K288" i="30"/>
  <c r="J288" i="30"/>
  <c r="I288" i="30"/>
  <c r="H288" i="30"/>
  <c r="G288" i="30"/>
  <c r="F288" i="30"/>
  <c r="E288" i="30"/>
  <c r="O287" i="30"/>
  <c r="N287" i="30"/>
  <c r="M287" i="30"/>
  <c r="L287" i="30"/>
  <c r="K287" i="30"/>
  <c r="J287" i="30"/>
  <c r="I287" i="30"/>
  <c r="H287" i="30"/>
  <c r="G287" i="30"/>
  <c r="F287" i="30"/>
  <c r="E287" i="30"/>
  <c r="O286" i="30"/>
  <c r="N286" i="30"/>
  <c r="M286" i="30"/>
  <c r="L286" i="30"/>
  <c r="K286" i="30"/>
  <c r="J286" i="30"/>
  <c r="I286" i="30"/>
  <c r="H286" i="30"/>
  <c r="G286" i="30"/>
  <c r="F286" i="30"/>
  <c r="E286" i="30"/>
  <c r="H23" i="28"/>
  <c r="G23" i="28"/>
  <c r="H22" i="28"/>
  <c r="G22" i="28"/>
  <c r="H21" i="28"/>
  <c r="G21" i="28"/>
  <c r="J143" i="24"/>
  <c r="I143" i="24"/>
  <c r="J131" i="24"/>
  <c r="J132" i="24" s="1"/>
  <c r="J134" i="24" s="1"/>
  <c r="I131" i="24"/>
  <c r="I132" i="24" s="1"/>
  <c r="I134" i="24" s="1"/>
  <c r="J99" i="24"/>
  <c r="I99" i="24"/>
  <c r="J55" i="24"/>
  <c r="I55" i="24"/>
  <c r="J44" i="24"/>
  <c r="J45" i="24" s="1"/>
  <c r="I44" i="24"/>
  <c r="I45" i="24" s="1"/>
  <c r="J23" i="24"/>
  <c r="J20" i="24" s="1"/>
  <c r="I23" i="24"/>
  <c r="I20" i="24" s="1"/>
  <c r="J22" i="24"/>
  <c r="I22" i="24"/>
  <c r="J21" i="24"/>
  <c r="I21" i="24"/>
  <c r="V158" i="22"/>
  <c r="V155" i="22" s="1"/>
  <c r="U158" i="22"/>
  <c r="U155" i="22" s="1"/>
  <c r="T158" i="22"/>
  <c r="T155" i="22" s="1"/>
  <c r="S158" i="22"/>
  <c r="S155" i="22" s="1"/>
  <c r="R158" i="22"/>
  <c r="R155" i="22" s="1"/>
  <c r="Q158" i="22"/>
  <c r="Q155" i="22" s="1"/>
  <c r="P158" i="22"/>
  <c r="P155" i="22" s="1"/>
  <c r="O158" i="22"/>
  <c r="O155" i="22" s="1"/>
  <c r="N158" i="22"/>
  <c r="N155" i="22" s="1"/>
  <c r="M158" i="22"/>
  <c r="M155" i="22" s="1"/>
  <c r="L158" i="22"/>
  <c r="L155" i="22" s="1"/>
  <c r="K158" i="22"/>
  <c r="K155" i="22" s="1"/>
  <c r="J158" i="22"/>
  <c r="J155" i="22" s="1"/>
  <c r="I158" i="22"/>
  <c r="I155" i="22" s="1"/>
  <c r="H158" i="22"/>
  <c r="H155" i="22" s="1"/>
  <c r="G158" i="22"/>
  <c r="G155" i="22" s="1"/>
  <c r="F158" i="22"/>
  <c r="F155" i="22" s="1"/>
  <c r="E158" i="22"/>
  <c r="E155" i="22" s="1"/>
  <c r="V157" i="22"/>
  <c r="U157" i="22"/>
  <c r="T157" i="22"/>
  <c r="S157" i="22"/>
  <c r="R157" i="22"/>
  <c r="Q157" i="22"/>
  <c r="P157" i="22"/>
  <c r="O157" i="22"/>
  <c r="N157" i="22"/>
  <c r="M157" i="22"/>
  <c r="L157" i="22"/>
  <c r="K157" i="22"/>
  <c r="J157" i="22"/>
  <c r="I157" i="22"/>
  <c r="H157" i="22"/>
  <c r="G157" i="22"/>
  <c r="F157" i="22"/>
  <c r="E157" i="22"/>
  <c r="V156" i="22"/>
  <c r="U156" i="22"/>
  <c r="T156" i="22"/>
  <c r="S156" i="22"/>
  <c r="R156" i="22"/>
  <c r="Q156" i="22"/>
  <c r="P156" i="22"/>
  <c r="O156" i="22"/>
  <c r="N156" i="22"/>
  <c r="M156" i="22"/>
  <c r="L156" i="22"/>
  <c r="K156" i="22"/>
  <c r="J156" i="22"/>
  <c r="I156" i="22"/>
  <c r="H156" i="22"/>
  <c r="G156" i="22"/>
  <c r="F156" i="22"/>
  <c r="E156" i="22"/>
  <c r="V112" i="22"/>
  <c r="V109" i="22" s="1"/>
  <c r="U112" i="22"/>
  <c r="U109" i="22" s="1"/>
  <c r="T112" i="22"/>
  <c r="T109" i="22" s="1"/>
  <c r="S112" i="22"/>
  <c r="S109" i="22" s="1"/>
  <c r="R112" i="22"/>
  <c r="R109" i="22" s="1"/>
  <c r="Q112" i="22"/>
  <c r="Q109" i="22" s="1"/>
  <c r="P112" i="22"/>
  <c r="P109" i="22" s="1"/>
  <c r="O112" i="22"/>
  <c r="O109" i="22" s="1"/>
  <c r="N112" i="22"/>
  <c r="N109" i="22" s="1"/>
  <c r="M112" i="22"/>
  <c r="M109" i="22" s="1"/>
  <c r="L112" i="22"/>
  <c r="L109" i="22" s="1"/>
  <c r="K112" i="22"/>
  <c r="K109" i="22" s="1"/>
  <c r="J112" i="22"/>
  <c r="J109" i="22" s="1"/>
  <c r="I112" i="22"/>
  <c r="I109" i="22" s="1"/>
  <c r="H112" i="22"/>
  <c r="H109" i="22" s="1"/>
  <c r="G112" i="22"/>
  <c r="G109" i="22" s="1"/>
  <c r="F112" i="22"/>
  <c r="F109" i="22" s="1"/>
  <c r="E112" i="22"/>
  <c r="E109" i="22" s="1"/>
  <c r="V111" i="22"/>
  <c r="U111" i="22"/>
  <c r="T111" i="22"/>
  <c r="S111" i="22"/>
  <c r="R111" i="22"/>
  <c r="Q111" i="22"/>
  <c r="P111" i="22"/>
  <c r="O111" i="22"/>
  <c r="N111" i="22"/>
  <c r="M111" i="22"/>
  <c r="L111" i="22"/>
  <c r="K111" i="22"/>
  <c r="J111" i="22"/>
  <c r="I111" i="22"/>
  <c r="H111" i="22"/>
  <c r="G111" i="22"/>
  <c r="F111" i="22"/>
  <c r="E111" i="22"/>
  <c r="V110" i="22"/>
  <c r="U110" i="22"/>
  <c r="T110" i="22"/>
  <c r="S110" i="22"/>
  <c r="R110" i="22"/>
  <c r="Q110" i="22"/>
  <c r="P110" i="22"/>
  <c r="O110" i="22"/>
  <c r="N110" i="22"/>
  <c r="M110" i="22"/>
  <c r="L110" i="22"/>
  <c r="K110" i="22"/>
  <c r="J110" i="22"/>
  <c r="I110" i="22"/>
  <c r="H110" i="22"/>
  <c r="G110" i="22"/>
  <c r="F110" i="22"/>
  <c r="E110" i="22"/>
  <c r="J60" i="21"/>
  <c r="I60" i="21"/>
  <c r="J53" i="21"/>
  <c r="I53" i="21"/>
  <c r="J46" i="21"/>
  <c r="I46" i="21"/>
  <c r="J33" i="21"/>
  <c r="I33" i="21"/>
  <c r="J23" i="21"/>
  <c r="J20" i="21" s="1"/>
  <c r="I23" i="21"/>
  <c r="I20" i="21" s="1"/>
  <c r="J22" i="21"/>
  <c r="I22" i="21"/>
  <c r="J21" i="21"/>
  <c r="I21" i="21"/>
  <c r="J46" i="20"/>
  <c r="I46" i="20"/>
  <c r="J33" i="20"/>
  <c r="I33" i="20"/>
  <c r="J23" i="20"/>
  <c r="J20" i="20" s="1"/>
  <c r="I23" i="20"/>
  <c r="I20" i="20" s="1"/>
  <c r="J22" i="20"/>
  <c r="I22" i="20"/>
  <c r="J21" i="20"/>
  <c r="I21" i="20"/>
  <c r="H52" i="19"/>
  <c r="G52" i="19"/>
  <c r="H48" i="19"/>
  <c r="G48" i="19"/>
  <c r="H36" i="19"/>
  <c r="H38" i="19" s="1"/>
  <c r="H40" i="19" s="1"/>
  <c r="G36" i="19"/>
  <c r="G38" i="19" s="1"/>
  <c r="G40" i="19" s="1"/>
  <c r="H20" i="19"/>
  <c r="H17" i="19" s="1"/>
  <c r="G20" i="19"/>
  <c r="G17" i="19" s="1"/>
  <c r="H19" i="19"/>
  <c r="G19" i="19"/>
  <c r="H18" i="19"/>
  <c r="G18" i="19"/>
  <c r="H50" i="18"/>
  <c r="G50" i="18"/>
  <c r="H46" i="18"/>
  <c r="G46" i="18"/>
  <c r="H26" i="18"/>
  <c r="H34" i="18" s="1"/>
  <c r="H36" i="18" s="1"/>
  <c r="H38" i="18" s="1"/>
  <c r="G26" i="18"/>
  <c r="G34" i="18" s="1"/>
  <c r="G36" i="18" s="1"/>
  <c r="G38" i="18" s="1"/>
  <c r="H20" i="18"/>
  <c r="H17" i="18" s="1"/>
  <c r="G20" i="18"/>
  <c r="G17" i="18" s="1"/>
  <c r="H19" i="18"/>
  <c r="G19" i="18"/>
  <c r="H18" i="18"/>
  <c r="G18" i="18"/>
  <c r="L21" i="17"/>
  <c r="K21" i="17"/>
  <c r="J21" i="17"/>
  <c r="L20" i="17"/>
  <c r="K20" i="17"/>
  <c r="J20" i="17"/>
  <c r="L18" i="17"/>
  <c r="K18" i="17"/>
  <c r="J18" i="17"/>
  <c r="L19" i="16"/>
  <c r="K19" i="16"/>
  <c r="J19" i="16"/>
  <c r="I21" i="17"/>
  <c r="I20" i="17"/>
  <c r="I18" i="17"/>
  <c r="I19" i="16"/>
  <c r="F23" i="70"/>
  <c r="F22" i="70"/>
  <c r="F21" i="70"/>
  <c r="E21" i="70"/>
  <c r="E23" i="70"/>
  <c r="E22" i="70"/>
  <c r="E21" i="69"/>
  <c r="E20" i="69"/>
  <c r="M22" i="68"/>
  <c r="L22" i="68"/>
  <c r="K22" i="68"/>
  <c r="J22" i="68"/>
  <c r="I22" i="68"/>
  <c r="H22" i="68"/>
  <c r="G22" i="68"/>
  <c r="F22" i="68"/>
  <c r="E22" i="68"/>
  <c r="M24" i="68"/>
  <c r="M21" i="68" s="1"/>
  <c r="L24" i="68"/>
  <c r="L21" i="68" s="1"/>
  <c r="K24" i="68"/>
  <c r="K21" i="68" s="1"/>
  <c r="J24" i="68"/>
  <c r="J21" i="68" s="1"/>
  <c r="I24" i="68"/>
  <c r="I21" i="68" s="1"/>
  <c r="H24" i="68"/>
  <c r="H21" i="68" s="1"/>
  <c r="G24" i="68"/>
  <c r="G21" i="68" s="1"/>
  <c r="F24" i="68"/>
  <c r="F21" i="68" s="1"/>
  <c r="E24" i="68"/>
  <c r="E21" i="68" s="1"/>
  <c r="M23" i="68"/>
  <c r="L23" i="68"/>
  <c r="K23" i="68"/>
  <c r="J23" i="68"/>
  <c r="I23" i="68"/>
  <c r="H23" i="68"/>
  <c r="G23" i="68"/>
  <c r="F23" i="68"/>
  <c r="E23" i="68"/>
  <c r="F103" i="67"/>
  <c r="F102" i="67"/>
  <c r="F101" i="67"/>
  <c r="E101" i="67"/>
  <c r="E103" i="67"/>
  <c r="E102" i="67"/>
  <c r="F85" i="67"/>
  <c r="F84" i="67"/>
  <c r="F83" i="67"/>
  <c r="E83" i="67"/>
  <c r="E85" i="67"/>
  <c r="E84" i="67"/>
  <c r="F58" i="67"/>
  <c r="F57" i="67"/>
  <c r="F56" i="67"/>
  <c r="E56" i="67"/>
  <c r="E58" i="67"/>
  <c r="E57" i="67"/>
  <c r="F40" i="67"/>
  <c r="F39" i="67"/>
  <c r="F38" i="67"/>
  <c r="E38" i="67"/>
  <c r="E40" i="67"/>
  <c r="E39" i="67"/>
  <c r="F22" i="67"/>
  <c r="F20" i="67" s="1"/>
  <c r="F21" i="67"/>
  <c r="E22" i="67"/>
  <c r="E20" i="67" s="1"/>
  <c r="E21" i="67"/>
  <c r="F113" i="66"/>
  <c r="F112" i="66"/>
  <c r="F111" i="66"/>
  <c r="E111" i="66"/>
  <c r="E113" i="66"/>
  <c r="E112" i="66"/>
  <c r="T46" i="66"/>
  <c r="T45" i="66"/>
  <c r="R46" i="66"/>
  <c r="R45" i="66"/>
  <c r="P46" i="66"/>
  <c r="P45" i="66"/>
  <c r="N46" i="66"/>
  <c r="N45" i="66"/>
  <c r="L46" i="66"/>
  <c r="L45" i="66"/>
  <c r="J46" i="66"/>
  <c r="J45" i="66"/>
  <c r="F46" i="66"/>
  <c r="F45" i="66"/>
  <c r="T44" i="66"/>
  <c r="R44" i="66"/>
  <c r="P44" i="66"/>
  <c r="N44" i="66"/>
  <c r="L44" i="66"/>
  <c r="J44" i="66"/>
  <c r="F44" i="66"/>
  <c r="S44" i="66"/>
  <c r="Q44" i="66"/>
  <c r="O44" i="66"/>
  <c r="M44" i="66"/>
  <c r="K44" i="66"/>
  <c r="I44" i="66"/>
  <c r="E44" i="66"/>
  <c r="S46" i="66"/>
  <c r="Q46" i="66"/>
  <c r="O46" i="66"/>
  <c r="M46" i="66"/>
  <c r="K46" i="66"/>
  <c r="I46" i="66"/>
  <c r="E46" i="66"/>
  <c r="S45" i="66"/>
  <c r="Q45" i="66"/>
  <c r="O45" i="66"/>
  <c r="M45" i="66"/>
  <c r="K45" i="66"/>
  <c r="I45" i="66"/>
  <c r="E45" i="66"/>
  <c r="F23" i="66"/>
  <c r="F22" i="66"/>
  <c r="F21" i="66"/>
  <c r="E21" i="66"/>
  <c r="E23" i="66"/>
  <c r="E22" i="66"/>
  <c r="F193" i="64"/>
  <c r="F192" i="64"/>
  <c r="F191" i="64"/>
  <c r="E191" i="64"/>
  <c r="E193" i="64"/>
  <c r="E192" i="64"/>
  <c r="N146" i="64"/>
  <c r="N145" i="64"/>
  <c r="M146" i="64"/>
  <c r="M145" i="64"/>
  <c r="L146" i="64"/>
  <c r="L145" i="64"/>
  <c r="K146" i="64"/>
  <c r="K145" i="64"/>
  <c r="J146" i="64"/>
  <c r="J145" i="64"/>
  <c r="I146" i="64"/>
  <c r="I145" i="64"/>
  <c r="F146" i="64"/>
  <c r="F145" i="64"/>
  <c r="E146" i="64"/>
  <c r="E145" i="64"/>
  <c r="L144" i="64"/>
  <c r="I144" i="64"/>
  <c r="F144" i="64"/>
  <c r="E144" i="64"/>
  <c r="L128" i="64"/>
  <c r="I128" i="64"/>
  <c r="F128" i="64"/>
  <c r="E128" i="64"/>
  <c r="N130" i="64"/>
  <c r="M130" i="64"/>
  <c r="L130" i="64"/>
  <c r="K130" i="64"/>
  <c r="J130" i="64"/>
  <c r="I130" i="64"/>
  <c r="F130" i="64"/>
  <c r="E130" i="64"/>
  <c r="N129" i="64"/>
  <c r="M129" i="64"/>
  <c r="L129" i="64"/>
  <c r="K129" i="64"/>
  <c r="J129" i="64"/>
  <c r="I129" i="64"/>
  <c r="F129" i="64"/>
  <c r="E129" i="64"/>
  <c r="F111" i="64"/>
  <c r="F110" i="64"/>
  <c r="E111" i="64"/>
  <c r="E110" i="64"/>
  <c r="F97" i="64"/>
  <c r="F96" i="64"/>
  <c r="F95" i="64"/>
  <c r="E95" i="64"/>
  <c r="E97" i="64"/>
  <c r="E96" i="64"/>
  <c r="J171" i="63"/>
  <c r="J170" i="63"/>
  <c r="J169" i="63"/>
  <c r="G169" i="63"/>
  <c r="G171" i="63"/>
  <c r="G170" i="63"/>
  <c r="G155" i="63"/>
  <c r="G154" i="63"/>
  <c r="G153" i="63"/>
  <c r="E153" i="63"/>
  <c r="E155" i="63"/>
  <c r="E154" i="63"/>
  <c r="M116" i="63"/>
  <c r="M115" i="63"/>
  <c r="M114" i="63"/>
  <c r="J114" i="63"/>
  <c r="J116" i="63"/>
  <c r="J115" i="63"/>
  <c r="E70" i="63"/>
  <c r="E69" i="63"/>
  <c r="E68" i="63"/>
  <c r="E22" i="63"/>
  <c r="E24" i="63"/>
  <c r="E23" i="63"/>
  <c r="F23" i="62"/>
  <c r="F22" i="62"/>
  <c r="F21" i="62"/>
  <c r="E21" i="62"/>
  <c r="E23" i="62"/>
  <c r="E22" i="62"/>
  <c r="F13" i="61"/>
  <c r="F12" i="61"/>
  <c r="F11" i="61"/>
  <c r="E11" i="61"/>
  <c r="E13" i="61"/>
  <c r="E12" i="61"/>
  <c r="F58" i="60"/>
  <c r="F57" i="60"/>
  <c r="F56" i="60"/>
  <c r="E56" i="60"/>
  <c r="E58" i="60"/>
  <c r="E57" i="60"/>
  <c r="L24" i="60"/>
  <c r="L23" i="60"/>
  <c r="J24" i="60"/>
  <c r="J23" i="60"/>
  <c r="F24" i="60"/>
  <c r="F23" i="60"/>
  <c r="L22" i="60"/>
  <c r="J22" i="60"/>
  <c r="F22" i="60"/>
  <c r="K22" i="60"/>
  <c r="I22" i="60"/>
  <c r="E22" i="60"/>
  <c r="K24" i="60"/>
  <c r="I24" i="60"/>
  <c r="E24" i="60"/>
  <c r="K23" i="60"/>
  <c r="I23" i="60"/>
  <c r="E23" i="60"/>
  <c r="F23" i="59"/>
  <c r="F22" i="59"/>
  <c r="F21" i="59"/>
  <c r="E21" i="59"/>
  <c r="E23" i="59"/>
  <c r="E22" i="59"/>
  <c r="F23" i="58"/>
  <c r="F22" i="58"/>
  <c r="F21" i="58"/>
  <c r="E21" i="58"/>
  <c r="E23" i="58"/>
  <c r="E22" i="58"/>
  <c r="F23" i="57"/>
  <c r="F22" i="57"/>
  <c r="F21" i="57"/>
  <c r="E21" i="57"/>
  <c r="E23" i="57"/>
  <c r="E22" i="57"/>
  <c r="O65" i="54"/>
  <c r="O64" i="54"/>
  <c r="N65" i="54"/>
  <c r="N64" i="54"/>
  <c r="M65" i="54"/>
  <c r="M64" i="54"/>
  <c r="L65" i="54"/>
  <c r="L64" i="54"/>
  <c r="K65" i="54"/>
  <c r="K64" i="54"/>
  <c r="J65" i="54"/>
  <c r="J64" i="54"/>
  <c r="I65" i="54"/>
  <c r="I64" i="54"/>
  <c r="H65" i="54"/>
  <c r="H64" i="54"/>
  <c r="G65" i="54"/>
  <c r="G64" i="54"/>
  <c r="F65" i="54"/>
  <c r="F64" i="54"/>
  <c r="E65" i="54"/>
  <c r="E64" i="54"/>
  <c r="O63" i="54"/>
  <c r="N63" i="54"/>
  <c r="M63" i="54"/>
  <c r="L63" i="54"/>
  <c r="K63" i="54"/>
  <c r="J63" i="54"/>
  <c r="I63" i="54"/>
  <c r="H63" i="54"/>
  <c r="G63" i="54"/>
  <c r="F63" i="54"/>
  <c r="E63" i="54"/>
  <c r="O22" i="54"/>
  <c r="N22" i="54"/>
  <c r="M22" i="54"/>
  <c r="L22" i="54"/>
  <c r="K22" i="54"/>
  <c r="J22" i="54"/>
  <c r="I22" i="54"/>
  <c r="H22" i="54"/>
  <c r="G22" i="54"/>
  <c r="F22" i="54"/>
  <c r="E22" i="54"/>
  <c r="O24" i="54"/>
  <c r="N24" i="54"/>
  <c r="M24" i="54"/>
  <c r="L24" i="54"/>
  <c r="K24" i="54"/>
  <c r="J24" i="54"/>
  <c r="I24" i="54"/>
  <c r="H24" i="54"/>
  <c r="G24" i="54"/>
  <c r="F24" i="54"/>
  <c r="E24" i="54"/>
  <c r="O23" i="54"/>
  <c r="N23" i="54"/>
  <c r="M23" i="54"/>
  <c r="L23" i="54"/>
  <c r="K23" i="54"/>
  <c r="J23" i="54"/>
  <c r="I23" i="54"/>
  <c r="H23" i="54"/>
  <c r="G23" i="54"/>
  <c r="F23" i="54"/>
  <c r="E23" i="54"/>
  <c r="F23" i="52"/>
  <c r="F22" i="52"/>
  <c r="F21" i="52"/>
  <c r="E21" i="52"/>
  <c r="E23" i="52"/>
  <c r="E22" i="52"/>
  <c r="F42" i="51"/>
  <c r="F41" i="51"/>
  <c r="F40" i="51"/>
  <c r="E40" i="51"/>
  <c r="E42" i="51"/>
  <c r="E41" i="51"/>
  <c r="H24" i="51"/>
  <c r="H23" i="51"/>
  <c r="F24" i="51"/>
  <c r="F23" i="51"/>
  <c r="H22" i="51"/>
  <c r="F22" i="51"/>
  <c r="G22" i="51"/>
  <c r="E22" i="51"/>
  <c r="G24" i="51"/>
  <c r="E24" i="51"/>
  <c r="G23" i="51"/>
  <c r="E23" i="51"/>
  <c r="F159" i="50"/>
  <c r="F158" i="50"/>
  <c r="F157" i="50"/>
  <c r="E157" i="50"/>
  <c r="E159" i="50"/>
  <c r="E158" i="50"/>
  <c r="N58" i="50"/>
  <c r="N57" i="50"/>
  <c r="M58" i="50"/>
  <c r="M57" i="50"/>
  <c r="L58" i="50"/>
  <c r="L57" i="50"/>
  <c r="K58" i="50"/>
  <c r="K57" i="50"/>
  <c r="J58" i="50"/>
  <c r="J57" i="50"/>
  <c r="I58" i="50"/>
  <c r="I57" i="50"/>
  <c r="H58" i="50"/>
  <c r="H57" i="50"/>
  <c r="G58" i="50"/>
  <c r="G57" i="50"/>
  <c r="F58" i="50"/>
  <c r="F57" i="50"/>
  <c r="E58" i="50"/>
  <c r="E57" i="50"/>
  <c r="N56" i="50"/>
  <c r="M56" i="50"/>
  <c r="L56" i="50"/>
  <c r="K56" i="50"/>
  <c r="J56" i="50"/>
  <c r="I56" i="50"/>
  <c r="H56" i="50"/>
  <c r="G56" i="50"/>
  <c r="F56" i="50"/>
  <c r="E56" i="50"/>
  <c r="N22" i="50"/>
  <c r="M22" i="50"/>
  <c r="L22" i="50"/>
  <c r="K22" i="50"/>
  <c r="J22" i="50"/>
  <c r="I22" i="50"/>
  <c r="H22" i="50"/>
  <c r="G22" i="50"/>
  <c r="F22" i="50"/>
  <c r="E22" i="50"/>
  <c r="N24" i="50"/>
  <c r="M24" i="50"/>
  <c r="L24" i="50"/>
  <c r="K24" i="50"/>
  <c r="J24" i="50"/>
  <c r="I24" i="50"/>
  <c r="H24" i="50"/>
  <c r="G24" i="50"/>
  <c r="F24" i="50"/>
  <c r="E24" i="50"/>
  <c r="N23" i="50"/>
  <c r="M23" i="50"/>
  <c r="L23" i="50"/>
  <c r="K23" i="50"/>
  <c r="J23" i="50"/>
  <c r="I23" i="50"/>
  <c r="H23" i="50"/>
  <c r="G23" i="50"/>
  <c r="F23" i="50"/>
  <c r="E23" i="50"/>
  <c r="F251" i="49"/>
  <c r="F250" i="49"/>
  <c r="F249" i="49"/>
  <c r="E249" i="49"/>
  <c r="E251" i="49"/>
  <c r="E250" i="49"/>
  <c r="W81" i="49"/>
  <c r="W80" i="49"/>
  <c r="V81" i="49"/>
  <c r="V80" i="49"/>
  <c r="U81" i="49"/>
  <c r="U80" i="49"/>
  <c r="T81" i="49"/>
  <c r="T80" i="49"/>
  <c r="S81" i="49"/>
  <c r="S80" i="49"/>
  <c r="R81" i="49"/>
  <c r="R80" i="49"/>
  <c r="Q81" i="49"/>
  <c r="Q80" i="49"/>
  <c r="P81" i="49"/>
  <c r="P80" i="49"/>
  <c r="O81" i="49"/>
  <c r="O80" i="49"/>
  <c r="N81" i="49"/>
  <c r="N80" i="49"/>
  <c r="M81" i="49"/>
  <c r="M80" i="49"/>
  <c r="L81" i="49"/>
  <c r="L80" i="49"/>
  <c r="K81" i="49"/>
  <c r="K80" i="49"/>
  <c r="J81" i="49"/>
  <c r="J80" i="49"/>
  <c r="I81" i="49"/>
  <c r="I80" i="49"/>
  <c r="H81" i="49"/>
  <c r="H80" i="49"/>
  <c r="G81" i="49"/>
  <c r="G80" i="49"/>
  <c r="F81" i="49"/>
  <c r="F80" i="49"/>
  <c r="E81" i="49"/>
  <c r="E80" i="49"/>
  <c r="W79" i="49"/>
  <c r="V79" i="49"/>
  <c r="U79" i="49"/>
  <c r="T79" i="49"/>
  <c r="S79" i="49"/>
  <c r="R79" i="49"/>
  <c r="Q79" i="49"/>
  <c r="P79" i="49"/>
  <c r="O79" i="49"/>
  <c r="N79" i="49"/>
  <c r="M79" i="49"/>
  <c r="L79" i="49"/>
  <c r="K79" i="49"/>
  <c r="J79" i="49"/>
  <c r="I79" i="49"/>
  <c r="H79" i="49"/>
  <c r="G79" i="49"/>
  <c r="F79" i="49"/>
  <c r="E79" i="49"/>
  <c r="W22" i="49"/>
  <c r="V22" i="49"/>
  <c r="U22" i="49"/>
  <c r="T22" i="49"/>
  <c r="S22" i="49"/>
  <c r="R22" i="49"/>
  <c r="Q22" i="49"/>
  <c r="P22" i="49"/>
  <c r="O22" i="49"/>
  <c r="N22" i="49"/>
  <c r="M22" i="49"/>
  <c r="L22" i="49"/>
  <c r="K22" i="49"/>
  <c r="J22" i="49"/>
  <c r="I22" i="49"/>
  <c r="H22" i="49"/>
  <c r="G22" i="49"/>
  <c r="F22" i="49"/>
  <c r="E22" i="49"/>
  <c r="W24" i="49"/>
  <c r="V24" i="49"/>
  <c r="U24" i="49"/>
  <c r="T24" i="49"/>
  <c r="S24" i="49"/>
  <c r="R24" i="49"/>
  <c r="Q24" i="49"/>
  <c r="P24" i="49"/>
  <c r="O24" i="49"/>
  <c r="N24" i="49"/>
  <c r="M24" i="49"/>
  <c r="L24" i="49"/>
  <c r="K24" i="49"/>
  <c r="J24" i="49"/>
  <c r="I24" i="49"/>
  <c r="H24" i="49"/>
  <c r="G24" i="49"/>
  <c r="F24" i="49"/>
  <c r="E24" i="49"/>
  <c r="W23" i="49"/>
  <c r="V23" i="49"/>
  <c r="U23" i="49"/>
  <c r="T23" i="49"/>
  <c r="S23" i="49"/>
  <c r="R23" i="49"/>
  <c r="Q23" i="49"/>
  <c r="P23" i="49"/>
  <c r="O23" i="49"/>
  <c r="N23" i="49"/>
  <c r="M23" i="49"/>
  <c r="L23" i="49"/>
  <c r="K23" i="49"/>
  <c r="J23" i="49"/>
  <c r="I23" i="49"/>
  <c r="H23" i="49"/>
  <c r="G23" i="49"/>
  <c r="F23" i="49"/>
  <c r="E23" i="49"/>
  <c r="F23" i="48"/>
  <c r="F22" i="48"/>
  <c r="F65" i="48"/>
  <c r="F21" i="48"/>
  <c r="E65" i="48"/>
  <c r="E21" i="48"/>
  <c r="E23" i="48"/>
  <c r="E22" i="48"/>
  <c r="F23" i="47"/>
  <c r="F22" i="47"/>
  <c r="F21" i="47"/>
  <c r="E21" i="47"/>
  <c r="E23" i="47"/>
  <c r="E22" i="47"/>
  <c r="F23" i="46"/>
  <c r="F22" i="46"/>
  <c r="F21" i="46"/>
  <c r="E21" i="46"/>
  <c r="E23" i="46"/>
  <c r="E22" i="46"/>
  <c r="F23" i="44"/>
  <c r="F22" i="44"/>
  <c r="F21" i="44"/>
  <c r="E21" i="44"/>
  <c r="E23" i="44"/>
  <c r="E22" i="44"/>
  <c r="L24" i="43"/>
  <c r="L23" i="43"/>
  <c r="J24" i="43"/>
  <c r="J23" i="43"/>
  <c r="H24" i="43"/>
  <c r="H23" i="43"/>
  <c r="F24" i="43"/>
  <c r="F23" i="43"/>
  <c r="L22" i="43"/>
  <c r="J22" i="43"/>
  <c r="H22" i="43"/>
  <c r="F22" i="43"/>
  <c r="K22" i="43"/>
  <c r="I22" i="43"/>
  <c r="G22" i="43"/>
  <c r="E22" i="43"/>
  <c r="K24" i="43"/>
  <c r="I24" i="43"/>
  <c r="G24" i="43"/>
  <c r="E24" i="43"/>
  <c r="K23" i="43"/>
  <c r="I23" i="43"/>
  <c r="G23" i="43"/>
  <c r="E23" i="43"/>
  <c r="N88" i="42"/>
  <c r="N87" i="42"/>
  <c r="L88" i="42"/>
  <c r="L87" i="42"/>
  <c r="J88" i="42"/>
  <c r="J87" i="42"/>
  <c r="H88" i="42"/>
  <c r="H87" i="42"/>
  <c r="F88" i="42"/>
  <c r="F87" i="42"/>
  <c r="M88" i="42"/>
  <c r="K88" i="42"/>
  <c r="I88" i="42"/>
  <c r="G88" i="42"/>
  <c r="E88" i="42"/>
  <c r="M87" i="42"/>
  <c r="K87" i="42"/>
  <c r="I87" i="42"/>
  <c r="G87" i="42"/>
  <c r="E87" i="42"/>
  <c r="AZ56" i="42"/>
  <c r="AZ55" i="42"/>
  <c r="AX56" i="42"/>
  <c r="AX55" i="42"/>
  <c r="AV56" i="42"/>
  <c r="AV55" i="42"/>
  <c r="AP56" i="42"/>
  <c r="AP55" i="42"/>
  <c r="AN56" i="42"/>
  <c r="AN55" i="42"/>
  <c r="AL56" i="42"/>
  <c r="AL55" i="42"/>
  <c r="AJ56" i="42"/>
  <c r="AJ55" i="42"/>
  <c r="AH56" i="42"/>
  <c r="AH55" i="42"/>
  <c r="AF56" i="42"/>
  <c r="AF55" i="42"/>
  <c r="AD56" i="42"/>
  <c r="AD55" i="42"/>
  <c r="AB56" i="42"/>
  <c r="AB55" i="42"/>
  <c r="Z56" i="42"/>
  <c r="Z55" i="42"/>
  <c r="X56" i="42"/>
  <c r="X55" i="42"/>
  <c r="V56" i="42"/>
  <c r="V55" i="42"/>
  <c r="T56" i="42"/>
  <c r="T55" i="42"/>
  <c r="R56" i="42"/>
  <c r="R55" i="42"/>
  <c r="P56" i="42"/>
  <c r="P55" i="42"/>
  <c r="N56" i="42"/>
  <c r="N55" i="42"/>
  <c r="L56" i="42"/>
  <c r="L55" i="42"/>
  <c r="J56" i="42"/>
  <c r="J55" i="42"/>
  <c r="H56" i="42"/>
  <c r="H55" i="42"/>
  <c r="F56" i="42"/>
  <c r="F55" i="42"/>
  <c r="AZ54" i="42"/>
  <c r="AX54" i="42"/>
  <c r="AV54" i="42"/>
  <c r="AP54" i="42"/>
  <c r="AN54" i="42"/>
  <c r="AL54" i="42"/>
  <c r="AJ54" i="42"/>
  <c r="AH54" i="42"/>
  <c r="AF54" i="42"/>
  <c r="AD54" i="42"/>
  <c r="AB54" i="42"/>
  <c r="Z54" i="42"/>
  <c r="X54" i="42"/>
  <c r="V54" i="42"/>
  <c r="T54" i="42"/>
  <c r="R54" i="42"/>
  <c r="P54" i="42"/>
  <c r="N54" i="42"/>
  <c r="L54" i="42"/>
  <c r="J54" i="42"/>
  <c r="H54" i="42"/>
  <c r="F54" i="42"/>
  <c r="AY54" i="42"/>
  <c r="AW54" i="42"/>
  <c r="AU54" i="42"/>
  <c r="AO54" i="42"/>
  <c r="AM54" i="42"/>
  <c r="AK54" i="42"/>
  <c r="AI54" i="42"/>
  <c r="AG54" i="42"/>
  <c r="AE54" i="42"/>
  <c r="AC54" i="42"/>
  <c r="AA54" i="42"/>
  <c r="Y54" i="42"/>
  <c r="W54" i="42"/>
  <c r="U54" i="42"/>
  <c r="S54" i="42"/>
  <c r="Q54" i="42"/>
  <c r="O54" i="42"/>
  <c r="M54" i="42"/>
  <c r="K54" i="42"/>
  <c r="I54" i="42"/>
  <c r="G54" i="42"/>
  <c r="E54" i="42"/>
  <c r="AY56" i="42"/>
  <c r="AW56" i="42"/>
  <c r="AU56" i="42"/>
  <c r="AO56" i="42"/>
  <c r="AM56" i="42"/>
  <c r="AK56" i="42"/>
  <c r="AI56" i="42"/>
  <c r="AG56" i="42"/>
  <c r="AE56" i="42"/>
  <c r="AC56" i="42"/>
  <c r="AA56" i="42"/>
  <c r="Y56" i="42"/>
  <c r="W56" i="42"/>
  <c r="U56" i="42"/>
  <c r="S56" i="42"/>
  <c r="Q56" i="42"/>
  <c r="O56" i="42"/>
  <c r="M56" i="42"/>
  <c r="K56" i="42"/>
  <c r="I56" i="42"/>
  <c r="G56" i="42"/>
  <c r="E56" i="42"/>
  <c r="AY55" i="42"/>
  <c r="AW55" i="42"/>
  <c r="AU55" i="42"/>
  <c r="AO55" i="42"/>
  <c r="AM55" i="42"/>
  <c r="AK55" i="42"/>
  <c r="AI55" i="42"/>
  <c r="AG55" i="42"/>
  <c r="AE55" i="42"/>
  <c r="AC55" i="42"/>
  <c r="AA55" i="42"/>
  <c r="Y55" i="42"/>
  <c r="W55" i="42"/>
  <c r="U55" i="42"/>
  <c r="S55" i="42"/>
  <c r="Q55" i="42"/>
  <c r="O55" i="42"/>
  <c r="M55" i="42"/>
  <c r="K55" i="42"/>
  <c r="I55" i="42"/>
  <c r="G55" i="42"/>
  <c r="E55" i="42"/>
  <c r="N24" i="42"/>
  <c r="N23" i="42"/>
  <c r="L24" i="42"/>
  <c r="L23" i="42"/>
  <c r="J24" i="42"/>
  <c r="J23" i="42"/>
  <c r="H24" i="42"/>
  <c r="H23" i="42"/>
  <c r="F24" i="42"/>
  <c r="F23" i="42"/>
  <c r="N22" i="42"/>
  <c r="M22" i="42"/>
  <c r="M24" i="42"/>
  <c r="K24" i="42"/>
  <c r="I24" i="42"/>
  <c r="G24" i="42"/>
  <c r="E24" i="42"/>
  <c r="M23" i="42"/>
  <c r="K23" i="42"/>
  <c r="I23" i="42"/>
  <c r="G23" i="42"/>
  <c r="E23" i="42"/>
  <c r="AL56" i="41"/>
  <c r="AL55" i="41"/>
  <c r="AJ56" i="41"/>
  <c r="AJ55" i="41"/>
  <c r="AH56" i="41"/>
  <c r="AH55" i="41"/>
  <c r="AB56" i="41"/>
  <c r="AB55" i="41"/>
  <c r="Z56" i="41"/>
  <c r="Z55" i="41"/>
  <c r="X56" i="41"/>
  <c r="X55" i="41"/>
  <c r="V56" i="41"/>
  <c r="V55" i="41"/>
  <c r="T56" i="41"/>
  <c r="T55" i="41"/>
  <c r="R56" i="41"/>
  <c r="R55" i="41"/>
  <c r="P56" i="41"/>
  <c r="P55" i="41"/>
  <c r="N56" i="41"/>
  <c r="N55" i="41"/>
  <c r="L56" i="41"/>
  <c r="L55" i="41"/>
  <c r="J56" i="41"/>
  <c r="J55" i="41"/>
  <c r="H56" i="41"/>
  <c r="H55" i="41"/>
  <c r="F56" i="41"/>
  <c r="F55" i="41"/>
  <c r="AL54" i="41"/>
  <c r="AJ54" i="41"/>
  <c r="AH54" i="41"/>
  <c r="AB54" i="41"/>
  <c r="Z54" i="41"/>
  <c r="X54" i="41"/>
  <c r="V54" i="41"/>
  <c r="T54" i="41"/>
  <c r="R54" i="41"/>
  <c r="P54" i="41"/>
  <c r="N54" i="41"/>
  <c r="L54" i="41"/>
  <c r="J54" i="41"/>
  <c r="H54" i="41"/>
  <c r="F54" i="41"/>
  <c r="AK54" i="41"/>
  <c r="AI54" i="41"/>
  <c r="AG54" i="41"/>
  <c r="AA54" i="41"/>
  <c r="Y54" i="41"/>
  <c r="W54" i="41"/>
  <c r="U54" i="41"/>
  <c r="S54" i="41"/>
  <c r="Q54" i="41"/>
  <c r="O54" i="41"/>
  <c r="M54" i="41"/>
  <c r="K54" i="41"/>
  <c r="I54" i="41"/>
  <c r="G54" i="41"/>
  <c r="E54" i="41"/>
  <c r="AK56" i="41"/>
  <c r="AI56" i="41"/>
  <c r="AG56" i="41"/>
  <c r="AA56" i="41"/>
  <c r="Y56" i="41"/>
  <c r="W56" i="41"/>
  <c r="U56" i="41"/>
  <c r="S56" i="41"/>
  <c r="Q56" i="41"/>
  <c r="O56" i="41"/>
  <c r="M56" i="41"/>
  <c r="K56" i="41"/>
  <c r="I56" i="41"/>
  <c r="G56" i="41"/>
  <c r="E56" i="41"/>
  <c r="AK55" i="41"/>
  <c r="AI55" i="41"/>
  <c r="AG55" i="41"/>
  <c r="AA55" i="41"/>
  <c r="Y55" i="41"/>
  <c r="W55" i="41"/>
  <c r="U55" i="41"/>
  <c r="S55" i="41"/>
  <c r="Q55" i="41"/>
  <c r="O55" i="41"/>
  <c r="M55" i="41"/>
  <c r="K55" i="41"/>
  <c r="I55" i="41"/>
  <c r="G55" i="41"/>
  <c r="E55" i="41"/>
  <c r="P24" i="41"/>
  <c r="P23" i="41"/>
  <c r="N24" i="41"/>
  <c r="N23" i="41"/>
  <c r="L24" i="41"/>
  <c r="L23" i="41"/>
  <c r="J24" i="41"/>
  <c r="J23" i="41"/>
  <c r="H24" i="41"/>
  <c r="H23" i="41"/>
  <c r="F24" i="41"/>
  <c r="F23" i="41"/>
  <c r="P22" i="41"/>
  <c r="O22" i="41"/>
  <c r="O24" i="41"/>
  <c r="M24" i="41"/>
  <c r="K24" i="41"/>
  <c r="I24" i="41"/>
  <c r="G24" i="41"/>
  <c r="E24" i="41"/>
  <c r="O23" i="41"/>
  <c r="M23" i="41"/>
  <c r="K23" i="41"/>
  <c r="I23" i="41"/>
  <c r="G23" i="41"/>
  <c r="E23" i="41"/>
  <c r="F87" i="40"/>
  <c r="F84" i="40" s="1"/>
  <c r="F86" i="40"/>
  <c r="F85" i="40"/>
  <c r="E85" i="40"/>
  <c r="E87" i="40"/>
  <c r="E84" i="40" s="1"/>
  <c r="E86" i="40"/>
  <c r="T56" i="40"/>
  <c r="T53" i="40" s="1"/>
  <c r="T55" i="40"/>
  <c r="R56" i="40"/>
  <c r="R53" i="40" s="1"/>
  <c r="R55" i="40"/>
  <c r="P56" i="40"/>
  <c r="P53" i="40" s="1"/>
  <c r="P55" i="40"/>
  <c r="N56" i="40"/>
  <c r="N53" i="40" s="1"/>
  <c r="N55" i="40"/>
  <c r="L56" i="40"/>
  <c r="L53" i="40" s="1"/>
  <c r="L55" i="40"/>
  <c r="J56" i="40"/>
  <c r="J53" i="40" s="1"/>
  <c r="J55" i="40"/>
  <c r="H56" i="40"/>
  <c r="H53" i="40" s="1"/>
  <c r="H55" i="40"/>
  <c r="T54" i="40"/>
  <c r="R54" i="40"/>
  <c r="P54" i="40"/>
  <c r="N54" i="40"/>
  <c r="L54" i="40"/>
  <c r="J54" i="40"/>
  <c r="H54" i="40"/>
  <c r="S54" i="40"/>
  <c r="Q54" i="40"/>
  <c r="O54" i="40"/>
  <c r="M54" i="40"/>
  <c r="K54" i="40"/>
  <c r="I54" i="40"/>
  <c r="G54" i="40"/>
  <c r="S56" i="40"/>
  <c r="S53" i="40" s="1"/>
  <c r="Q56" i="40"/>
  <c r="Q53" i="40" s="1"/>
  <c r="O56" i="40"/>
  <c r="O53" i="40" s="1"/>
  <c r="M56" i="40"/>
  <c r="M53" i="40" s="1"/>
  <c r="K56" i="40"/>
  <c r="K53" i="40" s="1"/>
  <c r="I56" i="40"/>
  <c r="I53" i="40" s="1"/>
  <c r="G56" i="40"/>
  <c r="G53" i="40" s="1"/>
  <c r="S55" i="40"/>
  <c r="Q55" i="40"/>
  <c r="O55" i="40"/>
  <c r="M55" i="40"/>
  <c r="K55" i="40"/>
  <c r="I55" i="40"/>
  <c r="G55" i="40"/>
  <c r="Z24" i="40"/>
  <c r="Z21" i="40" s="1"/>
  <c r="Z23" i="40"/>
  <c r="X24" i="40"/>
  <c r="X21" i="40" s="1"/>
  <c r="X23" i="40"/>
  <c r="V24" i="40"/>
  <c r="V21" i="40" s="1"/>
  <c r="V23" i="40"/>
  <c r="T24" i="40"/>
  <c r="T21" i="40" s="1"/>
  <c r="T23" i="40"/>
  <c r="R24" i="40"/>
  <c r="R21" i="40" s="1"/>
  <c r="R23" i="40"/>
  <c r="P24" i="40"/>
  <c r="P21" i="40" s="1"/>
  <c r="P23" i="40"/>
  <c r="N24" i="40"/>
  <c r="N21" i="40" s="1"/>
  <c r="N23" i="40"/>
  <c r="L24" i="40"/>
  <c r="L21" i="40" s="1"/>
  <c r="L23" i="40"/>
  <c r="J24" i="40"/>
  <c r="J21" i="40" s="1"/>
  <c r="J23" i="40"/>
  <c r="H24" i="40"/>
  <c r="H21" i="40" s="1"/>
  <c r="H23" i="40"/>
  <c r="Z22" i="40"/>
  <c r="X22" i="40"/>
  <c r="V22" i="40"/>
  <c r="Y22" i="40"/>
  <c r="W22" i="40"/>
  <c r="U22" i="40"/>
  <c r="Y24" i="40"/>
  <c r="Y21" i="40" s="1"/>
  <c r="W24" i="40"/>
  <c r="W21" i="40" s="1"/>
  <c r="U24" i="40"/>
  <c r="U21" i="40" s="1"/>
  <c r="S24" i="40"/>
  <c r="S21" i="40" s="1"/>
  <c r="Q24" i="40"/>
  <c r="Q21" i="40" s="1"/>
  <c r="O24" i="40"/>
  <c r="O21" i="40" s="1"/>
  <c r="M24" i="40"/>
  <c r="M21" i="40" s="1"/>
  <c r="K24" i="40"/>
  <c r="K21" i="40" s="1"/>
  <c r="I24" i="40"/>
  <c r="I21" i="40" s="1"/>
  <c r="G24" i="40"/>
  <c r="G21" i="40" s="1"/>
  <c r="Y23" i="40"/>
  <c r="W23" i="40"/>
  <c r="U23" i="40"/>
  <c r="S23" i="40"/>
  <c r="Q23" i="40"/>
  <c r="O23" i="40"/>
  <c r="M23" i="40"/>
  <c r="K23" i="40"/>
  <c r="I23" i="40"/>
  <c r="G23" i="40"/>
  <c r="F20" i="39"/>
  <c r="F19" i="39"/>
  <c r="F18" i="39"/>
  <c r="E18" i="39"/>
  <c r="E20" i="39"/>
  <c r="E19" i="39"/>
  <c r="F146" i="38"/>
  <c r="F145" i="38"/>
  <c r="F144" i="38"/>
  <c r="E144" i="38"/>
  <c r="E146" i="38"/>
  <c r="E145" i="38"/>
  <c r="L69" i="38"/>
  <c r="L68" i="38"/>
  <c r="K69" i="38"/>
  <c r="K68" i="38"/>
  <c r="J69" i="38"/>
  <c r="J68" i="38"/>
  <c r="I69" i="38"/>
  <c r="I68" i="38"/>
  <c r="H69" i="38"/>
  <c r="H68" i="38"/>
  <c r="G69" i="38"/>
  <c r="G68" i="38"/>
  <c r="F69" i="38"/>
  <c r="F68" i="38"/>
  <c r="E69" i="38"/>
  <c r="E68" i="38"/>
  <c r="L67" i="38"/>
  <c r="K67" i="38"/>
  <c r="J67" i="38"/>
  <c r="I67" i="38"/>
  <c r="H67" i="38"/>
  <c r="G67" i="38"/>
  <c r="F67" i="38"/>
  <c r="E67" i="38"/>
  <c r="L41" i="38"/>
  <c r="K41" i="38"/>
  <c r="J41" i="38"/>
  <c r="I41" i="38"/>
  <c r="H41" i="38"/>
  <c r="G41" i="38"/>
  <c r="F41" i="38"/>
  <c r="E41" i="38"/>
  <c r="L43" i="38"/>
  <c r="K43" i="38"/>
  <c r="J43" i="38"/>
  <c r="I43" i="38"/>
  <c r="H43" i="38"/>
  <c r="G43" i="38"/>
  <c r="F43" i="38"/>
  <c r="E43" i="38"/>
  <c r="L42" i="38"/>
  <c r="K42" i="38"/>
  <c r="J42" i="38"/>
  <c r="I42" i="38"/>
  <c r="H42" i="38"/>
  <c r="G42" i="38"/>
  <c r="F42" i="38"/>
  <c r="E42" i="38"/>
  <c r="F23" i="38"/>
  <c r="F22" i="38"/>
  <c r="F21" i="38"/>
  <c r="E21" i="38"/>
  <c r="E23" i="38"/>
  <c r="E22" i="38"/>
  <c r="F23" i="37"/>
  <c r="F22" i="37"/>
  <c r="F21" i="37"/>
  <c r="E21" i="37"/>
  <c r="E23" i="37"/>
  <c r="E22" i="37"/>
  <c r="F23" i="36"/>
  <c r="F22" i="36"/>
  <c r="F21" i="36"/>
  <c r="E21" i="36"/>
  <c r="E23" i="36"/>
  <c r="E22" i="36"/>
  <c r="F23" i="35"/>
  <c r="F22" i="35"/>
  <c r="F21" i="35"/>
  <c r="E21" i="35"/>
  <c r="E23" i="35"/>
  <c r="E22" i="35"/>
  <c r="F42" i="34"/>
  <c r="F41" i="34"/>
  <c r="F40" i="34"/>
  <c r="E40" i="34"/>
  <c r="E42" i="34"/>
  <c r="E41" i="34"/>
  <c r="H24" i="34"/>
  <c r="H23" i="34"/>
  <c r="F24" i="34"/>
  <c r="F23" i="34"/>
  <c r="H22" i="34"/>
  <c r="F22" i="34"/>
  <c r="G22" i="34"/>
  <c r="E22" i="34"/>
  <c r="G24" i="34"/>
  <c r="E24" i="34"/>
  <c r="G23" i="34"/>
  <c r="E23" i="34"/>
  <c r="F63" i="33"/>
  <c r="F62" i="33"/>
  <c r="F61" i="33"/>
  <c r="E61" i="33"/>
  <c r="E63" i="33"/>
  <c r="E62" i="33"/>
  <c r="H44" i="33"/>
  <c r="H43" i="33"/>
  <c r="G44" i="33"/>
  <c r="G43" i="33"/>
  <c r="F44" i="33"/>
  <c r="F43" i="33"/>
  <c r="H42" i="33"/>
  <c r="G42" i="33"/>
  <c r="F42" i="33"/>
  <c r="H22" i="33"/>
  <c r="G22" i="33"/>
  <c r="F22" i="33"/>
  <c r="H24" i="33"/>
  <c r="G24" i="33"/>
  <c r="F24" i="33"/>
  <c r="H23" i="33"/>
  <c r="G23" i="33"/>
  <c r="F23" i="33"/>
  <c r="F23" i="32"/>
  <c r="F22" i="32"/>
  <c r="F21" i="32"/>
  <c r="E21" i="32"/>
  <c r="E23" i="32"/>
  <c r="E22" i="32"/>
  <c r="F23" i="31"/>
  <c r="F22" i="31"/>
  <c r="F21" i="31"/>
  <c r="E21" i="31"/>
  <c r="E23" i="31"/>
  <c r="E22" i="31"/>
  <c r="O254" i="30"/>
  <c r="O253" i="30"/>
  <c r="N254" i="30"/>
  <c r="N253" i="30"/>
  <c r="M254" i="30"/>
  <c r="M253" i="30"/>
  <c r="L254" i="30"/>
  <c r="L253" i="30"/>
  <c r="K254" i="30"/>
  <c r="K253" i="30"/>
  <c r="J254" i="30"/>
  <c r="J253" i="30"/>
  <c r="I254" i="30"/>
  <c r="I253" i="30"/>
  <c r="H254" i="30"/>
  <c r="H253" i="30"/>
  <c r="G254" i="30"/>
  <c r="G253" i="30"/>
  <c r="F254" i="30"/>
  <c r="F253" i="30"/>
  <c r="E254" i="30"/>
  <c r="E253" i="30"/>
  <c r="O252" i="30"/>
  <c r="N252" i="30"/>
  <c r="M252" i="30"/>
  <c r="L252" i="30"/>
  <c r="K252" i="30"/>
  <c r="J252" i="30"/>
  <c r="I252" i="30"/>
  <c r="H252" i="30"/>
  <c r="G252" i="30"/>
  <c r="F252" i="30"/>
  <c r="E252" i="30"/>
  <c r="O218" i="30"/>
  <c r="N218" i="30"/>
  <c r="M218" i="30"/>
  <c r="L218" i="30"/>
  <c r="K218" i="30"/>
  <c r="J218" i="30"/>
  <c r="I218" i="30"/>
  <c r="H218" i="30"/>
  <c r="G218" i="30"/>
  <c r="F218" i="30"/>
  <c r="E218" i="30"/>
  <c r="O220" i="30"/>
  <c r="N220" i="30"/>
  <c r="M220" i="30"/>
  <c r="L220" i="30"/>
  <c r="K220" i="30"/>
  <c r="J220" i="30"/>
  <c r="I220" i="30"/>
  <c r="H220" i="30"/>
  <c r="G220" i="30"/>
  <c r="F220" i="30"/>
  <c r="E220" i="30"/>
  <c r="O219" i="30"/>
  <c r="N219" i="30"/>
  <c r="M219" i="30"/>
  <c r="L219" i="30"/>
  <c r="K219" i="30"/>
  <c r="J219" i="30"/>
  <c r="I219" i="30"/>
  <c r="H219" i="30"/>
  <c r="G219" i="30"/>
  <c r="F219" i="30"/>
  <c r="E219" i="30"/>
  <c r="O73" i="30"/>
  <c r="O72" i="30"/>
  <c r="N73" i="30"/>
  <c r="N72" i="30"/>
  <c r="M73" i="30"/>
  <c r="M72" i="30"/>
  <c r="L73" i="30"/>
  <c r="L72" i="30"/>
  <c r="K73" i="30"/>
  <c r="K72" i="30"/>
  <c r="J73" i="30"/>
  <c r="J72" i="30"/>
  <c r="I73" i="30"/>
  <c r="I72" i="30"/>
  <c r="H73" i="30"/>
  <c r="H72" i="30"/>
  <c r="G73" i="30"/>
  <c r="G72" i="30"/>
  <c r="F73" i="30"/>
  <c r="F72" i="30"/>
  <c r="E73" i="30"/>
  <c r="E72" i="30"/>
  <c r="O71" i="30"/>
  <c r="N71" i="30"/>
  <c r="M71" i="30"/>
  <c r="L71" i="30"/>
  <c r="K71" i="30"/>
  <c r="J71" i="30"/>
  <c r="I71" i="30"/>
  <c r="H71" i="30"/>
  <c r="G71" i="30"/>
  <c r="F71" i="30"/>
  <c r="E71" i="30"/>
  <c r="O22" i="30"/>
  <c r="N22" i="30"/>
  <c r="M22" i="30"/>
  <c r="L22" i="30"/>
  <c r="K22" i="30"/>
  <c r="J22" i="30"/>
  <c r="I22" i="30"/>
  <c r="H22" i="30"/>
  <c r="G22" i="30"/>
  <c r="F22" i="30"/>
  <c r="E22" i="30"/>
  <c r="O24" i="30"/>
  <c r="N24" i="30"/>
  <c r="M24" i="30"/>
  <c r="L24" i="30"/>
  <c r="K24" i="30"/>
  <c r="J24" i="30"/>
  <c r="I24" i="30"/>
  <c r="H24" i="30"/>
  <c r="G24" i="30"/>
  <c r="F24" i="30"/>
  <c r="E24" i="30"/>
  <c r="O23" i="30"/>
  <c r="N23" i="30"/>
  <c r="M23" i="30"/>
  <c r="L23" i="30"/>
  <c r="K23" i="30"/>
  <c r="J23" i="30"/>
  <c r="I23" i="30"/>
  <c r="H23" i="30"/>
  <c r="G23" i="30"/>
  <c r="F23" i="30"/>
  <c r="E23" i="30"/>
  <c r="F23" i="28"/>
  <c r="F22" i="28"/>
  <c r="F21" i="28"/>
  <c r="E21" i="28"/>
  <c r="E23" i="28"/>
  <c r="E22" i="28"/>
  <c r="H23" i="24"/>
  <c r="H22" i="24"/>
  <c r="H55" i="24"/>
  <c r="H21" i="24"/>
  <c r="G55" i="24"/>
  <c r="G21" i="24"/>
  <c r="G23" i="24"/>
  <c r="G22" i="24"/>
  <c r="H23" i="23"/>
  <c r="H22" i="23"/>
  <c r="H21" i="23"/>
  <c r="G21" i="23"/>
  <c r="G23" i="23"/>
  <c r="G22" i="23"/>
  <c r="V67" i="22"/>
  <c r="V66" i="22"/>
  <c r="U67" i="22"/>
  <c r="U66" i="22"/>
  <c r="T67" i="22"/>
  <c r="T66" i="22"/>
  <c r="S67" i="22"/>
  <c r="S66" i="22"/>
  <c r="R67" i="22"/>
  <c r="R66" i="22"/>
  <c r="Q67" i="22"/>
  <c r="Q66" i="22"/>
  <c r="P67" i="22"/>
  <c r="P66" i="22"/>
  <c r="O67" i="22"/>
  <c r="O66" i="22"/>
  <c r="N67" i="22"/>
  <c r="N66" i="22"/>
  <c r="M67" i="22"/>
  <c r="M66" i="22"/>
  <c r="L67" i="22"/>
  <c r="L66" i="22"/>
  <c r="K67" i="22"/>
  <c r="K66" i="22"/>
  <c r="J67" i="22"/>
  <c r="J66" i="22"/>
  <c r="I67" i="22"/>
  <c r="I66" i="22"/>
  <c r="H67" i="22"/>
  <c r="H66" i="22"/>
  <c r="G67" i="22"/>
  <c r="G66" i="22"/>
  <c r="F67" i="22"/>
  <c r="F66" i="22"/>
  <c r="E67" i="22"/>
  <c r="E66" i="22"/>
  <c r="V65" i="22"/>
  <c r="U65" i="22"/>
  <c r="T65" i="22"/>
  <c r="S65" i="22"/>
  <c r="R65" i="22"/>
  <c r="Q65" i="22"/>
  <c r="P65" i="22"/>
  <c r="O65" i="22"/>
  <c r="N65" i="22"/>
  <c r="M65" i="22"/>
  <c r="L65" i="22"/>
  <c r="K65" i="22"/>
  <c r="J65" i="22"/>
  <c r="I65" i="22"/>
  <c r="H65" i="22"/>
  <c r="G65" i="22"/>
  <c r="F65" i="22"/>
  <c r="E65" i="22"/>
  <c r="V20" i="22"/>
  <c r="U20" i="22"/>
  <c r="T20" i="22"/>
  <c r="S20" i="22"/>
  <c r="R20" i="22"/>
  <c r="Q20" i="22"/>
  <c r="P20" i="22"/>
  <c r="O20" i="22"/>
  <c r="N20" i="22"/>
  <c r="M20" i="22"/>
  <c r="L20" i="22"/>
  <c r="K20" i="22"/>
  <c r="J20" i="22"/>
  <c r="I20" i="22"/>
  <c r="H20" i="22"/>
  <c r="G20" i="22"/>
  <c r="F20" i="22"/>
  <c r="E20" i="22"/>
  <c r="V22" i="22"/>
  <c r="U22" i="22"/>
  <c r="T22" i="22"/>
  <c r="S22" i="22"/>
  <c r="R22" i="22"/>
  <c r="Q22" i="22"/>
  <c r="P22" i="22"/>
  <c r="O22" i="22"/>
  <c r="N22" i="22"/>
  <c r="M22" i="22"/>
  <c r="L22" i="22"/>
  <c r="K22" i="22"/>
  <c r="J22" i="22"/>
  <c r="I22" i="22"/>
  <c r="H22" i="22"/>
  <c r="G22" i="22"/>
  <c r="F22" i="22"/>
  <c r="E22" i="22"/>
  <c r="V21" i="22"/>
  <c r="U21" i="22"/>
  <c r="T21" i="22"/>
  <c r="S21" i="22"/>
  <c r="R21" i="22"/>
  <c r="Q21" i="22"/>
  <c r="P21" i="22"/>
  <c r="O21" i="22"/>
  <c r="N21" i="22"/>
  <c r="M21" i="22"/>
  <c r="L21" i="22"/>
  <c r="K21" i="22"/>
  <c r="J21" i="22"/>
  <c r="I21" i="22"/>
  <c r="H21" i="22"/>
  <c r="G21" i="22"/>
  <c r="F21" i="22"/>
  <c r="E21" i="22"/>
  <c r="H23" i="21"/>
  <c r="H22" i="21"/>
  <c r="H21" i="21"/>
  <c r="G21" i="21"/>
  <c r="G23" i="21"/>
  <c r="G22" i="21"/>
  <c r="H23" i="20"/>
  <c r="H22" i="20"/>
  <c r="H21" i="20"/>
  <c r="G21" i="20"/>
  <c r="G23" i="20"/>
  <c r="G22" i="20"/>
  <c r="F20" i="19"/>
  <c r="F19" i="19"/>
  <c r="F18" i="19"/>
  <c r="E18" i="19"/>
  <c r="E20" i="19"/>
  <c r="E19" i="19"/>
  <c r="F20" i="18"/>
  <c r="F19" i="18"/>
  <c r="F18" i="18"/>
  <c r="E18" i="18"/>
  <c r="E20" i="18"/>
  <c r="E19" i="18"/>
  <c r="H21" i="17"/>
  <c r="H20" i="17"/>
  <c r="H18" i="17"/>
  <c r="G18" i="17"/>
  <c r="G21" i="17"/>
  <c r="G20" i="17"/>
  <c r="H19" i="16"/>
  <c r="G19" i="16"/>
  <c r="I63" i="75" l="1"/>
  <c r="H89" i="75"/>
  <c r="L89" i="75"/>
  <c r="G73" i="76"/>
  <c r="K73" i="76"/>
  <c r="J63" i="75"/>
  <c r="I56" i="24"/>
  <c r="I63" i="24" s="1"/>
  <c r="K63" i="75"/>
  <c r="J89" i="75"/>
  <c r="J99" i="75" s="1"/>
  <c r="G89" i="75"/>
  <c r="G99" i="75" s="1"/>
  <c r="K89" i="75"/>
  <c r="K99" i="75" s="1"/>
  <c r="G63" i="75"/>
  <c r="I73" i="76"/>
  <c r="H63" i="75"/>
  <c r="L63" i="75"/>
  <c r="I89" i="75"/>
  <c r="I99" i="75" s="1"/>
  <c r="H73" i="76"/>
  <c r="L73" i="76"/>
  <c r="J73" i="76"/>
  <c r="I47" i="20"/>
  <c r="I48" i="20" s="1"/>
  <c r="J47" i="21"/>
  <c r="J61" i="21" s="1"/>
  <c r="J62" i="21" s="1"/>
  <c r="I47" i="21"/>
  <c r="I61" i="21" s="1"/>
  <c r="I62" i="21" s="1"/>
  <c r="J47" i="20"/>
  <c r="J48" i="20" s="1"/>
  <c r="P45" i="60"/>
  <c r="N45" i="60"/>
  <c r="R45" i="60"/>
  <c r="H99" i="75"/>
  <c r="L99" i="75"/>
  <c r="M45" i="60"/>
  <c r="Q45" i="60"/>
  <c r="O45" i="60"/>
  <c r="J56" i="24"/>
  <c r="J63" i="24" s="1"/>
</calcChain>
</file>

<file path=xl/comments1.xml><?xml version="1.0" encoding="utf-8"?>
<comments xmlns="http://schemas.openxmlformats.org/spreadsheetml/2006/main">
  <authors>
    <author>cyber-103</author>
  </authors>
  <commentLis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[User-Added Date]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[User-Added Date]
</t>
        </r>
      </text>
    </comment>
    <comment ref="L23"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[User-Added Date]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[User-Added Date]
</t>
        </r>
      </text>
    </comment>
    <comment ref="L24" authorId="0" shapeId="0">
      <text>
        <r>
          <rPr>
            <b/>
            <sz val="9"/>
            <color indexed="81"/>
            <rFont val="Tahoma"/>
            <family val="2"/>
          </rPr>
          <t xml:space="preserve">[User-Added Date]
</t>
        </r>
      </text>
    </comment>
  </commentList>
</comments>
</file>

<file path=xl/comments10.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List>
</comments>
</file>

<file path=xl/comments11.xml><?xml version="1.0" encoding="utf-8"?>
<comments xmlns="http://schemas.openxmlformats.org/spreadsheetml/2006/main">
  <authors>
    <author>cyber-103</author>
  </authors>
  <commentList>
    <comment ref="I20" authorId="0" shapeId="0">
      <text>
        <r>
          <rPr>
            <b/>
            <sz val="9"/>
            <color indexed="81"/>
            <rFont val="Tahoma"/>
            <family val="2"/>
          </rPr>
          <t xml:space="preserve">[Date Format: dd/MM/yyyy]
</t>
        </r>
      </text>
    </comment>
    <comment ref="J20" authorId="0" shapeId="0">
      <text>
        <r>
          <rPr>
            <b/>
            <sz val="9"/>
            <color indexed="81"/>
            <rFont val="Tahoma"/>
            <family val="2"/>
          </rPr>
          <t xml:space="preserve">[User-Added Date]
</t>
        </r>
      </text>
    </comment>
    <comment ref="G21" authorId="0" shapeId="0">
      <text>
        <r>
          <rPr>
            <b/>
            <sz val="9"/>
            <color indexed="81"/>
            <rFont val="Tahoma"/>
            <family val="2"/>
          </rPr>
          <t xml:space="preserve">[Date Format: dd/MM/yyyy]
</t>
        </r>
      </text>
    </comment>
    <comment ref="H21" authorId="0" shapeId="0">
      <text>
        <r>
          <rPr>
            <b/>
            <sz val="9"/>
            <color indexed="81"/>
            <rFont val="Tahoma"/>
            <family val="2"/>
          </rPr>
          <t xml:space="preserve">[User-Added Date]
</t>
        </r>
      </text>
    </comment>
    <comment ref="I21" authorId="0" shapeId="0">
      <text>
        <r>
          <rPr>
            <b/>
            <sz val="9"/>
            <color indexed="81"/>
            <rFont val="Tahoma"/>
            <family val="2"/>
          </rPr>
          <t xml:space="preserve">[Date Format: dd/MM/yyyy]
</t>
        </r>
      </text>
    </comment>
    <comment ref="J21" authorId="0" shapeId="0">
      <text>
        <r>
          <rPr>
            <b/>
            <sz val="9"/>
            <color indexed="81"/>
            <rFont val="Tahoma"/>
            <family val="2"/>
          </rPr>
          <t xml:space="preserve">[User-Added Date]
</t>
        </r>
      </text>
    </comment>
  </commentList>
</comments>
</file>

<file path=xl/comments12.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List>
</comments>
</file>

<file path=xl/comments13.xml><?xml version="1.0" encoding="utf-8"?>
<comments xmlns="http://schemas.openxmlformats.org/spreadsheetml/2006/main">
  <authors>
    <author>cyber-103</author>
  </authors>
  <commentLis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 ref="G21" authorId="0" shapeId="0">
      <text>
        <r>
          <rPr>
            <b/>
            <sz val="9"/>
            <color indexed="81"/>
            <rFont val="Tahoma"/>
            <family val="2"/>
          </rPr>
          <t xml:space="preserve">[Date Format: dd/MM/yyyy]
</t>
        </r>
      </text>
    </comment>
    <comment ref="H21"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List>
</comments>
</file>

<file path=xl/comments14.xml><?xml version="1.0" encoding="utf-8"?>
<comments xmlns="http://schemas.openxmlformats.org/spreadsheetml/2006/main">
  <authors>
    <author>cyber-103</author>
  </authors>
  <commentList>
    <comment ref="E21" authorId="0" shapeId="0">
      <text>
        <r>
          <rPr>
            <b/>
            <sz val="9"/>
            <color indexed="81"/>
            <rFont val="Tahoma"/>
            <family val="2"/>
          </rPr>
          <t xml:space="preserve">[Date Format: dd/MM/yyyy]
</t>
        </r>
      </text>
    </comment>
    <comment ref="F21" authorId="0" shapeId="0">
      <text>
        <r>
          <rPr>
            <b/>
            <sz val="9"/>
            <color indexed="81"/>
            <rFont val="Tahoma"/>
            <family val="2"/>
          </rPr>
          <t xml:space="preserve">[Date Format: dd/MM/yyyy]
</t>
        </r>
      </text>
    </comment>
    <comment ref="G21" authorId="0" shapeId="0">
      <text>
        <r>
          <rPr>
            <b/>
            <sz val="9"/>
            <color indexed="81"/>
            <rFont val="Tahoma"/>
            <family val="2"/>
          </rPr>
          <t xml:space="preserve">[Date Format: dd/MM/yyyy]
</t>
        </r>
      </text>
    </comment>
    <comment ref="H21" authorId="0" shapeId="0">
      <text>
        <r>
          <rPr>
            <b/>
            <sz val="9"/>
            <color indexed="81"/>
            <rFont val="Tahoma"/>
            <family val="2"/>
          </rPr>
          <t xml:space="preserve">[Date Format: dd/MM/yyyy]
</t>
        </r>
      </text>
    </comment>
    <comment ref="I21" authorId="0" shapeId="0">
      <text>
        <r>
          <rPr>
            <b/>
            <sz val="9"/>
            <color indexed="81"/>
            <rFont val="Tahoma"/>
            <family val="2"/>
          </rPr>
          <t xml:space="preserve">[Date Format: dd/MM/yyyy]
</t>
        </r>
      </text>
    </comment>
    <comment ref="J21" authorId="0" shapeId="0">
      <text>
        <r>
          <rPr>
            <b/>
            <sz val="9"/>
            <color indexed="81"/>
            <rFont val="Tahoma"/>
            <family val="2"/>
          </rPr>
          <t xml:space="preserve">[Date Format: dd/MM/yyyy]
</t>
        </r>
      </text>
    </comment>
    <comment ref="K21" authorId="0" shapeId="0">
      <text>
        <r>
          <rPr>
            <b/>
            <sz val="9"/>
            <color indexed="81"/>
            <rFont val="Tahoma"/>
            <family val="2"/>
          </rPr>
          <t xml:space="preserve">[Date Format: dd/MM/yyyy]
</t>
        </r>
      </text>
    </comment>
    <comment ref="L21" authorId="0" shapeId="0">
      <text>
        <r>
          <rPr>
            <b/>
            <sz val="9"/>
            <color indexed="81"/>
            <rFont val="Tahoma"/>
            <family val="2"/>
          </rPr>
          <t xml:space="preserve">[Date Format: dd/MM/yyyy]
</t>
        </r>
      </text>
    </comment>
    <comment ref="M21" authorId="0" shapeId="0">
      <text>
        <r>
          <rPr>
            <b/>
            <sz val="9"/>
            <color indexed="81"/>
            <rFont val="Tahoma"/>
            <family val="2"/>
          </rPr>
          <t xml:space="preserve">[Date Format: dd/MM/yyyy]
</t>
        </r>
      </text>
    </comment>
    <comment ref="N21" authorId="0" shapeId="0">
      <text>
        <r>
          <rPr>
            <b/>
            <sz val="9"/>
            <color indexed="81"/>
            <rFont val="Tahoma"/>
            <family val="2"/>
          </rPr>
          <t xml:space="preserve">[Date Format: dd/MM/yyyy]
</t>
        </r>
      </text>
    </comment>
    <comment ref="O21" authorId="0" shapeId="0">
      <text>
        <r>
          <rPr>
            <b/>
            <sz val="9"/>
            <color indexed="81"/>
            <rFont val="Tahoma"/>
            <family val="2"/>
          </rPr>
          <t xml:space="preserve">[Date Format: dd/MM/yyyy]
</t>
        </r>
      </text>
    </comment>
    <comment ref="P21" authorId="0" shapeId="0">
      <text>
        <r>
          <rPr>
            <b/>
            <sz val="9"/>
            <color indexed="81"/>
            <rFont val="Tahoma"/>
            <family val="2"/>
          </rPr>
          <t xml:space="preserve">[Date Format: dd/MM/yyyy]
</t>
        </r>
      </text>
    </comment>
    <comment ref="Q21" authorId="0" shapeId="0">
      <text>
        <r>
          <rPr>
            <b/>
            <sz val="9"/>
            <color indexed="81"/>
            <rFont val="Tahoma"/>
            <family val="2"/>
          </rPr>
          <t xml:space="preserve">[Date Format: dd/MM/yyyy]
</t>
        </r>
      </text>
    </comment>
    <comment ref="R21" authorId="0" shapeId="0">
      <text>
        <r>
          <rPr>
            <b/>
            <sz val="9"/>
            <color indexed="81"/>
            <rFont val="Tahoma"/>
            <family val="2"/>
          </rPr>
          <t xml:space="preserve">[Date Format: dd/MM/yyyy]
</t>
        </r>
      </text>
    </comment>
    <comment ref="S21" authorId="0" shapeId="0">
      <text>
        <r>
          <rPr>
            <b/>
            <sz val="9"/>
            <color indexed="81"/>
            <rFont val="Tahoma"/>
            <family val="2"/>
          </rPr>
          <t xml:space="preserve">[Date Format: dd/MM/yyyy]
</t>
        </r>
      </text>
    </comment>
    <comment ref="T21" authorId="0" shapeId="0">
      <text>
        <r>
          <rPr>
            <b/>
            <sz val="9"/>
            <color indexed="81"/>
            <rFont val="Tahoma"/>
            <family val="2"/>
          </rPr>
          <t xml:space="preserve">[Date Format: dd/MM/yyyy]
</t>
        </r>
      </text>
    </comment>
    <comment ref="U21" authorId="0" shapeId="0">
      <text>
        <r>
          <rPr>
            <b/>
            <sz val="9"/>
            <color indexed="81"/>
            <rFont val="Tahoma"/>
            <family val="2"/>
          </rPr>
          <t xml:space="preserve">[Date Format: dd/MM/yyyy]
</t>
        </r>
      </text>
    </comment>
    <comment ref="V21" authorId="0" shapeId="0">
      <text>
        <r>
          <rPr>
            <b/>
            <sz val="9"/>
            <color indexed="81"/>
            <rFont val="Tahoma"/>
            <family val="2"/>
          </rPr>
          <t xml:space="preserve">[Date Format: dd/MM/yyyy]
</t>
        </r>
      </text>
    </commen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[Date Format: dd/MM/yyyy]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[Date Format: dd/MM/yyyy]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[Date Format: dd/MM/yyyy]
</t>
        </r>
      </text>
    </comment>
    <comment ref="K22" authorId="0" shapeId="0">
      <text>
        <r>
          <rPr>
            <b/>
            <sz val="9"/>
            <color indexed="81"/>
            <rFont val="Tahoma"/>
            <family val="2"/>
          </rPr>
          <t xml:space="preserve">[Date Format: dd/MM/yyyy]
</t>
        </r>
      </text>
    </comment>
    <comment ref="L22" authorId="0" shapeId="0">
      <text>
        <r>
          <rPr>
            <b/>
            <sz val="9"/>
            <color indexed="81"/>
            <rFont val="Tahoma"/>
            <family val="2"/>
          </rPr>
          <t xml:space="preserve">[Date Format: dd/MM/yyyy]
</t>
        </r>
      </text>
    </comment>
    <comment ref="M22" authorId="0" shapeId="0">
      <text>
        <r>
          <rPr>
            <b/>
            <sz val="9"/>
            <color indexed="81"/>
            <rFont val="Tahoma"/>
            <family val="2"/>
          </rPr>
          <t xml:space="preserve">[Date Format: dd/MM/yyyy]
</t>
        </r>
      </text>
    </comment>
    <comment ref="N22" authorId="0" shapeId="0">
      <text>
        <r>
          <rPr>
            <b/>
            <sz val="9"/>
            <color indexed="81"/>
            <rFont val="Tahoma"/>
            <family val="2"/>
          </rPr>
          <t xml:space="preserve">[Date Format: dd/MM/yyyy]
</t>
        </r>
      </text>
    </comment>
    <comment ref="O22" authorId="0" shapeId="0">
      <text>
        <r>
          <rPr>
            <b/>
            <sz val="9"/>
            <color indexed="81"/>
            <rFont val="Tahoma"/>
            <family val="2"/>
          </rPr>
          <t xml:space="preserve">[Date Format: dd/MM/yyyy]
</t>
        </r>
      </text>
    </comment>
    <comment ref="P22" authorId="0" shapeId="0">
      <text>
        <r>
          <rPr>
            <b/>
            <sz val="9"/>
            <color indexed="81"/>
            <rFont val="Tahoma"/>
            <family val="2"/>
          </rPr>
          <t xml:space="preserve">[Date Format: dd/MM/yyyy]
</t>
        </r>
      </text>
    </comment>
    <comment ref="Q22" authorId="0" shapeId="0">
      <text>
        <r>
          <rPr>
            <b/>
            <sz val="9"/>
            <color indexed="81"/>
            <rFont val="Tahoma"/>
            <family val="2"/>
          </rPr>
          <t xml:space="preserve">[Date Format: dd/MM/yyyy]
</t>
        </r>
      </text>
    </comment>
    <comment ref="R22" authorId="0" shapeId="0">
      <text>
        <r>
          <rPr>
            <b/>
            <sz val="9"/>
            <color indexed="81"/>
            <rFont val="Tahoma"/>
            <family val="2"/>
          </rPr>
          <t xml:space="preserve">[Date Format: dd/MM/yyyy]
</t>
        </r>
      </text>
    </comment>
    <comment ref="S22" authorId="0" shapeId="0">
      <text>
        <r>
          <rPr>
            <b/>
            <sz val="9"/>
            <color indexed="81"/>
            <rFont val="Tahoma"/>
            <family val="2"/>
          </rPr>
          <t xml:space="preserve">[Date Format: dd/MM/yyyy]
</t>
        </r>
      </text>
    </comment>
    <comment ref="T22" authorId="0" shapeId="0">
      <text>
        <r>
          <rPr>
            <b/>
            <sz val="9"/>
            <color indexed="81"/>
            <rFont val="Tahoma"/>
            <family val="2"/>
          </rPr>
          <t xml:space="preserve">[Date Format: dd/MM/yyyy]
</t>
        </r>
      </text>
    </comment>
    <comment ref="U22" authorId="0" shapeId="0">
      <text>
        <r>
          <rPr>
            <b/>
            <sz val="9"/>
            <color indexed="81"/>
            <rFont val="Tahoma"/>
            <family val="2"/>
          </rPr>
          <t xml:space="preserve">[Date Format: dd/MM/yyyy]
</t>
        </r>
      </text>
    </comment>
    <comment ref="V22" authorId="0" shapeId="0">
      <text>
        <r>
          <rPr>
            <b/>
            <sz val="9"/>
            <color indexed="81"/>
            <rFont val="Tahoma"/>
            <family val="2"/>
          </rPr>
          <t xml:space="preserve">[Date Format: dd/MM/yyyy]
</t>
        </r>
      </text>
    </comment>
    <comment ref="E66" authorId="0" shapeId="0">
      <text>
        <r>
          <rPr>
            <b/>
            <sz val="9"/>
            <color indexed="81"/>
            <rFont val="Tahoma"/>
            <family val="2"/>
          </rPr>
          <t xml:space="preserve">[User-Added Date]
</t>
        </r>
      </text>
    </comment>
    <comment ref="F66" authorId="0" shapeId="0">
      <text>
        <r>
          <rPr>
            <b/>
            <sz val="9"/>
            <color indexed="81"/>
            <rFont val="Tahoma"/>
            <family val="2"/>
          </rPr>
          <t xml:space="preserve">[User-Added Date]
</t>
        </r>
      </text>
    </comment>
    <comment ref="G66" authorId="0" shapeId="0">
      <text>
        <r>
          <rPr>
            <b/>
            <sz val="9"/>
            <color indexed="81"/>
            <rFont val="Tahoma"/>
            <family val="2"/>
          </rPr>
          <t xml:space="preserve">[User-Added Date]
</t>
        </r>
      </text>
    </comment>
    <comment ref="H66" authorId="0" shapeId="0">
      <text>
        <r>
          <rPr>
            <b/>
            <sz val="9"/>
            <color indexed="81"/>
            <rFont val="Tahoma"/>
            <family val="2"/>
          </rPr>
          <t xml:space="preserve">[User-Added Date]
</t>
        </r>
      </text>
    </comment>
    <comment ref="I66" authorId="0" shapeId="0">
      <text>
        <r>
          <rPr>
            <b/>
            <sz val="9"/>
            <color indexed="81"/>
            <rFont val="Tahoma"/>
            <family val="2"/>
          </rPr>
          <t xml:space="preserve">[User-Added Date]
</t>
        </r>
      </text>
    </comment>
    <comment ref="J66" authorId="0" shapeId="0">
      <text>
        <r>
          <rPr>
            <b/>
            <sz val="9"/>
            <color indexed="81"/>
            <rFont val="Tahoma"/>
            <family val="2"/>
          </rPr>
          <t xml:space="preserve">[User-Added Date]
</t>
        </r>
      </text>
    </comment>
    <comment ref="K66" authorId="0" shapeId="0">
      <text>
        <r>
          <rPr>
            <b/>
            <sz val="9"/>
            <color indexed="81"/>
            <rFont val="Tahoma"/>
            <family val="2"/>
          </rPr>
          <t xml:space="preserve">[User-Added Date]
</t>
        </r>
      </text>
    </comment>
    <comment ref="L66" authorId="0" shapeId="0">
      <text>
        <r>
          <rPr>
            <b/>
            <sz val="9"/>
            <color indexed="81"/>
            <rFont val="Tahoma"/>
            <family val="2"/>
          </rPr>
          <t xml:space="preserve">[User-Added Date]
</t>
        </r>
      </text>
    </comment>
    <comment ref="M66" authorId="0" shapeId="0">
      <text>
        <r>
          <rPr>
            <b/>
            <sz val="9"/>
            <color indexed="81"/>
            <rFont val="Tahoma"/>
            <family val="2"/>
          </rPr>
          <t xml:space="preserve">[User-Added Date]
</t>
        </r>
      </text>
    </comment>
    <comment ref="N66" authorId="0" shapeId="0">
      <text>
        <r>
          <rPr>
            <b/>
            <sz val="9"/>
            <color indexed="81"/>
            <rFont val="Tahoma"/>
            <family val="2"/>
          </rPr>
          <t xml:space="preserve">[User-Added Date]
</t>
        </r>
      </text>
    </comment>
    <comment ref="O66" authorId="0" shapeId="0">
      <text>
        <r>
          <rPr>
            <b/>
            <sz val="9"/>
            <color indexed="81"/>
            <rFont val="Tahoma"/>
            <family val="2"/>
          </rPr>
          <t xml:space="preserve">[User-Added Date]
</t>
        </r>
      </text>
    </comment>
    <comment ref="P66" authorId="0" shapeId="0">
      <text>
        <r>
          <rPr>
            <b/>
            <sz val="9"/>
            <color indexed="81"/>
            <rFont val="Tahoma"/>
            <family val="2"/>
          </rPr>
          <t xml:space="preserve">[User-Added Date]
</t>
        </r>
      </text>
    </comment>
    <comment ref="Q66" authorId="0" shapeId="0">
      <text>
        <r>
          <rPr>
            <b/>
            <sz val="9"/>
            <color indexed="81"/>
            <rFont val="Tahoma"/>
            <family val="2"/>
          </rPr>
          <t xml:space="preserve">[User-Added Date]
</t>
        </r>
      </text>
    </comment>
    <comment ref="R66" authorId="0" shapeId="0">
      <text>
        <r>
          <rPr>
            <b/>
            <sz val="9"/>
            <color indexed="81"/>
            <rFont val="Tahoma"/>
            <family val="2"/>
          </rPr>
          <t xml:space="preserve">[User-Added Date]
</t>
        </r>
      </text>
    </comment>
    <comment ref="S66" authorId="0" shapeId="0">
      <text>
        <r>
          <rPr>
            <b/>
            <sz val="9"/>
            <color indexed="81"/>
            <rFont val="Tahoma"/>
            <family val="2"/>
          </rPr>
          <t xml:space="preserve">[User-Added Date]
</t>
        </r>
      </text>
    </comment>
    <comment ref="T66" authorId="0" shapeId="0">
      <text>
        <r>
          <rPr>
            <b/>
            <sz val="9"/>
            <color indexed="81"/>
            <rFont val="Tahoma"/>
            <family val="2"/>
          </rPr>
          <t xml:space="preserve">[User-Added Date]
</t>
        </r>
      </text>
    </comment>
    <comment ref="U66" authorId="0" shapeId="0">
      <text>
        <r>
          <rPr>
            <b/>
            <sz val="9"/>
            <color indexed="81"/>
            <rFont val="Tahoma"/>
            <family val="2"/>
          </rPr>
          <t xml:space="preserve">[User-Added Date]
</t>
        </r>
      </text>
    </comment>
    <comment ref="V66" authorId="0" shapeId="0">
      <text>
        <r>
          <rPr>
            <b/>
            <sz val="9"/>
            <color indexed="81"/>
            <rFont val="Tahoma"/>
            <family val="2"/>
          </rPr>
          <t xml:space="preserve">[User-Added Date]
</t>
        </r>
      </text>
    </comment>
    <comment ref="E67" authorId="0" shapeId="0">
      <text>
        <r>
          <rPr>
            <b/>
            <sz val="9"/>
            <color indexed="81"/>
            <rFont val="Tahoma"/>
            <family val="2"/>
          </rPr>
          <t xml:space="preserve">[User-Added Date]
</t>
        </r>
      </text>
    </comment>
    <comment ref="F67" authorId="0" shapeId="0">
      <text>
        <r>
          <rPr>
            <b/>
            <sz val="9"/>
            <color indexed="81"/>
            <rFont val="Tahoma"/>
            <family val="2"/>
          </rPr>
          <t xml:space="preserve">[User-Added Date]
</t>
        </r>
      </text>
    </comment>
    <comment ref="G67" authorId="0" shapeId="0">
      <text>
        <r>
          <rPr>
            <b/>
            <sz val="9"/>
            <color indexed="81"/>
            <rFont val="Tahoma"/>
            <family val="2"/>
          </rPr>
          <t xml:space="preserve">[User-Added Date]
</t>
        </r>
      </text>
    </comment>
    <comment ref="H67" authorId="0" shapeId="0">
      <text>
        <r>
          <rPr>
            <b/>
            <sz val="9"/>
            <color indexed="81"/>
            <rFont val="Tahoma"/>
            <family val="2"/>
          </rPr>
          <t xml:space="preserve">[User-Added Date]
</t>
        </r>
      </text>
    </comment>
    <comment ref="I67" authorId="0" shapeId="0">
      <text>
        <r>
          <rPr>
            <b/>
            <sz val="9"/>
            <color indexed="81"/>
            <rFont val="Tahoma"/>
            <family val="2"/>
          </rPr>
          <t xml:space="preserve">[User-Added Date]
</t>
        </r>
      </text>
    </comment>
    <comment ref="J67" authorId="0" shapeId="0">
      <text>
        <r>
          <rPr>
            <b/>
            <sz val="9"/>
            <color indexed="81"/>
            <rFont val="Tahoma"/>
            <family val="2"/>
          </rPr>
          <t xml:space="preserve">[User-Added Date]
</t>
        </r>
      </text>
    </comment>
    <comment ref="K67" authorId="0" shapeId="0">
      <text>
        <r>
          <rPr>
            <b/>
            <sz val="9"/>
            <color indexed="81"/>
            <rFont val="Tahoma"/>
            <family val="2"/>
          </rPr>
          <t xml:space="preserve">[User-Added Date]
</t>
        </r>
      </text>
    </comment>
    <comment ref="L67" authorId="0" shapeId="0">
      <text>
        <r>
          <rPr>
            <b/>
            <sz val="9"/>
            <color indexed="81"/>
            <rFont val="Tahoma"/>
            <family val="2"/>
          </rPr>
          <t xml:space="preserve">[User-Added Date]
</t>
        </r>
      </text>
    </comment>
    <comment ref="M67" authorId="0" shapeId="0">
      <text>
        <r>
          <rPr>
            <b/>
            <sz val="9"/>
            <color indexed="81"/>
            <rFont val="Tahoma"/>
            <family val="2"/>
          </rPr>
          <t xml:space="preserve">[User-Added Date]
</t>
        </r>
      </text>
    </comment>
    <comment ref="N67" authorId="0" shapeId="0">
      <text>
        <r>
          <rPr>
            <b/>
            <sz val="9"/>
            <color indexed="81"/>
            <rFont val="Tahoma"/>
            <family val="2"/>
          </rPr>
          <t xml:space="preserve">[User-Added Date]
</t>
        </r>
      </text>
    </comment>
    <comment ref="O67" authorId="0" shapeId="0">
      <text>
        <r>
          <rPr>
            <b/>
            <sz val="9"/>
            <color indexed="81"/>
            <rFont val="Tahoma"/>
            <family val="2"/>
          </rPr>
          <t xml:space="preserve">[User-Added Date]
</t>
        </r>
      </text>
    </comment>
    <comment ref="P67" authorId="0" shapeId="0">
      <text>
        <r>
          <rPr>
            <b/>
            <sz val="9"/>
            <color indexed="81"/>
            <rFont val="Tahoma"/>
            <family val="2"/>
          </rPr>
          <t xml:space="preserve">[User-Added Date]
</t>
        </r>
      </text>
    </comment>
    <comment ref="Q67" authorId="0" shapeId="0">
      <text>
        <r>
          <rPr>
            <b/>
            <sz val="9"/>
            <color indexed="81"/>
            <rFont val="Tahoma"/>
            <family val="2"/>
          </rPr>
          <t xml:space="preserve">[User-Added Date]
</t>
        </r>
      </text>
    </comment>
    <comment ref="R67" authorId="0" shapeId="0">
      <text>
        <r>
          <rPr>
            <b/>
            <sz val="9"/>
            <color indexed="81"/>
            <rFont val="Tahoma"/>
            <family val="2"/>
          </rPr>
          <t xml:space="preserve">[User-Added Date]
</t>
        </r>
      </text>
    </comment>
    <comment ref="S67" authorId="0" shapeId="0">
      <text>
        <r>
          <rPr>
            <b/>
            <sz val="9"/>
            <color indexed="81"/>
            <rFont val="Tahoma"/>
            <family val="2"/>
          </rPr>
          <t xml:space="preserve">[User-Added Date]
</t>
        </r>
      </text>
    </comment>
    <comment ref="T67" authorId="0" shapeId="0">
      <text>
        <r>
          <rPr>
            <b/>
            <sz val="9"/>
            <color indexed="81"/>
            <rFont val="Tahoma"/>
            <family val="2"/>
          </rPr>
          <t xml:space="preserve">[User-Added Date]
</t>
        </r>
      </text>
    </comment>
    <comment ref="U67" authorId="0" shapeId="0">
      <text>
        <r>
          <rPr>
            <b/>
            <sz val="9"/>
            <color indexed="81"/>
            <rFont val="Tahoma"/>
            <family val="2"/>
          </rPr>
          <t xml:space="preserve">[User-Added Date]
</t>
        </r>
      </text>
    </comment>
    <comment ref="V67" authorId="0" shapeId="0">
      <text>
        <r>
          <rPr>
            <b/>
            <sz val="9"/>
            <color indexed="81"/>
            <rFont val="Tahoma"/>
            <family val="2"/>
          </rPr>
          <t xml:space="preserve">[User-Added Date]
</t>
        </r>
      </text>
    </comment>
    <comment ref="E111" authorId="0" shapeId="0">
      <text>
        <r>
          <rPr>
            <b/>
            <sz val="9"/>
            <color indexed="81"/>
            <rFont val="Tahoma"/>
            <family val="2"/>
          </rPr>
          <t xml:space="preserve">[Date Format: dd/MM/yyyy]
</t>
        </r>
      </text>
    </comment>
    <comment ref="F111" authorId="0" shapeId="0">
      <text>
        <r>
          <rPr>
            <b/>
            <sz val="9"/>
            <color indexed="81"/>
            <rFont val="Tahoma"/>
            <family val="2"/>
          </rPr>
          <t xml:space="preserve">[Date Format: dd/MM/yyyy]
</t>
        </r>
      </text>
    </comment>
    <comment ref="G111" authorId="0" shapeId="0">
      <text>
        <r>
          <rPr>
            <b/>
            <sz val="9"/>
            <color indexed="81"/>
            <rFont val="Tahoma"/>
            <family val="2"/>
          </rPr>
          <t xml:space="preserve">[Date Format: dd/MM/yyyy]
</t>
        </r>
      </text>
    </comment>
    <comment ref="H111" authorId="0" shapeId="0">
      <text>
        <r>
          <rPr>
            <b/>
            <sz val="9"/>
            <color indexed="81"/>
            <rFont val="Tahoma"/>
            <family val="2"/>
          </rPr>
          <t xml:space="preserve">[Date Format: dd/MM/yyyy]
</t>
        </r>
      </text>
    </comment>
    <comment ref="I111" authorId="0" shapeId="0">
      <text>
        <r>
          <rPr>
            <b/>
            <sz val="9"/>
            <color indexed="81"/>
            <rFont val="Tahoma"/>
            <family val="2"/>
          </rPr>
          <t xml:space="preserve">[Date Format: dd/MM/yyyy]
</t>
        </r>
      </text>
    </comment>
    <comment ref="J111" authorId="0" shapeId="0">
      <text>
        <r>
          <rPr>
            <b/>
            <sz val="9"/>
            <color indexed="81"/>
            <rFont val="Tahoma"/>
            <family val="2"/>
          </rPr>
          <t xml:space="preserve">[Date Format: dd/MM/yyyy]
</t>
        </r>
      </text>
    </comment>
    <comment ref="K111" authorId="0" shapeId="0">
      <text>
        <r>
          <rPr>
            <b/>
            <sz val="9"/>
            <color indexed="81"/>
            <rFont val="Tahoma"/>
            <family val="2"/>
          </rPr>
          <t xml:space="preserve">[Date Format: dd/MM/yyyy]
</t>
        </r>
      </text>
    </comment>
    <comment ref="L111" authorId="0" shapeId="0">
      <text>
        <r>
          <rPr>
            <b/>
            <sz val="9"/>
            <color indexed="81"/>
            <rFont val="Tahoma"/>
            <family val="2"/>
          </rPr>
          <t xml:space="preserve">[Date Format: dd/MM/yyyy]
</t>
        </r>
      </text>
    </comment>
    <comment ref="M111" authorId="0" shapeId="0">
      <text>
        <r>
          <rPr>
            <b/>
            <sz val="9"/>
            <color indexed="81"/>
            <rFont val="Tahoma"/>
            <family val="2"/>
          </rPr>
          <t xml:space="preserve">[Date Format: dd/MM/yyyy]
</t>
        </r>
      </text>
    </comment>
    <comment ref="N111" authorId="0" shapeId="0">
      <text>
        <r>
          <rPr>
            <b/>
            <sz val="9"/>
            <color indexed="81"/>
            <rFont val="Tahoma"/>
            <family val="2"/>
          </rPr>
          <t xml:space="preserve">[Date Format: dd/MM/yyyy]
</t>
        </r>
      </text>
    </comment>
    <comment ref="O111" authorId="0" shapeId="0">
      <text>
        <r>
          <rPr>
            <b/>
            <sz val="9"/>
            <color indexed="81"/>
            <rFont val="Tahoma"/>
            <family val="2"/>
          </rPr>
          <t xml:space="preserve">[Date Format: dd/MM/yyyy]
</t>
        </r>
      </text>
    </comment>
    <comment ref="P111" authorId="0" shapeId="0">
      <text>
        <r>
          <rPr>
            <b/>
            <sz val="9"/>
            <color indexed="81"/>
            <rFont val="Tahoma"/>
            <family val="2"/>
          </rPr>
          <t xml:space="preserve">[Date Format: dd/MM/yyyy]
</t>
        </r>
      </text>
    </comment>
    <comment ref="Q111" authorId="0" shapeId="0">
      <text>
        <r>
          <rPr>
            <b/>
            <sz val="9"/>
            <color indexed="81"/>
            <rFont val="Tahoma"/>
            <family val="2"/>
          </rPr>
          <t xml:space="preserve">[Date Format: dd/MM/yyyy]
</t>
        </r>
      </text>
    </comment>
    <comment ref="R111" authorId="0" shapeId="0">
      <text>
        <r>
          <rPr>
            <b/>
            <sz val="9"/>
            <color indexed="81"/>
            <rFont val="Tahoma"/>
            <family val="2"/>
          </rPr>
          <t xml:space="preserve">[Date Format: dd/MM/yyyy]
</t>
        </r>
      </text>
    </comment>
    <comment ref="S111" authorId="0" shapeId="0">
      <text>
        <r>
          <rPr>
            <b/>
            <sz val="9"/>
            <color indexed="81"/>
            <rFont val="Tahoma"/>
            <family val="2"/>
          </rPr>
          <t xml:space="preserve">[Date Format: dd/MM/yyyy]
</t>
        </r>
      </text>
    </comment>
    <comment ref="T111" authorId="0" shapeId="0">
      <text>
        <r>
          <rPr>
            <b/>
            <sz val="9"/>
            <color indexed="81"/>
            <rFont val="Tahoma"/>
            <family val="2"/>
          </rPr>
          <t xml:space="preserve">[Date Format: dd/MM/yyyy]
</t>
        </r>
      </text>
    </comment>
    <comment ref="U111" authorId="0" shapeId="0">
      <text>
        <r>
          <rPr>
            <b/>
            <sz val="9"/>
            <color indexed="81"/>
            <rFont val="Tahoma"/>
            <family val="2"/>
          </rPr>
          <t xml:space="preserve">[Date Format: dd/MM/yyyy]
</t>
        </r>
      </text>
    </comment>
    <comment ref="V111" authorId="0" shapeId="0">
      <text>
        <r>
          <rPr>
            <b/>
            <sz val="9"/>
            <color indexed="81"/>
            <rFont val="Tahoma"/>
            <family val="2"/>
          </rPr>
          <t xml:space="preserve">[Date Format: dd/MM/yyyy]
</t>
        </r>
      </text>
    </comment>
    <comment ref="E112" authorId="0" shapeId="0">
      <text>
        <r>
          <rPr>
            <b/>
            <sz val="9"/>
            <color indexed="81"/>
            <rFont val="Tahoma"/>
            <family val="2"/>
          </rPr>
          <t xml:space="preserve">[Date Format: dd/MM/yyyy]
</t>
        </r>
      </text>
    </comment>
    <comment ref="F112" authorId="0" shapeId="0">
      <text>
        <r>
          <rPr>
            <b/>
            <sz val="9"/>
            <color indexed="81"/>
            <rFont val="Tahoma"/>
            <family val="2"/>
          </rPr>
          <t xml:space="preserve">[Date Format: dd/MM/yyyy]
</t>
        </r>
      </text>
    </comment>
    <comment ref="G112" authorId="0" shapeId="0">
      <text>
        <r>
          <rPr>
            <b/>
            <sz val="9"/>
            <color indexed="81"/>
            <rFont val="Tahoma"/>
            <family val="2"/>
          </rPr>
          <t xml:space="preserve">[Date Format: dd/MM/yyyy]
</t>
        </r>
      </text>
    </comment>
    <comment ref="H112" authorId="0" shapeId="0">
      <text>
        <r>
          <rPr>
            <b/>
            <sz val="9"/>
            <color indexed="81"/>
            <rFont val="Tahoma"/>
            <family val="2"/>
          </rPr>
          <t xml:space="preserve">[Date Format: dd/MM/yyyy]
</t>
        </r>
      </text>
    </comment>
    <comment ref="I112" authorId="0" shapeId="0">
      <text>
        <r>
          <rPr>
            <b/>
            <sz val="9"/>
            <color indexed="81"/>
            <rFont val="Tahoma"/>
            <family val="2"/>
          </rPr>
          <t xml:space="preserve">[Date Format: dd/MM/yyyy]
</t>
        </r>
      </text>
    </comment>
    <comment ref="J112" authorId="0" shapeId="0">
      <text>
        <r>
          <rPr>
            <b/>
            <sz val="9"/>
            <color indexed="81"/>
            <rFont val="Tahoma"/>
            <family val="2"/>
          </rPr>
          <t xml:space="preserve">[Date Format: dd/MM/yyyy]
</t>
        </r>
      </text>
    </comment>
    <comment ref="K112" authorId="0" shapeId="0">
      <text>
        <r>
          <rPr>
            <b/>
            <sz val="9"/>
            <color indexed="81"/>
            <rFont val="Tahoma"/>
            <family val="2"/>
          </rPr>
          <t xml:space="preserve">[Date Format: dd/MM/yyyy]
</t>
        </r>
      </text>
    </comment>
    <comment ref="L112" authorId="0" shapeId="0">
      <text>
        <r>
          <rPr>
            <b/>
            <sz val="9"/>
            <color indexed="81"/>
            <rFont val="Tahoma"/>
            <family val="2"/>
          </rPr>
          <t xml:space="preserve">[Date Format: dd/MM/yyyy]
</t>
        </r>
      </text>
    </comment>
    <comment ref="M112" authorId="0" shapeId="0">
      <text>
        <r>
          <rPr>
            <b/>
            <sz val="9"/>
            <color indexed="81"/>
            <rFont val="Tahoma"/>
            <family val="2"/>
          </rPr>
          <t xml:space="preserve">[Date Format: dd/MM/yyyy]
</t>
        </r>
      </text>
    </comment>
    <comment ref="N112" authorId="0" shapeId="0">
      <text>
        <r>
          <rPr>
            <b/>
            <sz val="9"/>
            <color indexed="81"/>
            <rFont val="Tahoma"/>
            <family val="2"/>
          </rPr>
          <t xml:space="preserve">[Date Format: dd/MM/yyyy]
</t>
        </r>
      </text>
    </comment>
    <comment ref="O112" authorId="0" shapeId="0">
      <text>
        <r>
          <rPr>
            <b/>
            <sz val="9"/>
            <color indexed="81"/>
            <rFont val="Tahoma"/>
            <family val="2"/>
          </rPr>
          <t xml:space="preserve">[Date Format: dd/MM/yyyy]
</t>
        </r>
      </text>
    </comment>
    <comment ref="P112" authorId="0" shapeId="0">
      <text>
        <r>
          <rPr>
            <b/>
            <sz val="9"/>
            <color indexed="81"/>
            <rFont val="Tahoma"/>
            <family val="2"/>
          </rPr>
          <t xml:space="preserve">[Date Format: dd/MM/yyyy]
</t>
        </r>
      </text>
    </comment>
    <comment ref="Q112" authorId="0" shapeId="0">
      <text>
        <r>
          <rPr>
            <b/>
            <sz val="9"/>
            <color indexed="81"/>
            <rFont val="Tahoma"/>
            <family val="2"/>
          </rPr>
          <t xml:space="preserve">[Date Format: dd/MM/yyyy]
</t>
        </r>
      </text>
    </comment>
    <comment ref="R112" authorId="0" shapeId="0">
      <text>
        <r>
          <rPr>
            <b/>
            <sz val="9"/>
            <color indexed="81"/>
            <rFont val="Tahoma"/>
            <family val="2"/>
          </rPr>
          <t xml:space="preserve">[Date Format: dd/MM/yyyy]
</t>
        </r>
      </text>
    </comment>
    <comment ref="S112" authorId="0" shapeId="0">
      <text>
        <r>
          <rPr>
            <b/>
            <sz val="9"/>
            <color indexed="81"/>
            <rFont val="Tahoma"/>
            <family val="2"/>
          </rPr>
          <t xml:space="preserve">[Date Format: dd/MM/yyyy]
</t>
        </r>
      </text>
    </comment>
    <comment ref="T112" authorId="0" shapeId="0">
      <text>
        <r>
          <rPr>
            <b/>
            <sz val="9"/>
            <color indexed="81"/>
            <rFont val="Tahoma"/>
            <family val="2"/>
          </rPr>
          <t xml:space="preserve">[Date Format: dd/MM/yyyy]
</t>
        </r>
      </text>
    </comment>
    <comment ref="U112" authorId="0" shapeId="0">
      <text>
        <r>
          <rPr>
            <b/>
            <sz val="9"/>
            <color indexed="81"/>
            <rFont val="Tahoma"/>
            <family val="2"/>
          </rPr>
          <t xml:space="preserve">[Date Format: dd/MM/yyyy]
</t>
        </r>
      </text>
    </comment>
    <comment ref="V112" authorId="0" shapeId="0">
      <text>
        <r>
          <rPr>
            <b/>
            <sz val="9"/>
            <color indexed="81"/>
            <rFont val="Tahoma"/>
            <family val="2"/>
          </rPr>
          <t xml:space="preserve">[Date Format: dd/MM/yyyy]
</t>
        </r>
      </text>
    </comment>
    <comment ref="E157" authorId="0" shapeId="0">
      <text>
        <r>
          <rPr>
            <b/>
            <sz val="9"/>
            <color indexed="81"/>
            <rFont val="Tahoma"/>
            <family val="2"/>
          </rPr>
          <t xml:space="preserve">[User-Added Date]
</t>
        </r>
      </text>
    </comment>
    <comment ref="F157" authorId="0" shapeId="0">
      <text>
        <r>
          <rPr>
            <b/>
            <sz val="9"/>
            <color indexed="81"/>
            <rFont val="Tahoma"/>
            <family val="2"/>
          </rPr>
          <t xml:space="preserve">[User-Added Date]
</t>
        </r>
      </text>
    </comment>
    <comment ref="G157" authorId="0" shapeId="0">
      <text>
        <r>
          <rPr>
            <b/>
            <sz val="9"/>
            <color indexed="81"/>
            <rFont val="Tahoma"/>
            <family val="2"/>
          </rPr>
          <t xml:space="preserve">[User-Added Date]
</t>
        </r>
      </text>
    </comment>
    <comment ref="H157" authorId="0" shapeId="0">
      <text>
        <r>
          <rPr>
            <b/>
            <sz val="9"/>
            <color indexed="81"/>
            <rFont val="Tahoma"/>
            <family val="2"/>
          </rPr>
          <t xml:space="preserve">[User-Added Date]
</t>
        </r>
      </text>
    </comment>
    <comment ref="I157" authorId="0" shapeId="0">
      <text>
        <r>
          <rPr>
            <b/>
            <sz val="9"/>
            <color indexed="81"/>
            <rFont val="Tahoma"/>
            <family val="2"/>
          </rPr>
          <t xml:space="preserve">[User-Added Date]
</t>
        </r>
      </text>
    </comment>
    <comment ref="J157" authorId="0" shapeId="0">
      <text>
        <r>
          <rPr>
            <b/>
            <sz val="9"/>
            <color indexed="81"/>
            <rFont val="Tahoma"/>
            <family val="2"/>
          </rPr>
          <t xml:space="preserve">[User-Added Date]
</t>
        </r>
      </text>
    </comment>
    <comment ref="K157" authorId="0" shapeId="0">
      <text>
        <r>
          <rPr>
            <b/>
            <sz val="9"/>
            <color indexed="81"/>
            <rFont val="Tahoma"/>
            <family val="2"/>
          </rPr>
          <t xml:space="preserve">[User-Added Date]
</t>
        </r>
      </text>
    </comment>
    <comment ref="L157" authorId="0" shapeId="0">
      <text>
        <r>
          <rPr>
            <b/>
            <sz val="9"/>
            <color indexed="81"/>
            <rFont val="Tahoma"/>
            <family val="2"/>
          </rPr>
          <t xml:space="preserve">[User-Added Date]
</t>
        </r>
      </text>
    </comment>
    <comment ref="M157" authorId="0" shapeId="0">
      <text>
        <r>
          <rPr>
            <b/>
            <sz val="9"/>
            <color indexed="81"/>
            <rFont val="Tahoma"/>
            <family val="2"/>
          </rPr>
          <t xml:space="preserve">[User-Added Date]
</t>
        </r>
      </text>
    </comment>
    <comment ref="N157" authorId="0" shapeId="0">
      <text>
        <r>
          <rPr>
            <b/>
            <sz val="9"/>
            <color indexed="81"/>
            <rFont val="Tahoma"/>
            <family val="2"/>
          </rPr>
          <t xml:space="preserve">[User-Added Date]
</t>
        </r>
      </text>
    </comment>
    <comment ref="O157" authorId="0" shapeId="0">
      <text>
        <r>
          <rPr>
            <b/>
            <sz val="9"/>
            <color indexed="81"/>
            <rFont val="Tahoma"/>
            <family val="2"/>
          </rPr>
          <t xml:space="preserve">[User-Added Date]
</t>
        </r>
      </text>
    </comment>
    <comment ref="P157" authorId="0" shapeId="0">
      <text>
        <r>
          <rPr>
            <b/>
            <sz val="9"/>
            <color indexed="81"/>
            <rFont val="Tahoma"/>
            <family val="2"/>
          </rPr>
          <t xml:space="preserve">[User-Added Date]
</t>
        </r>
      </text>
    </comment>
    <comment ref="Q157" authorId="0" shapeId="0">
      <text>
        <r>
          <rPr>
            <b/>
            <sz val="9"/>
            <color indexed="81"/>
            <rFont val="Tahoma"/>
            <family val="2"/>
          </rPr>
          <t xml:space="preserve">[User-Added Date]
</t>
        </r>
      </text>
    </comment>
    <comment ref="R157" authorId="0" shapeId="0">
      <text>
        <r>
          <rPr>
            <b/>
            <sz val="9"/>
            <color indexed="81"/>
            <rFont val="Tahoma"/>
            <family val="2"/>
          </rPr>
          <t xml:space="preserve">[User-Added Date]
</t>
        </r>
      </text>
    </comment>
    <comment ref="S157" authorId="0" shapeId="0">
      <text>
        <r>
          <rPr>
            <b/>
            <sz val="9"/>
            <color indexed="81"/>
            <rFont val="Tahoma"/>
            <family val="2"/>
          </rPr>
          <t xml:space="preserve">[User-Added Date]
</t>
        </r>
      </text>
    </comment>
    <comment ref="T157" authorId="0" shapeId="0">
      <text>
        <r>
          <rPr>
            <b/>
            <sz val="9"/>
            <color indexed="81"/>
            <rFont val="Tahoma"/>
            <family val="2"/>
          </rPr>
          <t xml:space="preserve">[User-Added Date]
</t>
        </r>
      </text>
    </comment>
    <comment ref="U157" authorId="0" shapeId="0">
      <text>
        <r>
          <rPr>
            <b/>
            <sz val="9"/>
            <color indexed="81"/>
            <rFont val="Tahoma"/>
            <family val="2"/>
          </rPr>
          <t xml:space="preserve">[User-Added Date]
</t>
        </r>
      </text>
    </comment>
    <comment ref="V157" authorId="0" shapeId="0">
      <text>
        <r>
          <rPr>
            <b/>
            <sz val="9"/>
            <color indexed="81"/>
            <rFont val="Tahoma"/>
            <family val="2"/>
          </rPr>
          <t xml:space="preserve">[User-Added Date]
</t>
        </r>
      </text>
    </comment>
    <comment ref="E158" authorId="0" shapeId="0">
      <text>
        <r>
          <rPr>
            <b/>
            <sz val="9"/>
            <color indexed="81"/>
            <rFont val="Tahoma"/>
            <family val="2"/>
          </rPr>
          <t xml:space="preserve">[User-Added Date]
</t>
        </r>
      </text>
    </comment>
    <comment ref="F158" authorId="0" shapeId="0">
      <text>
        <r>
          <rPr>
            <b/>
            <sz val="9"/>
            <color indexed="81"/>
            <rFont val="Tahoma"/>
            <family val="2"/>
          </rPr>
          <t xml:space="preserve">[User-Added Date]
</t>
        </r>
      </text>
    </comment>
    <comment ref="G158" authorId="0" shapeId="0">
      <text>
        <r>
          <rPr>
            <b/>
            <sz val="9"/>
            <color indexed="81"/>
            <rFont val="Tahoma"/>
            <family val="2"/>
          </rPr>
          <t xml:space="preserve">[User-Added Date]
</t>
        </r>
      </text>
    </comment>
    <comment ref="H158" authorId="0" shapeId="0">
      <text>
        <r>
          <rPr>
            <b/>
            <sz val="9"/>
            <color indexed="81"/>
            <rFont val="Tahoma"/>
            <family val="2"/>
          </rPr>
          <t xml:space="preserve">[User-Added Date]
</t>
        </r>
      </text>
    </comment>
    <comment ref="I158" authorId="0" shapeId="0">
      <text>
        <r>
          <rPr>
            <b/>
            <sz val="9"/>
            <color indexed="81"/>
            <rFont val="Tahoma"/>
            <family val="2"/>
          </rPr>
          <t xml:space="preserve">[User-Added Date]
</t>
        </r>
      </text>
    </comment>
    <comment ref="J158" authorId="0" shapeId="0">
      <text>
        <r>
          <rPr>
            <b/>
            <sz val="9"/>
            <color indexed="81"/>
            <rFont val="Tahoma"/>
            <family val="2"/>
          </rPr>
          <t xml:space="preserve">[User-Added Date]
</t>
        </r>
      </text>
    </comment>
    <comment ref="K158" authorId="0" shapeId="0">
      <text>
        <r>
          <rPr>
            <b/>
            <sz val="9"/>
            <color indexed="81"/>
            <rFont val="Tahoma"/>
            <family val="2"/>
          </rPr>
          <t xml:space="preserve">[User-Added Date]
</t>
        </r>
      </text>
    </comment>
    <comment ref="L158" authorId="0" shapeId="0">
      <text>
        <r>
          <rPr>
            <b/>
            <sz val="9"/>
            <color indexed="81"/>
            <rFont val="Tahoma"/>
            <family val="2"/>
          </rPr>
          <t xml:space="preserve">[User-Added Date]
</t>
        </r>
      </text>
    </comment>
    <comment ref="M158" authorId="0" shapeId="0">
      <text>
        <r>
          <rPr>
            <b/>
            <sz val="9"/>
            <color indexed="81"/>
            <rFont val="Tahoma"/>
            <family val="2"/>
          </rPr>
          <t xml:space="preserve">[User-Added Date]
</t>
        </r>
      </text>
    </comment>
    <comment ref="N158" authorId="0" shapeId="0">
      <text>
        <r>
          <rPr>
            <b/>
            <sz val="9"/>
            <color indexed="81"/>
            <rFont val="Tahoma"/>
            <family val="2"/>
          </rPr>
          <t xml:space="preserve">[User-Added Date]
</t>
        </r>
      </text>
    </comment>
    <comment ref="O158" authorId="0" shapeId="0">
      <text>
        <r>
          <rPr>
            <b/>
            <sz val="9"/>
            <color indexed="81"/>
            <rFont val="Tahoma"/>
            <family val="2"/>
          </rPr>
          <t xml:space="preserve">[User-Added Date]
</t>
        </r>
      </text>
    </comment>
    <comment ref="P158" authorId="0" shapeId="0">
      <text>
        <r>
          <rPr>
            <b/>
            <sz val="9"/>
            <color indexed="81"/>
            <rFont val="Tahoma"/>
            <family val="2"/>
          </rPr>
          <t xml:space="preserve">[User-Added Date]
</t>
        </r>
      </text>
    </comment>
    <comment ref="Q158" authorId="0" shapeId="0">
      <text>
        <r>
          <rPr>
            <b/>
            <sz val="9"/>
            <color indexed="81"/>
            <rFont val="Tahoma"/>
            <family val="2"/>
          </rPr>
          <t xml:space="preserve">[User-Added Date]
</t>
        </r>
      </text>
    </comment>
    <comment ref="R158" authorId="0" shapeId="0">
      <text>
        <r>
          <rPr>
            <b/>
            <sz val="9"/>
            <color indexed="81"/>
            <rFont val="Tahoma"/>
            <family val="2"/>
          </rPr>
          <t xml:space="preserve">[User-Added Date]
</t>
        </r>
      </text>
    </comment>
    <comment ref="S158" authorId="0" shapeId="0">
      <text>
        <r>
          <rPr>
            <b/>
            <sz val="9"/>
            <color indexed="81"/>
            <rFont val="Tahoma"/>
            <family val="2"/>
          </rPr>
          <t xml:space="preserve">[User-Added Date]
</t>
        </r>
      </text>
    </comment>
    <comment ref="T158" authorId="0" shapeId="0">
      <text>
        <r>
          <rPr>
            <b/>
            <sz val="9"/>
            <color indexed="81"/>
            <rFont val="Tahoma"/>
            <family val="2"/>
          </rPr>
          <t xml:space="preserve">[User-Added Date]
</t>
        </r>
      </text>
    </comment>
    <comment ref="U158" authorId="0" shapeId="0">
      <text>
        <r>
          <rPr>
            <b/>
            <sz val="9"/>
            <color indexed="81"/>
            <rFont val="Tahoma"/>
            <family val="2"/>
          </rPr>
          <t xml:space="preserve">[User-Added Date]
</t>
        </r>
      </text>
    </comment>
    <comment ref="V158" authorId="0" shapeId="0">
      <text>
        <r>
          <rPr>
            <b/>
            <sz val="9"/>
            <color indexed="81"/>
            <rFont val="Tahoma"/>
            <family val="2"/>
          </rPr>
          <t xml:space="preserve">[User-Added Date]
</t>
        </r>
      </text>
    </comment>
  </commentList>
</comments>
</file>

<file path=xl/comments15.xml><?xml version="1.0" encoding="utf-8"?>
<comments xmlns="http://schemas.openxmlformats.org/spreadsheetml/2006/main">
  <authors>
    <author>cyber-103</author>
  </authors>
  <commentList>
    <comment ref="G18" authorId="0" shapeId="0">
      <text>
        <r>
          <rPr>
            <b/>
            <sz val="9"/>
            <color indexed="81"/>
            <rFont val="Tahoma"/>
            <family val="2"/>
          </rPr>
          <t xml:space="preserve">[Date Format: dd/MM/yyyy]
</t>
        </r>
      </text>
    </comment>
    <comment ref="H18" authorId="0" shapeId="0">
      <text>
        <r>
          <rPr>
            <b/>
            <sz val="9"/>
            <color indexed="81"/>
            <rFont val="Tahoma"/>
            <family val="2"/>
          </rPr>
          <t xml:space="preserve">[User-Added Date]
</t>
        </r>
      </text>
    </comment>
    <comment ref="I18" authorId="0" shapeId="0">
      <text>
        <r>
          <rPr>
            <b/>
            <sz val="9"/>
            <color indexed="81"/>
            <rFont val="Tahoma"/>
            <family val="2"/>
          </rPr>
          <t xml:space="preserve">[Date Format: dd/MM/yyyy]
</t>
        </r>
      </text>
    </comment>
    <comment ref="J18"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I19" authorId="0" shapeId="0">
      <text>
        <r>
          <rPr>
            <b/>
            <sz val="9"/>
            <color indexed="81"/>
            <rFont val="Tahoma"/>
            <family val="2"/>
          </rPr>
          <t xml:space="preserve">[Date Format: dd/MM/yyyy]
</t>
        </r>
      </text>
    </comment>
    <comment ref="J19" authorId="0" shapeId="0">
      <text>
        <r>
          <rPr>
            <b/>
            <sz val="9"/>
            <color indexed="81"/>
            <rFont val="Tahoma"/>
            <family val="2"/>
          </rPr>
          <t xml:space="preserve">[User-Added Date]
</t>
        </r>
      </text>
    </comment>
  </commentList>
</comments>
</file>

<file path=xl/comments16.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17.xml><?xml version="1.0" encoding="utf-8"?>
<comments xmlns="http://schemas.openxmlformats.org/spreadsheetml/2006/main">
  <authors>
    <author>cyber-103</author>
  </authors>
  <commentList>
    <comment ref="G18" authorId="0" shapeId="0">
      <text>
        <r>
          <rPr>
            <b/>
            <sz val="9"/>
            <color indexed="81"/>
            <rFont val="Tahoma"/>
            <family val="2"/>
          </rPr>
          <t xml:space="preserve">[Date Format: dd/MM/yyyy]
</t>
        </r>
      </text>
    </comment>
    <comment ref="H18" authorId="0" shapeId="0">
      <text>
        <r>
          <rPr>
            <b/>
            <sz val="9"/>
            <color indexed="81"/>
            <rFont val="Tahoma"/>
            <family val="2"/>
          </rPr>
          <t xml:space="preserve">[User-Added Date]
</t>
        </r>
      </text>
    </comment>
    <comment ref="I18" authorId="0" shapeId="0">
      <text>
        <r>
          <rPr>
            <b/>
            <sz val="9"/>
            <color indexed="81"/>
            <rFont val="Tahoma"/>
            <family val="2"/>
          </rPr>
          <t xml:space="preserve">[Date Format: dd/MM/yyyy]
</t>
        </r>
      </text>
    </comment>
    <comment ref="J18"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I19" authorId="0" shapeId="0">
      <text>
        <r>
          <rPr>
            <b/>
            <sz val="9"/>
            <color indexed="81"/>
            <rFont val="Tahoma"/>
            <family val="2"/>
          </rPr>
          <t xml:space="preserve">[Date Format: dd/MM/yyyy]
</t>
        </r>
      </text>
    </comment>
    <comment ref="J19" authorId="0" shapeId="0">
      <text>
        <r>
          <rPr>
            <b/>
            <sz val="9"/>
            <color indexed="81"/>
            <rFont val="Tahoma"/>
            <family val="2"/>
          </rPr>
          <t xml:space="preserve">[User-Added Date]
</t>
        </r>
      </text>
    </comment>
  </commentList>
</comments>
</file>

<file path=xl/comments18.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List>
</comments>
</file>

<file path=xl/comments19.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xml><?xml version="1.0" encoding="utf-8"?>
<comments xmlns="http://schemas.openxmlformats.org/spreadsheetml/2006/main">
  <authors>
    <author>cyber-103</author>
  </authors>
  <commentLis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[User-Added Date]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[User-Added Date]
</t>
        </r>
      </text>
    </comment>
    <comment ref="L23"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[User-Added Date]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[User-Added Date]
</t>
        </r>
      </text>
    </comment>
    <comment ref="L24" authorId="0" shapeId="0">
      <text>
        <r>
          <rPr>
            <b/>
            <sz val="9"/>
            <color indexed="81"/>
            <rFont val="Tahoma"/>
            <family val="2"/>
          </rPr>
          <t xml:space="preserve">[User-Added Date]
</t>
        </r>
      </text>
    </comment>
  </commentList>
</comments>
</file>

<file path=xl/comments20.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[Date Format: dd/MM/yyyy]
</t>
        </r>
      </text>
    </comment>
    <comment ref="G19" authorId="0" shapeId="0">
      <text>
        <r>
          <rPr>
            <b/>
            <sz val="9"/>
            <color indexed="81"/>
            <rFont val="Tahoma"/>
            <family val="2"/>
          </rPr>
          <t xml:space="preserve">[Date Format: dd/MM/yyyy]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[Date Format: dd/MM/yyyy]
</t>
        </r>
      </text>
    </comment>
    <comment ref="G20" authorId="0" shapeId="0">
      <text>
        <r>
          <rPr>
            <b/>
            <sz val="9"/>
            <color indexed="81"/>
            <rFont val="Tahoma"/>
            <family val="2"/>
          </rPr>
          <t xml:space="preserve">[Date Format: dd/MM/yyyy]
</t>
        </r>
      </text>
    </comment>
    <comment ref="E49" authorId="0" shapeId="0">
      <text>
        <r>
          <rPr>
            <b/>
            <sz val="9"/>
            <color indexed="81"/>
            <rFont val="Tahoma"/>
            <family val="2"/>
          </rPr>
          <t xml:space="preserve">[User-Added Date]
</t>
        </r>
      </text>
    </comment>
    <comment ref="F49" authorId="0" shapeId="0">
      <text>
        <r>
          <rPr>
            <b/>
            <sz val="9"/>
            <color indexed="81"/>
            <rFont val="Tahoma"/>
            <family val="2"/>
          </rPr>
          <t xml:space="preserve">[User-Added Date]
</t>
        </r>
      </text>
    </comment>
    <comment ref="G49" authorId="0" shapeId="0">
      <text>
        <r>
          <rPr>
            <b/>
            <sz val="9"/>
            <color indexed="81"/>
            <rFont val="Tahoma"/>
            <family val="2"/>
          </rPr>
          <t xml:space="preserve">[User-Added Date]
</t>
        </r>
      </text>
    </comment>
    <comment ref="E50" authorId="0" shapeId="0">
      <text>
        <r>
          <rPr>
            <b/>
            <sz val="9"/>
            <color indexed="81"/>
            <rFont val="Tahoma"/>
            <family val="2"/>
          </rPr>
          <t xml:space="preserve">[User-Added Date]
</t>
        </r>
      </text>
    </comment>
    <comment ref="F50" authorId="0" shapeId="0">
      <text>
        <r>
          <rPr>
            <b/>
            <sz val="9"/>
            <color indexed="81"/>
            <rFont val="Tahoma"/>
            <family val="2"/>
          </rPr>
          <t xml:space="preserve">[User-Added Date]
</t>
        </r>
      </text>
    </comment>
    <comment ref="G50" authorId="0" shapeId="0">
      <text>
        <r>
          <rPr>
            <b/>
            <sz val="9"/>
            <color indexed="81"/>
            <rFont val="Tahoma"/>
            <family val="2"/>
          </rPr>
          <t xml:space="preserve">[User-Added Date]
</t>
        </r>
      </text>
    </comment>
    <comment ref="E78" authorId="0" shapeId="0">
      <text>
        <r>
          <rPr>
            <b/>
            <sz val="9"/>
            <color indexed="81"/>
            <rFont val="Tahoma"/>
            <family val="2"/>
          </rPr>
          <t xml:space="preserve">[Date Format: dd/MM/yyyy]
</t>
        </r>
      </text>
    </comment>
    <comment ref="F78" authorId="0" shapeId="0">
      <text>
        <r>
          <rPr>
            <b/>
            <sz val="9"/>
            <color indexed="81"/>
            <rFont val="Tahoma"/>
            <family val="2"/>
          </rPr>
          <t xml:space="preserve">[Date Format: dd/MM/yyyy]
</t>
        </r>
      </text>
    </comment>
    <comment ref="G78" authorId="0" shapeId="0">
      <text>
        <r>
          <rPr>
            <b/>
            <sz val="9"/>
            <color indexed="81"/>
            <rFont val="Tahoma"/>
            <family val="2"/>
          </rPr>
          <t xml:space="preserve">[Date Format: dd/MM/yyyy]
</t>
        </r>
      </text>
    </comment>
    <comment ref="E79" authorId="0" shapeId="0">
      <text>
        <r>
          <rPr>
            <b/>
            <sz val="9"/>
            <color indexed="81"/>
            <rFont val="Tahoma"/>
            <family val="2"/>
          </rPr>
          <t xml:space="preserve">[Date Format: dd/MM/yyyy]
</t>
        </r>
      </text>
    </comment>
    <comment ref="F79" authorId="0" shapeId="0">
      <text>
        <r>
          <rPr>
            <b/>
            <sz val="9"/>
            <color indexed="81"/>
            <rFont val="Tahoma"/>
            <family val="2"/>
          </rPr>
          <t xml:space="preserve">[Date Format: dd/MM/yyyy]
</t>
        </r>
      </text>
    </comment>
    <comment ref="G79" authorId="0" shapeId="0">
      <text>
        <r>
          <rPr>
            <b/>
            <sz val="9"/>
            <color indexed="81"/>
            <rFont val="Tahoma"/>
            <family val="2"/>
          </rPr>
          <t xml:space="preserve">[Date Format: dd/MM/yyyy]
</t>
        </r>
      </text>
    </comment>
    <comment ref="E111" authorId="0" shapeId="0">
      <text>
        <r>
          <rPr>
            <b/>
            <sz val="9"/>
            <color indexed="81"/>
            <rFont val="Tahoma"/>
            <family val="2"/>
          </rPr>
          <t xml:space="preserve">[User-Added Date]
</t>
        </r>
      </text>
    </comment>
    <comment ref="F111" authorId="0" shapeId="0">
      <text>
        <r>
          <rPr>
            <b/>
            <sz val="9"/>
            <color indexed="81"/>
            <rFont val="Tahoma"/>
            <family val="2"/>
          </rPr>
          <t xml:space="preserve">[User-Added Date]
</t>
        </r>
      </text>
    </comment>
    <comment ref="G111" authorId="0" shapeId="0">
      <text>
        <r>
          <rPr>
            <b/>
            <sz val="9"/>
            <color indexed="81"/>
            <rFont val="Tahoma"/>
            <family val="2"/>
          </rPr>
          <t xml:space="preserve">[User-Added Date]
</t>
        </r>
      </text>
    </comment>
    <comment ref="E112" authorId="0" shapeId="0">
      <text>
        <r>
          <rPr>
            <b/>
            <sz val="9"/>
            <color indexed="81"/>
            <rFont val="Tahoma"/>
            <family val="2"/>
          </rPr>
          <t xml:space="preserve">[User-Added Date]
</t>
        </r>
      </text>
    </comment>
    <comment ref="F112" authorId="0" shapeId="0">
      <text>
        <r>
          <rPr>
            <b/>
            <sz val="9"/>
            <color indexed="81"/>
            <rFont val="Tahoma"/>
            <family val="2"/>
          </rPr>
          <t xml:space="preserve">[User-Added Date]
</t>
        </r>
      </text>
    </comment>
    <comment ref="G112" authorId="0" shapeId="0">
      <text>
        <r>
          <rPr>
            <b/>
            <sz val="9"/>
            <color indexed="81"/>
            <rFont val="Tahoma"/>
            <family val="2"/>
          </rPr>
          <t xml:space="preserve">[User-Added Date]
</t>
        </r>
      </text>
    </comment>
    <comment ref="E141" authorId="0" shapeId="0">
      <text>
        <r>
          <rPr>
            <b/>
            <sz val="9"/>
            <color indexed="81"/>
            <rFont val="Tahoma"/>
            <family val="2"/>
          </rPr>
          <t xml:space="preserve">[Date Format: dd/MM/yyyy]
</t>
        </r>
      </text>
    </comment>
    <comment ref="F141" authorId="0" shapeId="0">
      <text>
        <r>
          <rPr>
            <b/>
            <sz val="9"/>
            <color indexed="81"/>
            <rFont val="Tahoma"/>
            <family val="2"/>
          </rPr>
          <t xml:space="preserve">[Date Format: dd/MM/yyyy]
</t>
        </r>
      </text>
    </comment>
    <comment ref="G141" authorId="0" shapeId="0">
      <text>
        <r>
          <rPr>
            <b/>
            <sz val="9"/>
            <color indexed="81"/>
            <rFont val="Tahoma"/>
            <family val="2"/>
          </rPr>
          <t xml:space="preserve">[Date Format: dd/MM/yyyy]
</t>
        </r>
      </text>
    </comment>
    <comment ref="E142" authorId="0" shapeId="0">
      <text>
        <r>
          <rPr>
            <b/>
            <sz val="9"/>
            <color indexed="81"/>
            <rFont val="Tahoma"/>
            <family val="2"/>
          </rPr>
          <t xml:space="preserve">[Date Format: dd/MM/yyyy]
</t>
        </r>
      </text>
    </comment>
    <comment ref="F142" authorId="0" shapeId="0">
      <text>
        <r>
          <rPr>
            <b/>
            <sz val="9"/>
            <color indexed="81"/>
            <rFont val="Tahoma"/>
            <family val="2"/>
          </rPr>
          <t xml:space="preserve">[Date Format: dd/MM/yyyy]
</t>
        </r>
      </text>
    </comment>
    <comment ref="G142" authorId="0" shapeId="0">
      <text>
        <r>
          <rPr>
            <b/>
            <sz val="9"/>
            <color indexed="81"/>
            <rFont val="Tahoma"/>
            <family val="2"/>
          </rPr>
          <t xml:space="preserve">[Date Format: dd/MM/yyyy]
</t>
        </r>
      </text>
    </comment>
    <comment ref="E171" authorId="0" shapeId="0">
      <text>
        <r>
          <rPr>
            <b/>
            <sz val="9"/>
            <color indexed="81"/>
            <rFont val="Tahoma"/>
            <family val="2"/>
          </rPr>
          <t xml:space="preserve">[User-Added Date]
</t>
        </r>
      </text>
    </comment>
    <comment ref="F171" authorId="0" shapeId="0">
      <text>
        <r>
          <rPr>
            <b/>
            <sz val="9"/>
            <color indexed="81"/>
            <rFont val="Tahoma"/>
            <family val="2"/>
          </rPr>
          <t xml:space="preserve">[User-Added Date]
</t>
        </r>
      </text>
    </comment>
    <comment ref="G171" authorId="0" shapeId="0">
      <text>
        <r>
          <rPr>
            <b/>
            <sz val="9"/>
            <color indexed="81"/>
            <rFont val="Tahoma"/>
            <family val="2"/>
          </rPr>
          <t xml:space="preserve">[User-Added Date]
</t>
        </r>
      </text>
    </comment>
    <comment ref="E172" authorId="0" shapeId="0">
      <text>
        <r>
          <rPr>
            <b/>
            <sz val="9"/>
            <color indexed="81"/>
            <rFont val="Tahoma"/>
            <family val="2"/>
          </rPr>
          <t xml:space="preserve">[User-Added Date]
</t>
        </r>
      </text>
    </comment>
    <comment ref="F172" authorId="0" shapeId="0">
      <text>
        <r>
          <rPr>
            <b/>
            <sz val="9"/>
            <color indexed="81"/>
            <rFont val="Tahoma"/>
            <family val="2"/>
          </rPr>
          <t xml:space="preserve">[User-Added Date]
</t>
        </r>
      </text>
    </comment>
    <comment ref="G172" authorId="0" shapeId="0">
      <text>
        <r>
          <rPr>
            <b/>
            <sz val="9"/>
            <color indexed="81"/>
            <rFont val="Tahoma"/>
            <family val="2"/>
          </rPr>
          <t xml:space="preserve">[User-Added Date]
</t>
        </r>
      </text>
    </comment>
    <comment ref="E201" authorId="0" shapeId="0">
      <text>
        <r>
          <rPr>
            <b/>
            <sz val="9"/>
            <color indexed="81"/>
            <rFont val="Tahoma"/>
            <family val="2"/>
          </rPr>
          <t xml:space="preserve">[Date Format: dd/MM/yyyy]
</t>
        </r>
      </text>
    </comment>
    <comment ref="F201" authorId="0" shapeId="0">
      <text>
        <r>
          <rPr>
            <b/>
            <sz val="9"/>
            <color indexed="81"/>
            <rFont val="Tahoma"/>
            <family val="2"/>
          </rPr>
          <t xml:space="preserve">[Date Format: dd/MM/yyyy]
</t>
        </r>
      </text>
    </comment>
    <comment ref="G201" authorId="0" shapeId="0">
      <text>
        <r>
          <rPr>
            <b/>
            <sz val="9"/>
            <color indexed="81"/>
            <rFont val="Tahoma"/>
            <family val="2"/>
          </rPr>
          <t xml:space="preserve">[Date Format: dd/MM/yyyy]
</t>
        </r>
      </text>
    </comment>
    <comment ref="E202" authorId="0" shapeId="0">
      <text>
        <r>
          <rPr>
            <b/>
            <sz val="9"/>
            <color indexed="81"/>
            <rFont val="Tahoma"/>
            <family val="2"/>
          </rPr>
          <t xml:space="preserve">[Date Format: dd/MM/yyyy]
</t>
        </r>
      </text>
    </comment>
    <comment ref="F202" authorId="0" shapeId="0">
      <text>
        <r>
          <rPr>
            <b/>
            <sz val="9"/>
            <color indexed="81"/>
            <rFont val="Tahoma"/>
            <family val="2"/>
          </rPr>
          <t xml:space="preserve">[Date Format: dd/MM/yyyy]
</t>
        </r>
      </text>
    </comment>
    <comment ref="G202" authorId="0" shapeId="0">
      <text>
        <r>
          <rPr>
            <b/>
            <sz val="9"/>
            <color indexed="81"/>
            <rFont val="Tahoma"/>
            <family val="2"/>
          </rPr>
          <t xml:space="preserve">[Date Format: dd/MM/yyyy]
</t>
        </r>
      </text>
    </comment>
    <comment ref="E231" authorId="0" shapeId="0">
      <text>
        <r>
          <rPr>
            <b/>
            <sz val="9"/>
            <color indexed="81"/>
            <rFont val="Tahoma"/>
            <family val="2"/>
          </rPr>
          <t xml:space="preserve">[User-Added Date]
</t>
        </r>
      </text>
    </comment>
    <comment ref="F231" authorId="0" shapeId="0">
      <text>
        <r>
          <rPr>
            <b/>
            <sz val="9"/>
            <color indexed="81"/>
            <rFont val="Tahoma"/>
            <family val="2"/>
          </rPr>
          <t xml:space="preserve">[User-Added Date]
</t>
        </r>
      </text>
    </comment>
    <comment ref="G231" authorId="0" shapeId="0">
      <text>
        <r>
          <rPr>
            <b/>
            <sz val="9"/>
            <color indexed="81"/>
            <rFont val="Tahoma"/>
            <family val="2"/>
          </rPr>
          <t xml:space="preserve">[User-Added Date]
</t>
        </r>
      </text>
    </comment>
    <comment ref="E232" authorId="0" shapeId="0">
      <text>
        <r>
          <rPr>
            <b/>
            <sz val="9"/>
            <color indexed="81"/>
            <rFont val="Tahoma"/>
            <family val="2"/>
          </rPr>
          <t xml:space="preserve">[User-Added Date]
</t>
        </r>
      </text>
    </comment>
    <comment ref="F232" authorId="0" shapeId="0">
      <text>
        <r>
          <rPr>
            <b/>
            <sz val="9"/>
            <color indexed="81"/>
            <rFont val="Tahoma"/>
            <family val="2"/>
          </rPr>
          <t xml:space="preserve">[User-Added Date]
</t>
        </r>
      </text>
    </comment>
    <comment ref="G232" authorId="0" shapeId="0">
      <text>
        <r>
          <rPr>
            <b/>
            <sz val="9"/>
            <color indexed="81"/>
            <rFont val="Tahoma"/>
            <family val="2"/>
          </rPr>
          <t xml:space="preserve">[User-Added Date]
</t>
        </r>
      </text>
    </comment>
  </commentList>
</comments>
</file>

<file path=xl/comments21.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[Date Format: dd/MM/yyyy]
</t>
        </r>
      </text>
    </comment>
    <comment ref="O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[Date Format: dd/MM/yyyy]
</t>
        </r>
      </text>
    </comment>
    <comment ref="O24" authorId="0" shapeId="0">
      <text>
        <r>
          <rPr>
            <b/>
            <sz val="9"/>
            <color indexed="81"/>
            <rFont val="Tahoma"/>
            <family val="2"/>
          </rPr>
          <t xml:space="preserve">[Date Format: dd/MM/yyyy]
</t>
        </r>
      </text>
    </comment>
    <comment ref="E72" authorId="0" shapeId="0">
      <text>
        <r>
          <rPr>
            <b/>
            <sz val="9"/>
            <color indexed="81"/>
            <rFont val="Tahoma"/>
            <family val="2"/>
          </rPr>
          <t xml:space="preserve">[User-Added Date]
</t>
        </r>
      </text>
    </comment>
    <comment ref="F72" authorId="0" shapeId="0">
      <text>
        <r>
          <rPr>
            <b/>
            <sz val="9"/>
            <color indexed="81"/>
            <rFont val="Tahoma"/>
            <family val="2"/>
          </rPr>
          <t xml:space="preserve">[User-Added Date]
</t>
        </r>
      </text>
    </comment>
    <comment ref="G72" authorId="0" shapeId="0">
      <text>
        <r>
          <rPr>
            <b/>
            <sz val="9"/>
            <color indexed="81"/>
            <rFont val="Tahoma"/>
            <family val="2"/>
          </rPr>
          <t xml:space="preserve">[User-Added Date]
</t>
        </r>
      </text>
    </comment>
    <comment ref="H72" authorId="0" shapeId="0">
      <text>
        <r>
          <rPr>
            <b/>
            <sz val="9"/>
            <color indexed="81"/>
            <rFont val="Tahoma"/>
            <family val="2"/>
          </rPr>
          <t xml:space="preserve">[User-Added Date]
</t>
        </r>
      </text>
    </comment>
    <comment ref="I72" authorId="0" shapeId="0">
      <text>
        <r>
          <rPr>
            <b/>
            <sz val="9"/>
            <color indexed="81"/>
            <rFont val="Tahoma"/>
            <family val="2"/>
          </rPr>
          <t xml:space="preserve">[User-Added Date]
</t>
        </r>
      </text>
    </comment>
    <comment ref="J72" authorId="0" shapeId="0">
      <text>
        <r>
          <rPr>
            <b/>
            <sz val="9"/>
            <color indexed="81"/>
            <rFont val="Tahoma"/>
            <family val="2"/>
          </rPr>
          <t xml:space="preserve">[User-Added Date]
</t>
        </r>
      </text>
    </comment>
    <comment ref="K72" authorId="0" shapeId="0">
      <text>
        <r>
          <rPr>
            <b/>
            <sz val="9"/>
            <color indexed="81"/>
            <rFont val="Tahoma"/>
            <family val="2"/>
          </rPr>
          <t xml:space="preserve">[User-Added Date]
</t>
        </r>
      </text>
    </comment>
    <comment ref="L72" authorId="0" shapeId="0">
      <text>
        <r>
          <rPr>
            <b/>
            <sz val="9"/>
            <color indexed="81"/>
            <rFont val="Tahoma"/>
            <family val="2"/>
          </rPr>
          <t xml:space="preserve">[User-Added Date]
</t>
        </r>
      </text>
    </comment>
    <comment ref="M72" authorId="0" shapeId="0">
      <text>
        <r>
          <rPr>
            <b/>
            <sz val="9"/>
            <color indexed="81"/>
            <rFont val="Tahoma"/>
            <family val="2"/>
          </rPr>
          <t xml:space="preserve">[User-Added Date]
</t>
        </r>
      </text>
    </comment>
    <comment ref="N72" authorId="0" shapeId="0">
      <text>
        <r>
          <rPr>
            <b/>
            <sz val="9"/>
            <color indexed="81"/>
            <rFont val="Tahoma"/>
            <family val="2"/>
          </rPr>
          <t xml:space="preserve">[User-Added Date]
</t>
        </r>
      </text>
    </comment>
    <comment ref="O72" authorId="0" shapeId="0">
      <text>
        <r>
          <rPr>
            <b/>
            <sz val="9"/>
            <color indexed="81"/>
            <rFont val="Tahoma"/>
            <family val="2"/>
          </rPr>
          <t xml:space="preserve">[User-Added Date]
</t>
        </r>
      </text>
    </comment>
    <comment ref="E73" authorId="0" shapeId="0">
      <text>
        <r>
          <rPr>
            <b/>
            <sz val="9"/>
            <color indexed="81"/>
            <rFont val="Tahoma"/>
            <family val="2"/>
          </rPr>
          <t xml:space="preserve">[User-Added Date]
</t>
        </r>
      </text>
    </comment>
    <comment ref="F73" authorId="0" shapeId="0">
      <text>
        <r>
          <rPr>
            <b/>
            <sz val="9"/>
            <color indexed="81"/>
            <rFont val="Tahoma"/>
            <family val="2"/>
          </rPr>
          <t xml:space="preserve">[User-Added Date]
</t>
        </r>
      </text>
    </comment>
    <comment ref="G73" authorId="0" shapeId="0">
      <text>
        <r>
          <rPr>
            <b/>
            <sz val="9"/>
            <color indexed="81"/>
            <rFont val="Tahoma"/>
            <family val="2"/>
          </rPr>
          <t xml:space="preserve">[User-Added Date]
</t>
        </r>
      </text>
    </comment>
    <comment ref="H73" authorId="0" shapeId="0">
      <text>
        <r>
          <rPr>
            <b/>
            <sz val="9"/>
            <color indexed="81"/>
            <rFont val="Tahoma"/>
            <family val="2"/>
          </rPr>
          <t xml:space="preserve">[User-Added Date]
</t>
        </r>
      </text>
    </comment>
    <comment ref="I73" authorId="0" shapeId="0">
      <text>
        <r>
          <rPr>
            <b/>
            <sz val="9"/>
            <color indexed="81"/>
            <rFont val="Tahoma"/>
            <family val="2"/>
          </rPr>
          <t xml:space="preserve">[User-Added Date]
</t>
        </r>
      </text>
    </comment>
    <comment ref="J73" authorId="0" shapeId="0">
      <text>
        <r>
          <rPr>
            <b/>
            <sz val="9"/>
            <color indexed="81"/>
            <rFont val="Tahoma"/>
            <family val="2"/>
          </rPr>
          <t xml:space="preserve">[User-Added Date]
</t>
        </r>
      </text>
    </comment>
    <comment ref="K73" authorId="0" shapeId="0">
      <text>
        <r>
          <rPr>
            <b/>
            <sz val="9"/>
            <color indexed="81"/>
            <rFont val="Tahoma"/>
            <family val="2"/>
          </rPr>
          <t xml:space="preserve">[User-Added Date]
</t>
        </r>
      </text>
    </comment>
    <comment ref="L73" authorId="0" shapeId="0">
      <text>
        <r>
          <rPr>
            <b/>
            <sz val="9"/>
            <color indexed="81"/>
            <rFont val="Tahoma"/>
            <family val="2"/>
          </rPr>
          <t xml:space="preserve">[User-Added Date]
</t>
        </r>
      </text>
    </comment>
    <comment ref="M73" authorId="0" shapeId="0">
      <text>
        <r>
          <rPr>
            <b/>
            <sz val="9"/>
            <color indexed="81"/>
            <rFont val="Tahoma"/>
            <family val="2"/>
          </rPr>
          <t xml:space="preserve">[User-Added Date]
</t>
        </r>
      </text>
    </comment>
    <comment ref="N73" authorId="0" shapeId="0">
      <text>
        <r>
          <rPr>
            <b/>
            <sz val="9"/>
            <color indexed="81"/>
            <rFont val="Tahoma"/>
            <family val="2"/>
          </rPr>
          <t xml:space="preserve">[User-Added Date]
</t>
        </r>
      </text>
    </comment>
    <comment ref="O73" authorId="0" shapeId="0">
      <text>
        <r>
          <rPr>
            <b/>
            <sz val="9"/>
            <color indexed="81"/>
            <rFont val="Tahoma"/>
            <family val="2"/>
          </rPr>
          <t xml:space="preserve">[User-Added Date]
</t>
        </r>
      </text>
    </comment>
    <comment ref="E121" authorId="0" shapeId="0">
      <text>
        <r>
          <rPr>
            <b/>
            <sz val="9"/>
            <color indexed="81"/>
            <rFont val="Tahoma"/>
            <family val="2"/>
          </rPr>
          <t xml:space="preserve">[Date Format: dd/MM/yyyy]
</t>
        </r>
      </text>
    </comment>
    <comment ref="F121" authorId="0" shapeId="0">
      <text>
        <r>
          <rPr>
            <b/>
            <sz val="9"/>
            <color indexed="81"/>
            <rFont val="Tahoma"/>
            <family val="2"/>
          </rPr>
          <t xml:space="preserve">[Date Format: dd/MM/yyyy]
</t>
        </r>
      </text>
    </comment>
    <comment ref="G121" authorId="0" shapeId="0">
      <text>
        <r>
          <rPr>
            <b/>
            <sz val="9"/>
            <color indexed="81"/>
            <rFont val="Tahoma"/>
            <family val="2"/>
          </rPr>
          <t xml:space="preserve">[Date Format: dd/MM/yyyy]
</t>
        </r>
      </text>
    </comment>
    <comment ref="H121" authorId="0" shapeId="0">
      <text>
        <r>
          <rPr>
            <b/>
            <sz val="9"/>
            <color indexed="81"/>
            <rFont val="Tahoma"/>
            <family val="2"/>
          </rPr>
          <t xml:space="preserve">[Date Format: dd/MM/yyyy]
</t>
        </r>
      </text>
    </comment>
    <comment ref="I121" authorId="0" shapeId="0">
      <text>
        <r>
          <rPr>
            <b/>
            <sz val="9"/>
            <color indexed="81"/>
            <rFont val="Tahoma"/>
            <family val="2"/>
          </rPr>
          <t xml:space="preserve">[Date Format: dd/MM/yyyy]
</t>
        </r>
      </text>
    </comment>
    <comment ref="J121" authorId="0" shapeId="0">
      <text>
        <r>
          <rPr>
            <b/>
            <sz val="9"/>
            <color indexed="81"/>
            <rFont val="Tahoma"/>
            <family val="2"/>
          </rPr>
          <t xml:space="preserve">[Date Format: dd/MM/yyyy]
</t>
        </r>
      </text>
    </comment>
    <comment ref="K121" authorId="0" shapeId="0">
      <text>
        <r>
          <rPr>
            <b/>
            <sz val="9"/>
            <color indexed="81"/>
            <rFont val="Tahoma"/>
            <family val="2"/>
          </rPr>
          <t xml:space="preserve">[Date Format: dd/MM/yyyy]
</t>
        </r>
      </text>
    </comment>
    <comment ref="L121" authorId="0" shapeId="0">
      <text>
        <r>
          <rPr>
            <b/>
            <sz val="9"/>
            <color indexed="81"/>
            <rFont val="Tahoma"/>
            <family val="2"/>
          </rPr>
          <t xml:space="preserve">[Date Format: dd/MM/yyyy]
</t>
        </r>
      </text>
    </comment>
    <comment ref="M121" authorId="0" shapeId="0">
      <text>
        <r>
          <rPr>
            <b/>
            <sz val="9"/>
            <color indexed="81"/>
            <rFont val="Tahoma"/>
            <family val="2"/>
          </rPr>
          <t xml:space="preserve">[Date Format: dd/MM/yyyy]
</t>
        </r>
      </text>
    </comment>
    <comment ref="N121" authorId="0" shapeId="0">
      <text>
        <r>
          <rPr>
            <b/>
            <sz val="9"/>
            <color indexed="81"/>
            <rFont val="Tahoma"/>
            <family val="2"/>
          </rPr>
          <t xml:space="preserve">[Date Format: dd/MM/yyyy]
</t>
        </r>
      </text>
    </comment>
    <comment ref="O121" authorId="0" shapeId="0">
      <text>
        <r>
          <rPr>
            <b/>
            <sz val="9"/>
            <color indexed="81"/>
            <rFont val="Tahoma"/>
            <family val="2"/>
          </rPr>
          <t xml:space="preserve">[Date Format: dd/MM/yyyy]
</t>
        </r>
      </text>
    </comment>
    <comment ref="E122" authorId="0" shapeId="0">
      <text>
        <r>
          <rPr>
            <b/>
            <sz val="9"/>
            <color indexed="81"/>
            <rFont val="Tahoma"/>
            <family val="2"/>
          </rPr>
          <t xml:space="preserve">[Date Format: dd/MM/yyyy]
</t>
        </r>
      </text>
    </comment>
    <comment ref="F122" authorId="0" shapeId="0">
      <text>
        <r>
          <rPr>
            <b/>
            <sz val="9"/>
            <color indexed="81"/>
            <rFont val="Tahoma"/>
            <family val="2"/>
          </rPr>
          <t xml:space="preserve">[Date Format: dd/MM/yyyy]
</t>
        </r>
      </text>
    </comment>
    <comment ref="G122" authorId="0" shapeId="0">
      <text>
        <r>
          <rPr>
            <b/>
            <sz val="9"/>
            <color indexed="81"/>
            <rFont val="Tahoma"/>
            <family val="2"/>
          </rPr>
          <t xml:space="preserve">[Date Format: dd/MM/yyyy]
</t>
        </r>
      </text>
    </comment>
    <comment ref="H122" authorId="0" shapeId="0">
      <text>
        <r>
          <rPr>
            <b/>
            <sz val="9"/>
            <color indexed="81"/>
            <rFont val="Tahoma"/>
            <family val="2"/>
          </rPr>
          <t xml:space="preserve">[Date Format: dd/MM/yyyy]
</t>
        </r>
      </text>
    </comment>
    <comment ref="I122" authorId="0" shapeId="0">
      <text>
        <r>
          <rPr>
            <b/>
            <sz val="9"/>
            <color indexed="81"/>
            <rFont val="Tahoma"/>
            <family val="2"/>
          </rPr>
          <t xml:space="preserve">[Date Format: dd/MM/yyyy]
</t>
        </r>
      </text>
    </comment>
    <comment ref="J122" authorId="0" shapeId="0">
      <text>
        <r>
          <rPr>
            <b/>
            <sz val="9"/>
            <color indexed="81"/>
            <rFont val="Tahoma"/>
            <family val="2"/>
          </rPr>
          <t xml:space="preserve">[Date Format: dd/MM/yyyy]
</t>
        </r>
      </text>
    </comment>
    <comment ref="K122" authorId="0" shapeId="0">
      <text>
        <r>
          <rPr>
            <b/>
            <sz val="9"/>
            <color indexed="81"/>
            <rFont val="Tahoma"/>
            <family val="2"/>
          </rPr>
          <t xml:space="preserve">[Date Format: dd/MM/yyyy]
</t>
        </r>
      </text>
    </comment>
    <comment ref="L122" authorId="0" shapeId="0">
      <text>
        <r>
          <rPr>
            <b/>
            <sz val="9"/>
            <color indexed="81"/>
            <rFont val="Tahoma"/>
            <family val="2"/>
          </rPr>
          <t xml:space="preserve">[Date Format: dd/MM/yyyy]
</t>
        </r>
      </text>
    </comment>
    <comment ref="M122" authorId="0" shapeId="0">
      <text>
        <r>
          <rPr>
            <b/>
            <sz val="9"/>
            <color indexed="81"/>
            <rFont val="Tahoma"/>
            <family val="2"/>
          </rPr>
          <t xml:space="preserve">[Date Format: dd/MM/yyyy]
</t>
        </r>
      </text>
    </comment>
    <comment ref="N122" authorId="0" shapeId="0">
      <text>
        <r>
          <rPr>
            <b/>
            <sz val="9"/>
            <color indexed="81"/>
            <rFont val="Tahoma"/>
            <family val="2"/>
          </rPr>
          <t xml:space="preserve">[Date Format: dd/MM/yyyy]
</t>
        </r>
      </text>
    </comment>
    <comment ref="O122" authorId="0" shapeId="0">
      <text>
        <r>
          <rPr>
            <b/>
            <sz val="9"/>
            <color indexed="81"/>
            <rFont val="Tahoma"/>
            <family val="2"/>
          </rPr>
          <t xml:space="preserve">[Date Format: dd/MM/yyyy]
</t>
        </r>
      </text>
    </comment>
    <comment ref="E170" authorId="0" shapeId="0">
      <text>
        <r>
          <rPr>
            <b/>
            <sz val="9"/>
            <color indexed="81"/>
            <rFont val="Tahoma"/>
            <family val="2"/>
          </rPr>
          <t xml:space="preserve">[User-Added Date]
</t>
        </r>
      </text>
    </comment>
    <comment ref="F170" authorId="0" shapeId="0">
      <text>
        <r>
          <rPr>
            <b/>
            <sz val="9"/>
            <color indexed="81"/>
            <rFont val="Tahoma"/>
            <family val="2"/>
          </rPr>
          <t xml:space="preserve">[User-Added Date]
</t>
        </r>
      </text>
    </comment>
    <comment ref="G170" authorId="0" shapeId="0">
      <text>
        <r>
          <rPr>
            <b/>
            <sz val="9"/>
            <color indexed="81"/>
            <rFont val="Tahoma"/>
            <family val="2"/>
          </rPr>
          <t xml:space="preserve">[User-Added Date]
</t>
        </r>
      </text>
    </comment>
    <comment ref="H170" authorId="0" shapeId="0">
      <text>
        <r>
          <rPr>
            <b/>
            <sz val="9"/>
            <color indexed="81"/>
            <rFont val="Tahoma"/>
            <family val="2"/>
          </rPr>
          <t xml:space="preserve">[User-Added Date]
</t>
        </r>
      </text>
    </comment>
    <comment ref="I170" authorId="0" shapeId="0">
      <text>
        <r>
          <rPr>
            <b/>
            <sz val="9"/>
            <color indexed="81"/>
            <rFont val="Tahoma"/>
            <family val="2"/>
          </rPr>
          <t xml:space="preserve">[User-Added Date]
</t>
        </r>
      </text>
    </comment>
    <comment ref="J170" authorId="0" shapeId="0">
      <text>
        <r>
          <rPr>
            <b/>
            <sz val="9"/>
            <color indexed="81"/>
            <rFont val="Tahoma"/>
            <family val="2"/>
          </rPr>
          <t xml:space="preserve">[User-Added Date]
</t>
        </r>
      </text>
    </comment>
    <comment ref="K170" authorId="0" shapeId="0">
      <text>
        <r>
          <rPr>
            <b/>
            <sz val="9"/>
            <color indexed="81"/>
            <rFont val="Tahoma"/>
            <family val="2"/>
          </rPr>
          <t xml:space="preserve">[User-Added Date]
</t>
        </r>
      </text>
    </comment>
    <comment ref="L170" authorId="0" shapeId="0">
      <text>
        <r>
          <rPr>
            <b/>
            <sz val="9"/>
            <color indexed="81"/>
            <rFont val="Tahoma"/>
            <family val="2"/>
          </rPr>
          <t xml:space="preserve">[User-Added Date]
</t>
        </r>
      </text>
    </comment>
    <comment ref="M170" authorId="0" shapeId="0">
      <text>
        <r>
          <rPr>
            <b/>
            <sz val="9"/>
            <color indexed="81"/>
            <rFont val="Tahoma"/>
            <family val="2"/>
          </rPr>
          <t xml:space="preserve">[User-Added Date]
</t>
        </r>
      </text>
    </comment>
    <comment ref="N170" authorId="0" shapeId="0">
      <text>
        <r>
          <rPr>
            <b/>
            <sz val="9"/>
            <color indexed="81"/>
            <rFont val="Tahoma"/>
            <family val="2"/>
          </rPr>
          <t xml:space="preserve">[User-Added Date]
</t>
        </r>
      </text>
    </comment>
    <comment ref="O170" authorId="0" shapeId="0">
      <text>
        <r>
          <rPr>
            <b/>
            <sz val="9"/>
            <color indexed="81"/>
            <rFont val="Tahoma"/>
            <family val="2"/>
          </rPr>
          <t xml:space="preserve">[User-Added Date]
</t>
        </r>
      </text>
    </comment>
    <comment ref="E171" authorId="0" shapeId="0">
      <text>
        <r>
          <rPr>
            <b/>
            <sz val="9"/>
            <color indexed="81"/>
            <rFont val="Tahoma"/>
            <family val="2"/>
          </rPr>
          <t xml:space="preserve">[User-Added Date]
</t>
        </r>
      </text>
    </comment>
    <comment ref="F171" authorId="0" shapeId="0">
      <text>
        <r>
          <rPr>
            <b/>
            <sz val="9"/>
            <color indexed="81"/>
            <rFont val="Tahoma"/>
            <family val="2"/>
          </rPr>
          <t xml:space="preserve">[User-Added Date]
</t>
        </r>
      </text>
    </comment>
    <comment ref="G171" authorId="0" shapeId="0">
      <text>
        <r>
          <rPr>
            <b/>
            <sz val="9"/>
            <color indexed="81"/>
            <rFont val="Tahoma"/>
            <family val="2"/>
          </rPr>
          <t xml:space="preserve">[User-Added Date]
</t>
        </r>
      </text>
    </comment>
    <comment ref="H171" authorId="0" shapeId="0">
      <text>
        <r>
          <rPr>
            <b/>
            <sz val="9"/>
            <color indexed="81"/>
            <rFont val="Tahoma"/>
            <family val="2"/>
          </rPr>
          <t xml:space="preserve">[User-Added Date]
</t>
        </r>
      </text>
    </comment>
    <comment ref="I171" authorId="0" shapeId="0">
      <text>
        <r>
          <rPr>
            <b/>
            <sz val="9"/>
            <color indexed="81"/>
            <rFont val="Tahoma"/>
            <family val="2"/>
          </rPr>
          <t xml:space="preserve">[User-Added Date]
</t>
        </r>
      </text>
    </comment>
    <comment ref="J171" authorId="0" shapeId="0">
      <text>
        <r>
          <rPr>
            <b/>
            <sz val="9"/>
            <color indexed="81"/>
            <rFont val="Tahoma"/>
            <family val="2"/>
          </rPr>
          <t xml:space="preserve">[User-Added Date]
</t>
        </r>
      </text>
    </comment>
    <comment ref="K171" authorId="0" shapeId="0">
      <text>
        <r>
          <rPr>
            <b/>
            <sz val="9"/>
            <color indexed="81"/>
            <rFont val="Tahoma"/>
            <family val="2"/>
          </rPr>
          <t xml:space="preserve">[User-Added Date]
</t>
        </r>
      </text>
    </comment>
    <comment ref="L171" authorId="0" shapeId="0">
      <text>
        <r>
          <rPr>
            <b/>
            <sz val="9"/>
            <color indexed="81"/>
            <rFont val="Tahoma"/>
            <family val="2"/>
          </rPr>
          <t xml:space="preserve">[User-Added Date]
</t>
        </r>
      </text>
    </comment>
    <comment ref="M171" authorId="0" shapeId="0">
      <text>
        <r>
          <rPr>
            <b/>
            <sz val="9"/>
            <color indexed="81"/>
            <rFont val="Tahoma"/>
            <family val="2"/>
          </rPr>
          <t xml:space="preserve">[User-Added Date]
</t>
        </r>
      </text>
    </comment>
    <comment ref="N171" authorId="0" shapeId="0">
      <text>
        <r>
          <rPr>
            <b/>
            <sz val="9"/>
            <color indexed="81"/>
            <rFont val="Tahoma"/>
            <family val="2"/>
          </rPr>
          <t xml:space="preserve">[User-Added Date]
</t>
        </r>
      </text>
    </comment>
    <comment ref="O171" authorId="0" shapeId="0">
      <text>
        <r>
          <rPr>
            <b/>
            <sz val="9"/>
            <color indexed="81"/>
            <rFont val="Tahoma"/>
            <family val="2"/>
          </rPr>
          <t xml:space="preserve">[User-Added Date]
</t>
        </r>
      </text>
    </comment>
    <comment ref="E219" authorId="0" shapeId="0">
      <text>
        <r>
          <rPr>
            <b/>
            <sz val="9"/>
            <color indexed="81"/>
            <rFont val="Tahoma"/>
            <family val="2"/>
          </rPr>
          <t xml:space="preserve">[Date Format: dd/MM/yyyy]
</t>
        </r>
      </text>
    </comment>
    <comment ref="F219" authorId="0" shapeId="0">
      <text>
        <r>
          <rPr>
            <b/>
            <sz val="9"/>
            <color indexed="81"/>
            <rFont val="Tahoma"/>
            <family val="2"/>
          </rPr>
          <t xml:space="preserve">[Date Format: dd/MM/yyyy]
</t>
        </r>
      </text>
    </comment>
    <comment ref="G219" authorId="0" shapeId="0">
      <text>
        <r>
          <rPr>
            <b/>
            <sz val="9"/>
            <color indexed="81"/>
            <rFont val="Tahoma"/>
            <family val="2"/>
          </rPr>
          <t xml:space="preserve">[Date Format: dd/MM/yyyy]
</t>
        </r>
      </text>
    </comment>
    <comment ref="H219" authorId="0" shapeId="0">
      <text>
        <r>
          <rPr>
            <b/>
            <sz val="9"/>
            <color indexed="81"/>
            <rFont val="Tahoma"/>
            <family val="2"/>
          </rPr>
          <t xml:space="preserve">[Date Format: dd/MM/yyyy]
</t>
        </r>
      </text>
    </comment>
    <comment ref="I219" authorId="0" shapeId="0">
      <text>
        <r>
          <rPr>
            <b/>
            <sz val="9"/>
            <color indexed="81"/>
            <rFont val="Tahoma"/>
            <family val="2"/>
          </rPr>
          <t xml:space="preserve">[Date Format: dd/MM/yyyy]
</t>
        </r>
      </text>
    </comment>
    <comment ref="J219" authorId="0" shapeId="0">
      <text>
        <r>
          <rPr>
            <b/>
            <sz val="9"/>
            <color indexed="81"/>
            <rFont val="Tahoma"/>
            <family val="2"/>
          </rPr>
          <t xml:space="preserve">[Date Format: dd/MM/yyyy]
</t>
        </r>
      </text>
    </comment>
    <comment ref="K219" authorId="0" shapeId="0">
      <text>
        <r>
          <rPr>
            <b/>
            <sz val="9"/>
            <color indexed="81"/>
            <rFont val="Tahoma"/>
            <family val="2"/>
          </rPr>
          <t xml:space="preserve">[Date Format: dd/MM/yyyy]
</t>
        </r>
      </text>
    </comment>
    <comment ref="L219" authorId="0" shapeId="0">
      <text>
        <r>
          <rPr>
            <b/>
            <sz val="9"/>
            <color indexed="81"/>
            <rFont val="Tahoma"/>
            <family val="2"/>
          </rPr>
          <t xml:space="preserve">[Date Format: dd/MM/yyyy]
</t>
        </r>
      </text>
    </comment>
    <comment ref="M219" authorId="0" shapeId="0">
      <text>
        <r>
          <rPr>
            <b/>
            <sz val="9"/>
            <color indexed="81"/>
            <rFont val="Tahoma"/>
            <family val="2"/>
          </rPr>
          <t xml:space="preserve">[Date Format: dd/MM/yyyy]
</t>
        </r>
      </text>
    </comment>
    <comment ref="N219" authorId="0" shapeId="0">
      <text>
        <r>
          <rPr>
            <b/>
            <sz val="9"/>
            <color indexed="81"/>
            <rFont val="Tahoma"/>
            <family val="2"/>
          </rPr>
          <t xml:space="preserve">[Date Format: dd/MM/yyyy]
</t>
        </r>
      </text>
    </comment>
    <comment ref="O219" authorId="0" shapeId="0">
      <text>
        <r>
          <rPr>
            <b/>
            <sz val="9"/>
            <color indexed="81"/>
            <rFont val="Tahoma"/>
            <family val="2"/>
          </rPr>
          <t xml:space="preserve">[Date Format: dd/MM/yyyy]
</t>
        </r>
      </text>
    </comment>
    <comment ref="E220" authorId="0" shapeId="0">
      <text>
        <r>
          <rPr>
            <b/>
            <sz val="9"/>
            <color indexed="81"/>
            <rFont val="Tahoma"/>
            <family val="2"/>
          </rPr>
          <t xml:space="preserve">[Date Format: dd/MM/yyyy]
</t>
        </r>
      </text>
    </comment>
    <comment ref="F220" authorId="0" shapeId="0">
      <text>
        <r>
          <rPr>
            <b/>
            <sz val="9"/>
            <color indexed="81"/>
            <rFont val="Tahoma"/>
            <family val="2"/>
          </rPr>
          <t xml:space="preserve">[Date Format: dd/MM/yyyy]
</t>
        </r>
      </text>
    </comment>
    <comment ref="G220" authorId="0" shapeId="0">
      <text>
        <r>
          <rPr>
            <b/>
            <sz val="9"/>
            <color indexed="81"/>
            <rFont val="Tahoma"/>
            <family val="2"/>
          </rPr>
          <t xml:space="preserve">[Date Format: dd/MM/yyyy]
</t>
        </r>
      </text>
    </comment>
    <comment ref="H220" authorId="0" shapeId="0">
      <text>
        <r>
          <rPr>
            <b/>
            <sz val="9"/>
            <color indexed="81"/>
            <rFont val="Tahoma"/>
            <family val="2"/>
          </rPr>
          <t xml:space="preserve">[Date Format: dd/MM/yyyy]
</t>
        </r>
      </text>
    </comment>
    <comment ref="I220" authorId="0" shapeId="0">
      <text>
        <r>
          <rPr>
            <b/>
            <sz val="9"/>
            <color indexed="81"/>
            <rFont val="Tahoma"/>
            <family val="2"/>
          </rPr>
          <t xml:space="preserve">[Date Format: dd/MM/yyyy]
</t>
        </r>
      </text>
    </comment>
    <comment ref="J220" authorId="0" shapeId="0">
      <text>
        <r>
          <rPr>
            <b/>
            <sz val="9"/>
            <color indexed="81"/>
            <rFont val="Tahoma"/>
            <family val="2"/>
          </rPr>
          <t xml:space="preserve">[Date Format: dd/MM/yyyy]
</t>
        </r>
      </text>
    </comment>
    <comment ref="K220" authorId="0" shapeId="0">
      <text>
        <r>
          <rPr>
            <b/>
            <sz val="9"/>
            <color indexed="81"/>
            <rFont val="Tahoma"/>
            <family val="2"/>
          </rPr>
          <t xml:space="preserve">[Date Format: dd/MM/yyyy]
</t>
        </r>
      </text>
    </comment>
    <comment ref="L220" authorId="0" shapeId="0">
      <text>
        <r>
          <rPr>
            <b/>
            <sz val="9"/>
            <color indexed="81"/>
            <rFont val="Tahoma"/>
            <family val="2"/>
          </rPr>
          <t xml:space="preserve">[Date Format: dd/MM/yyyy]
</t>
        </r>
      </text>
    </comment>
    <comment ref="M220" authorId="0" shapeId="0">
      <text>
        <r>
          <rPr>
            <b/>
            <sz val="9"/>
            <color indexed="81"/>
            <rFont val="Tahoma"/>
            <family val="2"/>
          </rPr>
          <t xml:space="preserve">[Date Format: dd/MM/yyyy]
</t>
        </r>
      </text>
    </comment>
    <comment ref="N220" authorId="0" shapeId="0">
      <text>
        <r>
          <rPr>
            <b/>
            <sz val="9"/>
            <color indexed="81"/>
            <rFont val="Tahoma"/>
            <family val="2"/>
          </rPr>
          <t xml:space="preserve">[Date Format: dd/MM/yyyy]
</t>
        </r>
      </text>
    </comment>
    <comment ref="O220" authorId="0" shapeId="0">
      <text>
        <r>
          <rPr>
            <b/>
            <sz val="9"/>
            <color indexed="81"/>
            <rFont val="Tahoma"/>
            <family val="2"/>
          </rPr>
          <t xml:space="preserve">[Date Format: dd/MM/yyyy]
</t>
        </r>
      </text>
    </comment>
    <comment ref="E253" authorId="0" shapeId="0">
      <text>
        <r>
          <rPr>
            <b/>
            <sz val="9"/>
            <color indexed="81"/>
            <rFont val="Tahoma"/>
            <family val="2"/>
          </rPr>
          <t xml:space="preserve">[User-Added Date]
</t>
        </r>
      </text>
    </comment>
    <comment ref="F253" authorId="0" shapeId="0">
      <text>
        <r>
          <rPr>
            <b/>
            <sz val="9"/>
            <color indexed="81"/>
            <rFont val="Tahoma"/>
            <family val="2"/>
          </rPr>
          <t xml:space="preserve">[User-Added Date]
</t>
        </r>
      </text>
    </comment>
    <comment ref="G253" authorId="0" shapeId="0">
      <text>
        <r>
          <rPr>
            <b/>
            <sz val="9"/>
            <color indexed="81"/>
            <rFont val="Tahoma"/>
            <family val="2"/>
          </rPr>
          <t xml:space="preserve">[User-Added Date]
</t>
        </r>
      </text>
    </comment>
    <comment ref="H253" authorId="0" shapeId="0">
      <text>
        <r>
          <rPr>
            <b/>
            <sz val="9"/>
            <color indexed="81"/>
            <rFont val="Tahoma"/>
            <family val="2"/>
          </rPr>
          <t xml:space="preserve">[User-Added Date]
</t>
        </r>
      </text>
    </comment>
    <comment ref="I253" authorId="0" shapeId="0">
      <text>
        <r>
          <rPr>
            <b/>
            <sz val="9"/>
            <color indexed="81"/>
            <rFont val="Tahoma"/>
            <family val="2"/>
          </rPr>
          <t xml:space="preserve">[User-Added Date]
</t>
        </r>
      </text>
    </comment>
    <comment ref="J253" authorId="0" shapeId="0">
      <text>
        <r>
          <rPr>
            <b/>
            <sz val="9"/>
            <color indexed="81"/>
            <rFont val="Tahoma"/>
            <family val="2"/>
          </rPr>
          <t xml:space="preserve">[User-Added Date]
</t>
        </r>
      </text>
    </comment>
    <comment ref="K253" authorId="0" shapeId="0">
      <text>
        <r>
          <rPr>
            <b/>
            <sz val="9"/>
            <color indexed="81"/>
            <rFont val="Tahoma"/>
            <family val="2"/>
          </rPr>
          <t xml:space="preserve">[User-Added Date]
</t>
        </r>
      </text>
    </comment>
    <comment ref="L253" authorId="0" shapeId="0">
      <text>
        <r>
          <rPr>
            <b/>
            <sz val="9"/>
            <color indexed="81"/>
            <rFont val="Tahoma"/>
            <family val="2"/>
          </rPr>
          <t xml:space="preserve">[User-Added Date]
</t>
        </r>
      </text>
    </comment>
    <comment ref="M253" authorId="0" shapeId="0">
      <text>
        <r>
          <rPr>
            <b/>
            <sz val="9"/>
            <color indexed="81"/>
            <rFont val="Tahoma"/>
            <family val="2"/>
          </rPr>
          <t xml:space="preserve">[User-Added Date]
</t>
        </r>
      </text>
    </comment>
    <comment ref="N253" authorId="0" shapeId="0">
      <text>
        <r>
          <rPr>
            <b/>
            <sz val="9"/>
            <color indexed="81"/>
            <rFont val="Tahoma"/>
            <family val="2"/>
          </rPr>
          <t xml:space="preserve">[User-Added Date]
</t>
        </r>
      </text>
    </comment>
    <comment ref="O253" authorId="0" shapeId="0">
      <text>
        <r>
          <rPr>
            <b/>
            <sz val="9"/>
            <color indexed="81"/>
            <rFont val="Tahoma"/>
            <family val="2"/>
          </rPr>
          <t xml:space="preserve">[User-Added Date]
</t>
        </r>
      </text>
    </comment>
    <comment ref="E254" authorId="0" shapeId="0">
      <text>
        <r>
          <rPr>
            <b/>
            <sz val="9"/>
            <color indexed="81"/>
            <rFont val="Tahoma"/>
            <family val="2"/>
          </rPr>
          <t xml:space="preserve">[User-Added Date]
</t>
        </r>
      </text>
    </comment>
    <comment ref="F254" authorId="0" shapeId="0">
      <text>
        <r>
          <rPr>
            <b/>
            <sz val="9"/>
            <color indexed="81"/>
            <rFont val="Tahoma"/>
            <family val="2"/>
          </rPr>
          <t xml:space="preserve">[User-Added Date]
</t>
        </r>
      </text>
    </comment>
    <comment ref="G254" authorId="0" shapeId="0">
      <text>
        <r>
          <rPr>
            <b/>
            <sz val="9"/>
            <color indexed="81"/>
            <rFont val="Tahoma"/>
            <family val="2"/>
          </rPr>
          <t xml:space="preserve">[User-Added Date]
</t>
        </r>
      </text>
    </comment>
    <comment ref="H254" authorId="0" shapeId="0">
      <text>
        <r>
          <rPr>
            <b/>
            <sz val="9"/>
            <color indexed="81"/>
            <rFont val="Tahoma"/>
            <family val="2"/>
          </rPr>
          <t xml:space="preserve">[User-Added Date]
</t>
        </r>
      </text>
    </comment>
    <comment ref="I254" authorId="0" shapeId="0">
      <text>
        <r>
          <rPr>
            <b/>
            <sz val="9"/>
            <color indexed="81"/>
            <rFont val="Tahoma"/>
            <family val="2"/>
          </rPr>
          <t xml:space="preserve">[User-Added Date]
</t>
        </r>
      </text>
    </comment>
    <comment ref="J254" authorId="0" shapeId="0">
      <text>
        <r>
          <rPr>
            <b/>
            <sz val="9"/>
            <color indexed="81"/>
            <rFont val="Tahoma"/>
            <family val="2"/>
          </rPr>
          <t xml:space="preserve">[User-Added Date]
</t>
        </r>
      </text>
    </comment>
    <comment ref="K254" authorId="0" shapeId="0">
      <text>
        <r>
          <rPr>
            <b/>
            <sz val="9"/>
            <color indexed="81"/>
            <rFont val="Tahoma"/>
            <family val="2"/>
          </rPr>
          <t xml:space="preserve">[User-Added Date]
</t>
        </r>
      </text>
    </comment>
    <comment ref="L254" authorId="0" shapeId="0">
      <text>
        <r>
          <rPr>
            <b/>
            <sz val="9"/>
            <color indexed="81"/>
            <rFont val="Tahoma"/>
            <family val="2"/>
          </rPr>
          <t xml:space="preserve">[User-Added Date]
</t>
        </r>
      </text>
    </comment>
    <comment ref="M254" authorId="0" shapeId="0">
      <text>
        <r>
          <rPr>
            <b/>
            <sz val="9"/>
            <color indexed="81"/>
            <rFont val="Tahoma"/>
            <family val="2"/>
          </rPr>
          <t xml:space="preserve">[User-Added Date]
</t>
        </r>
      </text>
    </comment>
    <comment ref="N254" authorId="0" shapeId="0">
      <text>
        <r>
          <rPr>
            <b/>
            <sz val="9"/>
            <color indexed="81"/>
            <rFont val="Tahoma"/>
            <family val="2"/>
          </rPr>
          <t xml:space="preserve">[User-Added Date]
</t>
        </r>
      </text>
    </comment>
    <comment ref="O254" authorId="0" shapeId="0">
      <text>
        <r>
          <rPr>
            <b/>
            <sz val="9"/>
            <color indexed="81"/>
            <rFont val="Tahoma"/>
            <family val="2"/>
          </rPr>
          <t xml:space="preserve">[User-Added Date]
</t>
        </r>
      </text>
    </comment>
    <comment ref="E287" authorId="0" shapeId="0">
      <text>
        <r>
          <rPr>
            <b/>
            <sz val="9"/>
            <color indexed="81"/>
            <rFont val="Tahoma"/>
            <family val="2"/>
          </rPr>
          <t xml:space="preserve">[Date Format: dd/MM/yyyy]
</t>
        </r>
      </text>
    </comment>
    <comment ref="F287" authorId="0" shapeId="0">
      <text>
        <r>
          <rPr>
            <b/>
            <sz val="9"/>
            <color indexed="81"/>
            <rFont val="Tahoma"/>
            <family val="2"/>
          </rPr>
          <t xml:space="preserve">[Date Format: dd/MM/yyyy]
</t>
        </r>
      </text>
    </comment>
    <comment ref="G287" authorId="0" shapeId="0">
      <text>
        <r>
          <rPr>
            <b/>
            <sz val="9"/>
            <color indexed="81"/>
            <rFont val="Tahoma"/>
            <family val="2"/>
          </rPr>
          <t xml:space="preserve">[Date Format: dd/MM/yyyy]
</t>
        </r>
      </text>
    </comment>
    <comment ref="H287" authorId="0" shapeId="0">
      <text>
        <r>
          <rPr>
            <b/>
            <sz val="9"/>
            <color indexed="81"/>
            <rFont val="Tahoma"/>
            <family val="2"/>
          </rPr>
          <t xml:space="preserve">[Date Format: dd/MM/yyyy]
</t>
        </r>
      </text>
    </comment>
    <comment ref="I287" authorId="0" shapeId="0">
      <text>
        <r>
          <rPr>
            <b/>
            <sz val="9"/>
            <color indexed="81"/>
            <rFont val="Tahoma"/>
            <family val="2"/>
          </rPr>
          <t xml:space="preserve">[Date Format: dd/MM/yyyy]
</t>
        </r>
      </text>
    </comment>
    <comment ref="J287" authorId="0" shapeId="0">
      <text>
        <r>
          <rPr>
            <b/>
            <sz val="9"/>
            <color indexed="81"/>
            <rFont val="Tahoma"/>
            <family val="2"/>
          </rPr>
          <t xml:space="preserve">[Date Format: dd/MM/yyyy]
</t>
        </r>
      </text>
    </comment>
    <comment ref="K287" authorId="0" shapeId="0">
      <text>
        <r>
          <rPr>
            <b/>
            <sz val="9"/>
            <color indexed="81"/>
            <rFont val="Tahoma"/>
            <family val="2"/>
          </rPr>
          <t xml:space="preserve">[Date Format: dd/MM/yyyy]
</t>
        </r>
      </text>
    </comment>
    <comment ref="L287" authorId="0" shapeId="0">
      <text>
        <r>
          <rPr>
            <b/>
            <sz val="9"/>
            <color indexed="81"/>
            <rFont val="Tahoma"/>
            <family val="2"/>
          </rPr>
          <t xml:space="preserve">[Date Format: dd/MM/yyyy]
</t>
        </r>
      </text>
    </comment>
    <comment ref="M287" authorId="0" shapeId="0">
      <text>
        <r>
          <rPr>
            <b/>
            <sz val="9"/>
            <color indexed="81"/>
            <rFont val="Tahoma"/>
            <family val="2"/>
          </rPr>
          <t xml:space="preserve">[Date Format: dd/MM/yyyy]
</t>
        </r>
      </text>
    </comment>
    <comment ref="N287" authorId="0" shapeId="0">
      <text>
        <r>
          <rPr>
            <b/>
            <sz val="9"/>
            <color indexed="81"/>
            <rFont val="Tahoma"/>
            <family val="2"/>
          </rPr>
          <t xml:space="preserve">[Date Format: dd/MM/yyyy]
</t>
        </r>
      </text>
    </comment>
    <comment ref="O287" authorId="0" shapeId="0">
      <text>
        <r>
          <rPr>
            <b/>
            <sz val="9"/>
            <color indexed="81"/>
            <rFont val="Tahoma"/>
            <family val="2"/>
          </rPr>
          <t xml:space="preserve">[Date Format: dd/MM/yyyy]
</t>
        </r>
      </text>
    </comment>
    <comment ref="E288" authorId="0" shapeId="0">
      <text>
        <r>
          <rPr>
            <b/>
            <sz val="9"/>
            <color indexed="81"/>
            <rFont val="Tahoma"/>
            <family val="2"/>
          </rPr>
          <t xml:space="preserve">[Date Format: dd/MM/yyyy]
</t>
        </r>
      </text>
    </comment>
    <comment ref="F288" authorId="0" shapeId="0">
      <text>
        <r>
          <rPr>
            <b/>
            <sz val="9"/>
            <color indexed="81"/>
            <rFont val="Tahoma"/>
            <family val="2"/>
          </rPr>
          <t xml:space="preserve">[Date Format: dd/MM/yyyy]
</t>
        </r>
      </text>
    </comment>
    <comment ref="G288" authorId="0" shapeId="0">
      <text>
        <r>
          <rPr>
            <b/>
            <sz val="9"/>
            <color indexed="81"/>
            <rFont val="Tahoma"/>
            <family val="2"/>
          </rPr>
          <t xml:space="preserve">[Date Format: dd/MM/yyyy]
</t>
        </r>
      </text>
    </comment>
    <comment ref="H288" authorId="0" shapeId="0">
      <text>
        <r>
          <rPr>
            <b/>
            <sz val="9"/>
            <color indexed="81"/>
            <rFont val="Tahoma"/>
            <family val="2"/>
          </rPr>
          <t xml:space="preserve">[Date Format: dd/MM/yyyy]
</t>
        </r>
      </text>
    </comment>
    <comment ref="I288" authorId="0" shapeId="0">
      <text>
        <r>
          <rPr>
            <b/>
            <sz val="9"/>
            <color indexed="81"/>
            <rFont val="Tahoma"/>
            <family val="2"/>
          </rPr>
          <t xml:space="preserve">[Date Format: dd/MM/yyyy]
</t>
        </r>
      </text>
    </comment>
    <comment ref="J288" authorId="0" shapeId="0">
      <text>
        <r>
          <rPr>
            <b/>
            <sz val="9"/>
            <color indexed="81"/>
            <rFont val="Tahoma"/>
            <family val="2"/>
          </rPr>
          <t xml:space="preserve">[Date Format: dd/MM/yyyy]
</t>
        </r>
      </text>
    </comment>
    <comment ref="K288" authorId="0" shapeId="0">
      <text>
        <r>
          <rPr>
            <b/>
            <sz val="9"/>
            <color indexed="81"/>
            <rFont val="Tahoma"/>
            <family val="2"/>
          </rPr>
          <t xml:space="preserve">[Date Format: dd/MM/yyyy]
</t>
        </r>
      </text>
    </comment>
    <comment ref="L288" authorId="0" shapeId="0">
      <text>
        <r>
          <rPr>
            <b/>
            <sz val="9"/>
            <color indexed="81"/>
            <rFont val="Tahoma"/>
            <family val="2"/>
          </rPr>
          <t xml:space="preserve">[Date Format: dd/MM/yyyy]
</t>
        </r>
      </text>
    </comment>
    <comment ref="M288" authorId="0" shapeId="0">
      <text>
        <r>
          <rPr>
            <b/>
            <sz val="9"/>
            <color indexed="81"/>
            <rFont val="Tahoma"/>
            <family val="2"/>
          </rPr>
          <t xml:space="preserve">[Date Format: dd/MM/yyyy]
</t>
        </r>
      </text>
    </comment>
    <comment ref="N288" authorId="0" shapeId="0">
      <text>
        <r>
          <rPr>
            <b/>
            <sz val="9"/>
            <color indexed="81"/>
            <rFont val="Tahoma"/>
            <family val="2"/>
          </rPr>
          <t xml:space="preserve">[Date Format: dd/MM/yyyy]
</t>
        </r>
      </text>
    </comment>
    <comment ref="O288" authorId="0" shapeId="0">
      <text>
        <r>
          <rPr>
            <b/>
            <sz val="9"/>
            <color indexed="81"/>
            <rFont val="Tahoma"/>
            <family val="2"/>
          </rPr>
          <t xml:space="preserve">[Date Format: dd/MM/yyyy]
</t>
        </r>
      </text>
    </comment>
    <comment ref="E321" authorId="0" shapeId="0">
      <text>
        <r>
          <rPr>
            <b/>
            <sz val="9"/>
            <color indexed="81"/>
            <rFont val="Tahoma"/>
            <family val="2"/>
          </rPr>
          <t xml:space="preserve">[User-Added Date]
</t>
        </r>
      </text>
    </comment>
    <comment ref="F321" authorId="0" shapeId="0">
      <text>
        <r>
          <rPr>
            <b/>
            <sz val="9"/>
            <color indexed="81"/>
            <rFont val="Tahoma"/>
            <family val="2"/>
          </rPr>
          <t xml:space="preserve">[User-Added Date]
</t>
        </r>
      </text>
    </comment>
    <comment ref="G321" authorId="0" shapeId="0">
      <text>
        <r>
          <rPr>
            <b/>
            <sz val="9"/>
            <color indexed="81"/>
            <rFont val="Tahoma"/>
            <family val="2"/>
          </rPr>
          <t xml:space="preserve">[User-Added Date]
</t>
        </r>
      </text>
    </comment>
    <comment ref="H321" authorId="0" shapeId="0">
      <text>
        <r>
          <rPr>
            <b/>
            <sz val="9"/>
            <color indexed="81"/>
            <rFont val="Tahoma"/>
            <family val="2"/>
          </rPr>
          <t xml:space="preserve">[User-Added Date]
</t>
        </r>
      </text>
    </comment>
    <comment ref="I321" authorId="0" shapeId="0">
      <text>
        <r>
          <rPr>
            <b/>
            <sz val="9"/>
            <color indexed="81"/>
            <rFont val="Tahoma"/>
            <family val="2"/>
          </rPr>
          <t xml:space="preserve">[User-Added Date]
</t>
        </r>
      </text>
    </comment>
    <comment ref="J321" authorId="0" shapeId="0">
      <text>
        <r>
          <rPr>
            <b/>
            <sz val="9"/>
            <color indexed="81"/>
            <rFont val="Tahoma"/>
            <family val="2"/>
          </rPr>
          <t xml:space="preserve">[User-Added Date]
</t>
        </r>
      </text>
    </comment>
    <comment ref="K321" authorId="0" shapeId="0">
      <text>
        <r>
          <rPr>
            <b/>
            <sz val="9"/>
            <color indexed="81"/>
            <rFont val="Tahoma"/>
            <family val="2"/>
          </rPr>
          <t xml:space="preserve">[User-Added Date]
</t>
        </r>
      </text>
    </comment>
    <comment ref="L321" authorId="0" shapeId="0">
      <text>
        <r>
          <rPr>
            <b/>
            <sz val="9"/>
            <color indexed="81"/>
            <rFont val="Tahoma"/>
            <family val="2"/>
          </rPr>
          <t xml:space="preserve">[User-Added Date]
</t>
        </r>
      </text>
    </comment>
    <comment ref="M321" authorId="0" shapeId="0">
      <text>
        <r>
          <rPr>
            <b/>
            <sz val="9"/>
            <color indexed="81"/>
            <rFont val="Tahoma"/>
            <family val="2"/>
          </rPr>
          <t xml:space="preserve">[User-Added Date]
</t>
        </r>
      </text>
    </comment>
    <comment ref="N321" authorId="0" shapeId="0">
      <text>
        <r>
          <rPr>
            <b/>
            <sz val="9"/>
            <color indexed="81"/>
            <rFont val="Tahoma"/>
            <family val="2"/>
          </rPr>
          <t xml:space="preserve">[User-Added Date]
</t>
        </r>
      </text>
    </comment>
    <comment ref="O321" authorId="0" shapeId="0">
      <text>
        <r>
          <rPr>
            <b/>
            <sz val="9"/>
            <color indexed="81"/>
            <rFont val="Tahoma"/>
            <family val="2"/>
          </rPr>
          <t xml:space="preserve">[User-Added Date]
</t>
        </r>
      </text>
    </comment>
    <comment ref="E322" authorId="0" shapeId="0">
      <text>
        <r>
          <rPr>
            <b/>
            <sz val="9"/>
            <color indexed="81"/>
            <rFont val="Tahoma"/>
            <family val="2"/>
          </rPr>
          <t xml:space="preserve">[User-Added Date]
</t>
        </r>
      </text>
    </comment>
    <comment ref="F322" authorId="0" shapeId="0">
      <text>
        <r>
          <rPr>
            <b/>
            <sz val="9"/>
            <color indexed="81"/>
            <rFont val="Tahoma"/>
            <family val="2"/>
          </rPr>
          <t xml:space="preserve">[User-Added Date]
</t>
        </r>
      </text>
    </comment>
    <comment ref="G322" authorId="0" shapeId="0">
      <text>
        <r>
          <rPr>
            <b/>
            <sz val="9"/>
            <color indexed="81"/>
            <rFont val="Tahoma"/>
            <family val="2"/>
          </rPr>
          <t xml:space="preserve">[User-Added Date]
</t>
        </r>
      </text>
    </comment>
    <comment ref="H322" authorId="0" shapeId="0">
      <text>
        <r>
          <rPr>
            <b/>
            <sz val="9"/>
            <color indexed="81"/>
            <rFont val="Tahoma"/>
            <family val="2"/>
          </rPr>
          <t xml:space="preserve">[User-Added Date]
</t>
        </r>
      </text>
    </comment>
    <comment ref="I322" authorId="0" shapeId="0">
      <text>
        <r>
          <rPr>
            <b/>
            <sz val="9"/>
            <color indexed="81"/>
            <rFont val="Tahoma"/>
            <family val="2"/>
          </rPr>
          <t xml:space="preserve">[User-Added Date]
</t>
        </r>
      </text>
    </comment>
    <comment ref="J322" authorId="0" shapeId="0">
      <text>
        <r>
          <rPr>
            <b/>
            <sz val="9"/>
            <color indexed="81"/>
            <rFont val="Tahoma"/>
            <family val="2"/>
          </rPr>
          <t xml:space="preserve">[User-Added Date]
</t>
        </r>
      </text>
    </comment>
    <comment ref="K322" authorId="0" shapeId="0">
      <text>
        <r>
          <rPr>
            <b/>
            <sz val="9"/>
            <color indexed="81"/>
            <rFont val="Tahoma"/>
            <family val="2"/>
          </rPr>
          <t xml:space="preserve">[User-Added Date]
</t>
        </r>
      </text>
    </comment>
    <comment ref="L322" authorId="0" shapeId="0">
      <text>
        <r>
          <rPr>
            <b/>
            <sz val="9"/>
            <color indexed="81"/>
            <rFont val="Tahoma"/>
            <family val="2"/>
          </rPr>
          <t xml:space="preserve">[User-Added Date]
</t>
        </r>
      </text>
    </comment>
    <comment ref="M322" authorId="0" shapeId="0">
      <text>
        <r>
          <rPr>
            <b/>
            <sz val="9"/>
            <color indexed="81"/>
            <rFont val="Tahoma"/>
            <family val="2"/>
          </rPr>
          <t xml:space="preserve">[User-Added Date]
</t>
        </r>
      </text>
    </comment>
    <comment ref="N322" authorId="0" shapeId="0">
      <text>
        <r>
          <rPr>
            <b/>
            <sz val="9"/>
            <color indexed="81"/>
            <rFont val="Tahoma"/>
            <family val="2"/>
          </rPr>
          <t xml:space="preserve">[User-Added Date]
</t>
        </r>
      </text>
    </comment>
    <comment ref="O322" authorId="0" shapeId="0">
      <text>
        <r>
          <rPr>
            <b/>
            <sz val="9"/>
            <color indexed="81"/>
            <rFont val="Tahoma"/>
            <family val="2"/>
          </rPr>
          <t xml:space="preserve">[User-Added Date]
</t>
        </r>
      </text>
    </comment>
  </commentList>
</comments>
</file>

<file path=xl/comments22.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3.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4.xml><?xml version="1.0" encoding="utf-8"?>
<comments xmlns="http://schemas.openxmlformats.org/spreadsheetml/2006/main">
  <authors>
    <author>cyber-103</author>
  </authors>
  <commentLis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F43" authorId="0" shapeId="0">
      <text>
        <r>
          <rPr>
            <b/>
            <sz val="9"/>
            <color indexed="81"/>
            <rFont val="Tahoma"/>
            <family val="2"/>
          </rPr>
          <t xml:space="preserve">[User-Added Date]
</t>
        </r>
      </text>
    </comment>
    <comment ref="G43" authorId="0" shapeId="0">
      <text>
        <r>
          <rPr>
            <b/>
            <sz val="9"/>
            <color indexed="81"/>
            <rFont val="Tahoma"/>
            <family val="2"/>
          </rPr>
          <t xml:space="preserve">[User-Added Date]
</t>
        </r>
      </text>
    </comment>
    <comment ref="H43" authorId="0" shapeId="0">
      <text>
        <r>
          <rPr>
            <b/>
            <sz val="9"/>
            <color indexed="81"/>
            <rFont val="Tahoma"/>
            <family val="2"/>
          </rPr>
          <t xml:space="preserve">[User-Added Date]
</t>
        </r>
      </text>
    </comment>
    <comment ref="I43" authorId="0" shapeId="0">
      <text>
        <r>
          <rPr>
            <b/>
            <sz val="9"/>
            <color indexed="81"/>
            <rFont val="Tahoma"/>
            <family val="2"/>
          </rPr>
          <t xml:space="preserve">[User-Added Date]
</t>
        </r>
      </text>
    </comment>
    <comment ref="J43" authorId="0" shapeId="0">
      <text>
        <r>
          <rPr>
            <b/>
            <sz val="9"/>
            <color indexed="81"/>
            <rFont val="Tahoma"/>
            <family val="2"/>
          </rPr>
          <t xml:space="preserve">[User-Added Date]
</t>
        </r>
      </text>
    </comment>
    <comment ref="K43" authorId="0" shapeId="0">
      <text>
        <r>
          <rPr>
            <b/>
            <sz val="9"/>
            <color indexed="81"/>
            <rFont val="Tahoma"/>
            <family val="2"/>
          </rPr>
          <t xml:space="preserve">[User-Added Date]
</t>
        </r>
      </text>
    </comment>
    <comment ref="F44" authorId="0" shapeId="0">
      <text>
        <r>
          <rPr>
            <b/>
            <sz val="9"/>
            <color indexed="81"/>
            <rFont val="Tahoma"/>
            <family val="2"/>
          </rPr>
          <t xml:space="preserve">[User-Added Date]
</t>
        </r>
      </text>
    </comment>
    <comment ref="G44" authorId="0" shapeId="0">
      <text>
        <r>
          <rPr>
            <b/>
            <sz val="9"/>
            <color indexed="81"/>
            <rFont val="Tahoma"/>
            <family val="2"/>
          </rPr>
          <t xml:space="preserve">[User-Added Date]
</t>
        </r>
      </text>
    </comment>
    <comment ref="H44" authorId="0" shapeId="0">
      <text>
        <r>
          <rPr>
            <b/>
            <sz val="9"/>
            <color indexed="81"/>
            <rFont val="Tahoma"/>
            <family val="2"/>
          </rPr>
          <t xml:space="preserve">[User-Added Date]
</t>
        </r>
      </text>
    </comment>
    <comment ref="I44" authorId="0" shapeId="0">
      <text>
        <r>
          <rPr>
            <b/>
            <sz val="9"/>
            <color indexed="81"/>
            <rFont val="Tahoma"/>
            <family val="2"/>
          </rPr>
          <t xml:space="preserve">[User-Added Date]
</t>
        </r>
      </text>
    </comment>
    <comment ref="J44" authorId="0" shapeId="0">
      <text>
        <r>
          <rPr>
            <b/>
            <sz val="9"/>
            <color indexed="81"/>
            <rFont val="Tahoma"/>
            <family val="2"/>
          </rPr>
          <t xml:space="preserve">[User-Added Date]
</t>
        </r>
      </text>
    </comment>
    <comment ref="K44" authorId="0" shapeId="0">
      <text>
        <r>
          <rPr>
            <b/>
            <sz val="9"/>
            <color indexed="81"/>
            <rFont val="Tahoma"/>
            <family val="2"/>
          </rPr>
          <t xml:space="preserve">[User-Added Date]
</t>
        </r>
      </text>
    </comment>
    <comment ref="E62" authorId="0" shapeId="0">
      <text>
        <r>
          <rPr>
            <b/>
            <sz val="9"/>
            <color indexed="81"/>
            <rFont val="Tahoma"/>
            <family val="2"/>
          </rPr>
          <t xml:space="preserve">[Date Format: dd/MM/yyyy]
</t>
        </r>
      </text>
    </comment>
    <comment ref="F62" authorId="0" shapeId="0">
      <text>
        <r>
          <rPr>
            <b/>
            <sz val="9"/>
            <color indexed="81"/>
            <rFont val="Tahoma"/>
            <family val="2"/>
          </rPr>
          <t xml:space="preserve">[User-Added Date]
</t>
        </r>
      </text>
    </comment>
    <comment ref="G62" authorId="0" shapeId="0">
      <text>
        <r>
          <rPr>
            <b/>
            <sz val="9"/>
            <color indexed="81"/>
            <rFont val="Tahoma"/>
            <family val="2"/>
          </rPr>
          <t xml:space="preserve">[Date Format: dd/MM/yyyy]
</t>
        </r>
      </text>
    </comment>
    <comment ref="H62" authorId="0" shapeId="0">
      <text>
        <r>
          <rPr>
            <b/>
            <sz val="9"/>
            <color indexed="81"/>
            <rFont val="Tahoma"/>
            <family val="2"/>
          </rPr>
          <t xml:space="preserve">[User-Added Date]
</t>
        </r>
      </text>
    </comment>
    <comment ref="E63" authorId="0" shapeId="0">
      <text>
        <r>
          <rPr>
            <b/>
            <sz val="9"/>
            <color indexed="81"/>
            <rFont val="Tahoma"/>
            <family val="2"/>
          </rPr>
          <t xml:space="preserve">[Date Format: dd/MM/yyyy]
</t>
        </r>
      </text>
    </comment>
    <comment ref="F63" authorId="0" shapeId="0">
      <text>
        <r>
          <rPr>
            <b/>
            <sz val="9"/>
            <color indexed="81"/>
            <rFont val="Tahoma"/>
            <family val="2"/>
          </rPr>
          <t xml:space="preserve">[User-Added Date]
</t>
        </r>
      </text>
    </comment>
    <comment ref="G63" authorId="0" shapeId="0">
      <text>
        <r>
          <rPr>
            <b/>
            <sz val="9"/>
            <color indexed="81"/>
            <rFont val="Tahoma"/>
            <family val="2"/>
          </rPr>
          <t xml:space="preserve">[Date Format: dd/MM/yyyy]
</t>
        </r>
      </text>
    </comment>
    <comment ref="H63" authorId="0" shapeId="0">
      <text>
        <r>
          <rPr>
            <b/>
            <sz val="9"/>
            <color indexed="81"/>
            <rFont val="Tahoma"/>
            <family val="2"/>
          </rPr>
          <t xml:space="preserve">[User-Added Date]
</t>
        </r>
      </text>
    </comment>
  </commentList>
</comments>
</file>

<file path=xl/comments25.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E41" authorId="0" shapeId="0">
      <text>
        <r>
          <rPr>
            <b/>
            <sz val="9"/>
            <color indexed="81"/>
            <rFont val="Tahoma"/>
            <family val="2"/>
          </rPr>
          <t xml:space="preserve">[Date Format: dd/MM/yyyy]
</t>
        </r>
      </text>
    </comment>
    <comment ref="F41" authorId="0" shapeId="0">
      <text>
        <r>
          <rPr>
            <b/>
            <sz val="9"/>
            <color indexed="81"/>
            <rFont val="Tahoma"/>
            <family val="2"/>
          </rPr>
          <t xml:space="preserve">[User-Added Date]
</t>
        </r>
      </text>
    </comment>
    <comment ref="G41" authorId="0" shapeId="0">
      <text>
        <r>
          <rPr>
            <b/>
            <sz val="9"/>
            <color indexed="81"/>
            <rFont val="Tahoma"/>
            <family val="2"/>
          </rPr>
          <t xml:space="preserve">[Date Format: dd/MM/yyyy]
</t>
        </r>
      </text>
    </comment>
    <comment ref="H41" authorId="0" shapeId="0">
      <text>
        <r>
          <rPr>
            <b/>
            <sz val="9"/>
            <color indexed="81"/>
            <rFont val="Tahoma"/>
            <family val="2"/>
          </rPr>
          <t xml:space="preserve">[User-Added Date]
</t>
        </r>
      </text>
    </comment>
    <comment ref="E42" authorId="0" shapeId="0">
      <text>
        <r>
          <rPr>
            <b/>
            <sz val="9"/>
            <color indexed="81"/>
            <rFont val="Tahoma"/>
            <family val="2"/>
          </rPr>
          <t xml:space="preserve">[Date Format: dd/MM/yyyy]
</t>
        </r>
      </text>
    </comment>
    <comment ref="F42" authorId="0" shapeId="0">
      <text>
        <r>
          <rPr>
            <b/>
            <sz val="9"/>
            <color indexed="81"/>
            <rFont val="Tahoma"/>
            <family val="2"/>
          </rPr>
          <t xml:space="preserve">[User-Added Date]
</t>
        </r>
      </text>
    </comment>
    <comment ref="G42" authorId="0" shapeId="0">
      <text>
        <r>
          <rPr>
            <b/>
            <sz val="9"/>
            <color indexed="81"/>
            <rFont val="Tahoma"/>
            <family val="2"/>
          </rPr>
          <t xml:space="preserve">[Date Format: dd/MM/yyyy]
</t>
        </r>
      </text>
    </comment>
    <comment ref="H42" authorId="0" shapeId="0">
      <text>
        <r>
          <rPr>
            <b/>
            <sz val="9"/>
            <color indexed="81"/>
            <rFont val="Tahoma"/>
            <family val="2"/>
          </rPr>
          <t xml:space="preserve">[User-Added Date]
</t>
        </r>
      </text>
    </comment>
  </commentList>
</comments>
</file>

<file path=xl/comments26.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7.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8.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29.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E42" authorId="0" shapeId="0">
      <text>
        <r>
          <rPr>
            <b/>
            <sz val="9"/>
            <color indexed="81"/>
            <rFont val="Tahoma"/>
            <family val="2"/>
          </rPr>
          <t xml:space="preserve">[Date Format: dd/MM/yyyy]
</t>
        </r>
      </text>
    </comment>
    <comment ref="F42" authorId="0" shapeId="0">
      <text>
        <r>
          <rPr>
            <b/>
            <sz val="9"/>
            <color indexed="81"/>
            <rFont val="Tahoma"/>
            <family val="2"/>
          </rPr>
          <t xml:space="preserve">[Date Format: dd/MM/yyyy]
</t>
        </r>
      </text>
    </comment>
    <comment ref="G42" authorId="0" shapeId="0">
      <text>
        <r>
          <rPr>
            <b/>
            <sz val="9"/>
            <color indexed="81"/>
            <rFont val="Tahoma"/>
            <family val="2"/>
          </rPr>
          <t xml:space="preserve">[Date Format: dd/MM/yyyy]
</t>
        </r>
      </text>
    </comment>
    <comment ref="H42" authorId="0" shapeId="0">
      <text>
        <r>
          <rPr>
            <b/>
            <sz val="9"/>
            <color indexed="81"/>
            <rFont val="Tahoma"/>
            <family val="2"/>
          </rPr>
          <t xml:space="preserve">[Date Format: dd/MM/yyyy]
</t>
        </r>
      </text>
    </comment>
    <comment ref="I42" authorId="0" shapeId="0">
      <text>
        <r>
          <rPr>
            <b/>
            <sz val="9"/>
            <color indexed="81"/>
            <rFont val="Tahoma"/>
            <family val="2"/>
          </rPr>
          <t xml:space="preserve">[Date Format: dd/MM/yyyy]
</t>
        </r>
      </text>
    </comment>
    <comment ref="J42" authorId="0" shapeId="0">
      <text>
        <r>
          <rPr>
            <b/>
            <sz val="9"/>
            <color indexed="81"/>
            <rFont val="Tahoma"/>
            <family val="2"/>
          </rPr>
          <t xml:space="preserve">[Date Format: dd/MM/yyyy]
</t>
        </r>
      </text>
    </comment>
    <comment ref="K42" authorId="0" shapeId="0">
      <text>
        <r>
          <rPr>
            <b/>
            <sz val="9"/>
            <color indexed="81"/>
            <rFont val="Tahoma"/>
            <family val="2"/>
          </rPr>
          <t xml:space="preserve">[Date Format: dd/MM/yyyy]
</t>
        </r>
      </text>
    </comment>
    <comment ref="L42" authorId="0" shapeId="0">
      <text>
        <r>
          <rPr>
            <b/>
            <sz val="9"/>
            <color indexed="81"/>
            <rFont val="Tahoma"/>
            <family val="2"/>
          </rPr>
          <t xml:space="preserve">[Date Format: dd/MM/yyyy]
</t>
        </r>
      </text>
    </comment>
    <comment ref="E43" authorId="0" shapeId="0">
      <text>
        <r>
          <rPr>
            <b/>
            <sz val="9"/>
            <color indexed="81"/>
            <rFont val="Tahoma"/>
            <family val="2"/>
          </rPr>
          <t xml:space="preserve">[Date Format: dd/MM/yyyy]
</t>
        </r>
      </text>
    </comment>
    <comment ref="F43" authorId="0" shapeId="0">
      <text>
        <r>
          <rPr>
            <b/>
            <sz val="9"/>
            <color indexed="81"/>
            <rFont val="Tahoma"/>
            <family val="2"/>
          </rPr>
          <t xml:space="preserve">[Date Format: dd/MM/yyyy]
</t>
        </r>
      </text>
    </comment>
    <comment ref="G43" authorId="0" shapeId="0">
      <text>
        <r>
          <rPr>
            <b/>
            <sz val="9"/>
            <color indexed="81"/>
            <rFont val="Tahoma"/>
            <family val="2"/>
          </rPr>
          <t xml:space="preserve">[Date Format: dd/MM/yyyy]
</t>
        </r>
      </text>
    </comment>
    <comment ref="H43" authorId="0" shapeId="0">
      <text>
        <r>
          <rPr>
            <b/>
            <sz val="9"/>
            <color indexed="81"/>
            <rFont val="Tahoma"/>
            <family val="2"/>
          </rPr>
          <t xml:space="preserve">[Date Format: dd/MM/yyyy]
</t>
        </r>
      </text>
    </comment>
    <comment ref="I43" authorId="0" shapeId="0">
      <text>
        <r>
          <rPr>
            <b/>
            <sz val="9"/>
            <color indexed="81"/>
            <rFont val="Tahoma"/>
            <family val="2"/>
          </rPr>
          <t xml:space="preserve">[Date Format: dd/MM/yyyy]
</t>
        </r>
      </text>
    </comment>
    <comment ref="J43" authorId="0" shapeId="0">
      <text>
        <r>
          <rPr>
            <b/>
            <sz val="9"/>
            <color indexed="81"/>
            <rFont val="Tahoma"/>
            <family val="2"/>
          </rPr>
          <t xml:space="preserve">[Date Format: dd/MM/yyyy]
</t>
        </r>
      </text>
    </comment>
    <comment ref="K43" authorId="0" shapeId="0">
      <text>
        <r>
          <rPr>
            <b/>
            <sz val="9"/>
            <color indexed="81"/>
            <rFont val="Tahoma"/>
            <family val="2"/>
          </rPr>
          <t xml:space="preserve">[Date Format: dd/MM/yyyy]
</t>
        </r>
      </text>
    </comment>
    <comment ref="L43" authorId="0" shapeId="0">
      <text>
        <r>
          <rPr>
            <b/>
            <sz val="9"/>
            <color indexed="81"/>
            <rFont val="Tahoma"/>
            <family val="2"/>
          </rPr>
          <t xml:space="preserve">[Date Format: dd/MM/yyyy]
</t>
        </r>
      </text>
    </comment>
    <comment ref="E68" authorId="0" shapeId="0">
      <text>
        <r>
          <rPr>
            <b/>
            <sz val="9"/>
            <color indexed="81"/>
            <rFont val="Tahoma"/>
            <family val="2"/>
          </rPr>
          <t xml:space="preserve">[User-Added Date]
</t>
        </r>
      </text>
    </comment>
    <comment ref="F68" authorId="0" shapeId="0">
      <text>
        <r>
          <rPr>
            <b/>
            <sz val="9"/>
            <color indexed="81"/>
            <rFont val="Tahoma"/>
            <family val="2"/>
          </rPr>
          <t xml:space="preserve">[User-Added Date]
</t>
        </r>
      </text>
    </comment>
    <comment ref="G68" authorId="0" shapeId="0">
      <text>
        <r>
          <rPr>
            <b/>
            <sz val="9"/>
            <color indexed="81"/>
            <rFont val="Tahoma"/>
            <family val="2"/>
          </rPr>
          <t xml:space="preserve">[User-Added Date]
</t>
        </r>
      </text>
    </comment>
    <comment ref="H68" authorId="0" shapeId="0">
      <text>
        <r>
          <rPr>
            <b/>
            <sz val="9"/>
            <color indexed="81"/>
            <rFont val="Tahoma"/>
            <family val="2"/>
          </rPr>
          <t xml:space="preserve">[User-Added Date]
</t>
        </r>
      </text>
    </comment>
    <comment ref="I68" authorId="0" shapeId="0">
      <text>
        <r>
          <rPr>
            <b/>
            <sz val="9"/>
            <color indexed="81"/>
            <rFont val="Tahoma"/>
            <family val="2"/>
          </rPr>
          <t xml:space="preserve">[User-Added Date]
</t>
        </r>
      </text>
    </comment>
    <comment ref="J68" authorId="0" shapeId="0">
      <text>
        <r>
          <rPr>
            <b/>
            <sz val="9"/>
            <color indexed="81"/>
            <rFont val="Tahoma"/>
            <family val="2"/>
          </rPr>
          <t xml:space="preserve">[User-Added Date]
</t>
        </r>
      </text>
    </comment>
    <comment ref="K68" authorId="0" shapeId="0">
      <text>
        <r>
          <rPr>
            <b/>
            <sz val="9"/>
            <color indexed="81"/>
            <rFont val="Tahoma"/>
            <family val="2"/>
          </rPr>
          <t xml:space="preserve">[User-Added Date]
</t>
        </r>
      </text>
    </comment>
    <comment ref="L68" authorId="0" shapeId="0">
      <text>
        <r>
          <rPr>
            <b/>
            <sz val="9"/>
            <color indexed="81"/>
            <rFont val="Tahoma"/>
            <family val="2"/>
          </rPr>
          <t xml:space="preserve">[User-Added Date]
</t>
        </r>
      </text>
    </comment>
    <comment ref="E69" authorId="0" shapeId="0">
      <text>
        <r>
          <rPr>
            <b/>
            <sz val="9"/>
            <color indexed="81"/>
            <rFont val="Tahoma"/>
            <family val="2"/>
          </rPr>
          <t xml:space="preserve">[User-Added Date]
</t>
        </r>
      </text>
    </comment>
    <comment ref="F69" authorId="0" shapeId="0">
      <text>
        <r>
          <rPr>
            <b/>
            <sz val="9"/>
            <color indexed="81"/>
            <rFont val="Tahoma"/>
            <family val="2"/>
          </rPr>
          <t xml:space="preserve">[User-Added Date]
</t>
        </r>
      </text>
    </comment>
    <comment ref="G69" authorId="0" shapeId="0">
      <text>
        <r>
          <rPr>
            <b/>
            <sz val="9"/>
            <color indexed="81"/>
            <rFont val="Tahoma"/>
            <family val="2"/>
          </rPr>
          <t xml:space="preserve">[User-Added Date]
</t>
        </r>
      </text>
    </comment>
    <comment ref="H69" authorId="0" shapeId="0">
      <text>
        <r>
          <rPr>
            <b/>
            <sz val="9"/>
            <color indexed="81"/>
            <rFont val="Tahoma"/>
            <family val="2"/>
          </rPr>
          <t xml:space="preserve">[User-Added Date]
</t>
        </r>
      </text>
    </comment>
    <comment ref="I69" authorId="0" shapeId="0">
      <text>
        <r>
          <rPr>
            <b/>
            <sz val="9"/>
            <color indexed="81"/>
            <rFont val="Tahoma"/>
            <family val="2"/>
          </rPr>
          <t xml:space="preserve">[User-Added Date]
</t>
        </r>
      </text>
    </comment>
    <comment ref="J69" authorId="0" shapeId="0">
      <text>
        <r>
          <rPr>
            <b/>
            <sz val="9"/>
            <color indexed="81"/>
            <rFont val="Tahoma"/>
            <family val="2"/>
          </rPr>
          <t xml:space="preserve">[User-Added Date]
</t>
        </r>
      </text>
    </comment>
    <comment ref="K69" authorId="0" shapeId="0">
      <text>
        <r>
          <rPr>
            <b/>
            <sz val="9"/>
            <color indexed="81"/>
            <rFont val="Tahoma"/>
            <family val="2"/>
          </rPr>
          <t xml:space="preserve">[User-Added Date]
</t>
        </r>
      </text>
    </comment>
    <comment ref="L69" authorId="0" shapeId="0">
      <text>
        <r>
          <rPr>
            <b/>
            <sz val="9"/>
            <color indexed="81"/>
            <rFont val="Tahoma"/>
            <family val="2"/>
          </rPr>
          <t xml:space="preserve">[User-Added Date]
</t>
        </r>
      </text>
    </comment>
    <comment ref="E94" authorId="0" shapeId="0">
      <text>
        <r>
          <rPr>
            <b/>
            <sz val="9"/>
            <color indexed="81"/>
            <rFont val="Tahoma"/>
            <family val="2"/>
          </rPr>
          <t xml:space="preserve">[Date Format: dd/MM/yyyy]
</t>
        </r>
      </text>
    </comment>
    <comment ref="F94" authorId="0" shapeId="0">
      <text>
        <r>
          <rPr>
            <b/>
            <sz val="9"/>
            <color indexed="81"/>
            <rFont val="Tahoma"/>
            <family val="2"/>
          </rPr>
          <t xml:space="preserve">[Date Format: dd/MM/yyyy]
</t>
        </r>
      </text>
    </comment>
    <comment ref="G94" authorId="0" shapeId="0">
      <text>
        <r>
          <rPr>
            <b/>
            <sz val="9"/>
            <color indexed="81"/>
            <rFont val="Tahoma"/>
            <family val="2"/>
          </rPr>
          <t xml:space="preserve">[Date Format: dd/MM/yyyy]
</t>
        </r>
      </text>
    </comment>
    <comment ref="H94" authorId="0" shapeId="0">
      <text>
        <r>
          <rPr>
            <b/>
            <sz val="9"/>
            <color indexed="81"/>
            <rFont val="Tahoma"/>
            <family val="2"/>
          </rPr>
          <t xml:space="preserve">[Date Format: dd/MM/yyyy]
</t>
        </r>
      </text>
    </comment>
    <comment ref="I94" authorId="0" shapeId="0">
      <text>
        <r>
          <rPr>
            <b/>
            <sz val="9"/>
            <color indexed="81"/>
            <rFont val="Tahoma"/>
            <family val="2"/>
          </rPr>
          <t xml:space="preserve">[Date Format: dd/MM/yyyy]
</t>
        </r>
      </text>
    </comment>
    <comment ref="J94" authorId="0" shapeId="0">
      <text>
        <r>
          <rPr>
            <b/>
            <sz val="9"/>
            <color indexed="81"/>
            <rFont val="Tahoma"/>
            <family val="2"/>
          </rPr>
          <t xml:space="preserve">[Date Format: dd/MM/yyyy]
</t>
        </r>
      </text>
    </comment>
    <comment ref="K94" authorId="0" shapeId="0">
      <text>
        <r>
          <rPr>
            <b/>
            <sz val="9"/>
            <color indexed="81"/>
            <rFont val="Tahoma"/>
            <family val="2"/>
          </rPr>
          <t xml:space="preserve">[Date Format: dd/MM/yyyy]
</t>
        </r>
      </text>
    </comment>
    <comment ref="L94" authorId="0" shapeId="0">
      <text>
        <r>
          <rPr>
            <b/>
            <sz val="9"/>
            <color indexed="81"/>
            <rFont val="Tahoma"/>
            <family val="2"/>
          </rPr>
          <t xml:space="preserve">[Date Format: dd/MM/yyyy]
</t>
        </r>
      </text>
    </comment>
    <comment ref="E95" authorId="0" shapeId="0">
      <text>
        <r>
          <rPr>
            <b/>
            <sz val="9"/>
            <color indexed="81"/>
            <rFont val="Tahoma"/>
            <family val="2"/>
          </rPr>
          <t xml:space="preserve">[Date Format: dd/MM/yyyy]
</t>
        </r>
      </text>
    </comment>
    <comment ref="F95" authorId="0" shapeId="0">
      <text>
        <r>
          <rPr>
            <b/>
            <sz val="9"/>
            <color indexed="81"/>
            <rFont val="Tahoma"/>
            <family val="2"/>
          </rPr>
          <t xml:space="preserve">[Date Format: dd/MM/yyyy]
</t>
        </r>
      </text>
    </comment>
    <comment ref="G95" authorId="0" shapeId="0">
      <text>
        <r>
          <rPr>
            <b/>
            <sz val="9"/>
            <color indexed="81"/>
            <rFont val="Tahoma"/>
            <family val="2"/>
          </rPr>
          <t xml:space="preserve">[Date Format: dd/MM/yyyy]
</t>
        </r>
      </text>
    </comment>
    <comment ref="H95" authorId="0" shapeId="0">
      <text>
        <r>
          <rPr>
            <b/>
            <sz val="9"/>
            <color indexed="81"/>
            <rFont val="Tahoma"/>
            <family val="2"/>
          </rPr>
          <t xml:space="preserve">[Date Format: dd/MM/yyyy]
</t>
        </r>
      </text>
    </comment>
    <comment ref="I95" authorId="0" shapeId="0">
      <text>
        <r>
          <rPr>
            <b/>
            <sz val="9"/>
            <color indexed="81"/>
            <rFont val="Tahoma"/>
            <family val="2"/>
          </rPr>
          <t xml:space="preserve">[Date Format: dd/MM/yyyy]
</t>
        </r>
      </text>
    </comment>
    <comment ref="J95" authorId="0" shapeId="0">
      <text>
        <r>
          <rPr>
            <b/>
            <sz val="9"/>
            <color indexed="81"/>
            <rFont val="Tahoma"/>
            <family val="2"/>
          </rPr>
          <t xml:space="preserve">[Date Format: dd/MM/yyyy]
</t>
        </r>
      </text>
    </comment>
    <comment ref="K95" authorId="0" shapeId="0">
      <text>
        <r>
          <rPr>
            <b/>
            <sz val="9"/>
            <color indexed="81"/>
            <rFont val="Tahoma"/>
            <family val="2"/>
          </rPr>
          <t xml:space="preserve">[Date Format: dd/MM/yyyy]
</t>
        </r>
      </text>
    </comment>
    <comment ref="L95" authorId="0" shapeId="0">
      <text>
        <r>
          <rPr>
            <b/>
            <sz val="9"/>
            <color indexed="81"/>
            <rFont val="Tahoma"/>
            <family val="2"/>
          </rPr>
          <t xml:space="preserve">[Date Format: dd/MM/yyyy]
</t>
        </r>
      </text>
    </comment>
    <comment ref="E120" authorId="0" shapeId="0">
      <text>
        <r>
          <rPr>
            <b/>
            <sz val="9"/>
            <color indexed="81"/>
            <rFont val="Tahoma"/>
            <family val="2"/>
          </rPr>
          <t xml:space="preserve">[User-Added Date]
</t>
        </r>
      </text>
    </comment>
    <comment ref="F120" authorId="0" shapeId="0">
      <text>
        <r>
          <rPr>
            <b/>
            <sz val="9"/>
            <color indexed="81"/>
            <rFont val="Tahoma"/>
            <family val="2"/>
          </rPr>
          <t xml:space="preserve">[User-Added Date]
</t>
        </r>
      </text>
    </comment>
    <comment ref="G120" authorId="0" shapeId="0">
      <text>
        <r>
          <rPr>
            <b/>
            <sz val="9"/>
            <color indexed="81"/>
            <rFont val="Tahoma"/>
            <family val="2"/>
          </rPr>
          <t xml:space="preserve">[User-Added Date]
</t>
        </r>
      </text>
    </comment>
    <comment ref="H120" authorId="0" shapeId="0">
      <text>
        <r>
          <rPr>
            <b/>
            <sz val="9"/>
            <color indexed="81"/>
            <rFont val="Tahoma"/>
            <family val="2"/>
          </rPr>
          <t xml:space="preserve">[User-Added Date]
</t>
        </r>
      </text>
    </comment>
    <comment ref="I120" authorId="0" shapeId="0">
      <text>
        <r>
          <rPr>
            <b/>
            <sz val="9"/>
            <color indexed="81"/>
            <rFont val="Tahoma"/>
            <family val="2"/>
          </rPr>
          <t xml:space="preserve">[User-Added Date]
</t>
        </r>
      </text>
    </comment>
    <comment ref="J120" authorId="0" shapeId="0">
      <text>
        <r>
          <rPr>
            <b/>
            <sz val="9"/>
            <color indexed="81"/>
            <rFont val="Tahoma"/>
            <family val="2"/>
          </rPr>
          <t xml:space="preserve">[User-Added Date]
</t>
        </r>
      </text>
    </comment>
    <comment ref="K120" authorId="0" shapeId="0">
      <text>
        <r>
          <rPr>
            <b/>
            <sz val="9"/>
            <color indexed="81"/>
            <rFont val="Tahoma"/>
            <family val="2"/>
          </rPr>
          <t xml:space="preserve">[User-Added Date]
</t>
        </r>
      </text>
    </comment>
    <comment ref="L120" authorId="0" shapeId="0">
      <text>
        <r>
          <rPr>
            <b/>
            <sz val="9"/>
            <color indexed="81"/>
            <rFont val="Tahoma"/>
            <family val="2"/>
          </rPr>
          <t xml:space="preserve">[User-Added Date]
</t>
        </r>
      </text>
    </comment>
    <comment ref="E121" authorId="0" shapeId="0">
      <text>
        <r>
          <rPr>
            <b/>
            <sz val="9"/>
            <color indexed="81"/>
            <rFont val="Tahoma"/>
            <family val="2"/>
          </rPr>
          <t xml:space="preserve">[User-Added Date]
</t>
        </r>
      </text>
    </comment>
    <comment ref="F121" authorId="0" shapeId="0">
      <text>
        <r>
          <rPr>
            <b/>
            <sz val="9"/>
            <color indexed="81"/>
            <rFont val="Tahoma"/>
            <family val="2"/>
          </rPr>
          <t xml:space="preserve">[User-Added Date]
</t>
        </r>
      </text>
    </comment>
    <comment ref="G121" authorId="0" shapeId="0">
      <text>
        <r>
          <rPr>
            <b/>
            <sz val="9"/>
            <color indexed="81"/>
            <rFont val="Tahoma"/>
            <family val="2"/>
          </rPr>
          <t xml:space="preserve">[User-Added Date]
</t>
        </r>
      </text>
    </comment>
    <comment ref="H121" authorId="0" shapeId="0">
      <text>
        <r>
          <rPr>
            <b/>
            <sz val="9"/>
            <color indexed="81"/>
            <rFont val="Tahoma"/>
            <family val="2"/>
          </rPr>
          <t xml:space="preserve">[User-Added Date]
</t>
        </r>
      </text>
    </comment>
    <comment ref="I121" authorId="0" shapeId="0">
      <text>
        <r>
          <rPr>
            <b/>
            <sz val="9"/>
            <color indexed="81"/>
            <rFont val="Tahoma"/>
            <family val="2"/>
          </rPr>
          <t xml:space="preserve">[User-Added Date]
</t>
        </r>
      </text>
    </comment>
    <comment ref="J121" authorId="0" shapeId="0">
      <text>
        <r>
          <rPr>
            <b/>
            <sz val="9"/>
            <color indexed="81"/>
            <rFont val="Tahoma"/>
            <family val="2"/>
          </rPr>
          <t xml:space="preserve">[User-Added Date]
</t>
        </r>
      </text>
    </comment>
    <comment ref="K121" authorId="0" shapeId="0">
      <text>
        <r>
          <rPr>
            <b/>
            <sz val="9"/>
            <color indexed="81"/>
            <rFont val="Tahoma"/>
            <family val="2"/>
          </rPr>
          <t xml:space="preserve">[User-Added Date]
</t>
        </r>
      </text>
    </comment>
    <comment ref="L121" authorId="0" shapeId="0">
      <text>
        <r>
          <rPr>
            <b/>
            <sz val="9"/>
            <color indexed="81"/>
            <rFont val="Tahoma"/>
            <family val="2"/>
          </rPr>
          <t xml:space="preserve">[User-Added Date]
</t>
        </r>
      </text>
    </comment>
    <comment ref="E145" authorId="0" shapeId="0">
      <text>
        <r>
          <rPr>
            <b/>
            <sz val="9"/>
            <color indexed="81"/>
            <rFont val="Tahoma"/>
            <family val="2"/>
          </rPr>
          <t xml:space="preserve">[Date Format: dd/MM/yyyy]
</t>
        </r>
      </text>
    </comment>
    <comment ref="F145" authorId="0" shapeId="0">
      <text>
        <r>
          <rPr>
            <b/>
            <sz val="9"/>
            <color indexed="81"/>
            <rFont val="Tahoma"/>
            <family val="2"/>
          </rPr>
          <t xml:space="preserve">[User-Added Date]
</t>
        </r>
      </text>
    </comment>
    <comment ref="G145" authorId="0" shapeId="0">
      <text>
        <r>
          <rPr>
            <b/>
            <sz val="9"/>
            <color indexed="81"/>
            <rFont val="Tahoma"/>
            <family val="2"/>
          </rPr>
          <t xml:space="preserve">[Date Format: dd/MM/yyyy]
</t>
        </r>
      </text>
    </comment>
    <comment ref="H145" authorId="0" shapeId="0">
      <text>
        <r>
          <rPr>
            <b/>
            <sz val="9"/>
            <color indexed="81"/>
            <rFont val="Tahoma"/>
            <family val="2"/>
          </rPr>
          <t xml:space="preserve">[User-Added Date]
</t>
        </r>
      </text>
    </comment>
    <comment ref="E146" authorId="0" shapeId="0">
      <text>
        <r>
          <rPr>
            <b/>
            <sz val="9"/>
            <color indexed="81"/>
            <rFont val="Tahoma"/>
            <family val="2"/>
          </rPr>
          <t xml:space="preserve">[Date Format: dd/MM/yyyy]
</t>
        </r>
      </text>
    </comment>
    <comment ref="F146" authorId="0" shapeId="0">
      <text>
        <r>
          <rPr>
            <b/>
            <sz val="9"/>
            <color indexed="81"/>
            <rFont val="Tahoma"/>
            <family val="2"/>
          </rPr>
          <t xml:space="preserve">[User-Added Date]
</t>
        </r>
      </text>
    </comment>
    <comment ref="G146" authorId="0" shapeId="0">
      <text>
        <r>
          <rPr>
            <b/>
            <sz val="9"/>
            <color indexed="81"/>
            <rFont val="Tahoma"/>
            <family val="2"/>
          </rPr>
          <t xml:space="preserve">[Date Format: dd/MM/yyyy]
</t>
        </r>
      </text>
    </comment>
    <comment ref="H146" authorId="0" shapeId="0">
      <text>
        <r>
          <rPr>
            <b/>
            <sz val="9"/>
            <color indexed="81"/>
            <rFont val="Tahoma"/>
            <family val="2"/>
          </rPr>
          <t xml:space="preserve">[User-Added Date]
</t>
        </r>
      </text>
    </comment>
  </commentList>
</comments>
</file>

<file path=xl/comments3.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List>
</comments>
</file>

<file path=xl/comments30.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comments31.xml><?xml version="1.0" encoding="utf-8"?>
<comments xmlns="http://schemas.openxmlformats.org/spreadsheetml/2006/main">
  <authors>
    <author>cyber-103</author>
  </authors>
  <commentLis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[User-Added Date]
</t>
        </r>
      </text>
    </comment>
    <comment ref="O23" authorId="0" shapeId="0">
      <text>
        <r>
          <rPr>
            <b/>
            <sz val="9"/>
            <color indexed="81"/>
            <rFont val="Tahoma"/>
            <family val="2"/>
          </rPr>
          <t xml:space="preserve">[Date Format: dd/MM/yyyy]
</t>
        </r>
      </text>
    </comment>
    <comment ref="P23" authorId="0" shapeId="0">
      <text>
        <r>
          <rPr>
            <b/>
            <sz val="9"/>
            <color indexed="81"/>
            <rFont val="Tahoma"/>
            <family val="2"/>
          </rPr>
          <t xml:space="preserve">[User-Added Date]
</t>
        </r>
      </text>
    </comment>
    <comment ref="Q23" authorId="0" shapeId="0">
      <text>
        <r>
          <rPr>
            <b/>
            <sz val="9"/>
            <color indexed="81"/>
            <rFont val="Tahoma"/>
            <family val="2"/>
          </rPr>
          <t xml:space="preserve">[Date Format: dd/MM/yyyy]
</t>
        </r>
      </text>
    </comment>
    <comment ref="R23" authorId="0" shapeId="0">
      <text>
        <r>
          <rPr>
            <b/>
            <sz val="9"/>
            <color indexed="81"/>
            <rFont val="Tahoma"/>
            <family val="2"/>
          </rPr>
          <t xml:space="preserve">[User-Added Date]
</t>
        </r>
      </text>
    </comment>
    <comment ref="S23" authorId="0" shapeId="0">
      <text>
        <r>
          <rPr>
            <b/>
            <sz val="9"/>
            <color indexed="81"/>
            <rFont val="Tahoma"/>
            <family val="2"/>
          </rPr>
          <t xml:space="preserve">[Date Format: dd/MM/yyyy]
</t>
        </r>
      </text>
    </comment>
    <comment ref="T23" authorId="0" shapeId="0">
      <text>
        <r>
          <rPr>
            <b/>
            <sz val="9"/>
            <color indexed="81"/>
            <rFont val="Tahoma"/>
            <family val="2"/>
          </rPr>
          <t xml:space="preserve">[User-Added Date]
</t>
        </r>
      </text>
    </comment>
    <comment ref="U23" authorId="0" shapeId="0">
      <text>
        <r>
          <rPr>
            <b/>
            <sz val="9"/>
            <color indexed="81"/>
            <rFont val="Tahoma"/>
            <family val="2"/>
          </rPr>
          <t xml:space="preserve">[Date Format: dd/MM/yyyy]
</t>
        </r>
      </text>
    </comment>
    <comment ref="V23" authorId="0" shapeId="0">
      <text>
        <r>
          <rPr>
            <b/>
            <sz val="9"/>
            <color indexed="81"/>
            <rFont val="Tahoma"/>
            <family val="2"/>
          </rPr>
          <t xml:space="preserve">[User-Added Date]
</t>
        </r>
      </text>
    </comment>
    <comment ref="W23" authorId="0" shapeId="0">
      <text>
        <r>
          <rPr>
            <b/>
            <sz val="9"/>
            <color indexed="81"/>
            <rFont val="Tahoma"/>
            <family val="2"/>
          </rPr>
          <t xml:space="preserve">[Date Format: dd/MM/yyyy]
</t>
        </r>
      </text>
    </comment>
    <comment ref="X23" authorId="0" shapeId="0">
      <text>
        <r>
          <rPr>
            <b/>
            <sz val="9"/>
            <color indexed="81"/>
            <rFont val="Tahoma"/>
            <family val="2"/>
          </rPr>
          <t xml:space="preserve">[User-Added Date]
</t>
        </r>
      </text>
    </comment>
    <comment ref="Y23" authorId="0" shapeId="0">
      <text>
        <r>
          <rPr>
            <b/>
            <sz val="9"/>
            <color indexed="81"/>
            <rFont val="Tahoma"/>
            <family val="2"/>
          </rPr>
          <t xml:space="preserve">[Date Format: dd/MM/yyyy]
</t>
        </r>
      </text>
    </comment>
    <comment ref="Z23"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[User-Added Date]
</t>
        </r>
      </text>
    </comment>
    <comment ref="O24" authorId="0" shapeId="0">
      <text>
        <r>
          <rPr>
            <b/>
            <sz val="9"/>
            <color indexed="81"/>
            <rFont val="Tahoma"/>
            <family val="2"/>
          </rPr>
          <t xml:space="preserve">[Date Format: dd/MM/yyyy]
</t>
        </r>
      </text>
    </comment>
    <comment ref="P24" authorId="0" shapeId="0">
      <text>
        <r>
          <rPr>
            <b/>
            <sz val="9"/>
            <color indexed="81"/>
            <rFont val="Tahoma"/>
            <family val="2"/>
          </rPr>
          <t xml:space="preserve">[User-Added Date]
</t>
        </r>
      </text>
    </comment>
    <comment ref="Q24" authorId="0" shapeId="0">
      <text>
        <r>
          <rPr>
            <b/>
            <sz val="9"/>
            <color indexed="81"/>
            <rFont val="Tahoma"/>
            <family val="2"/>
          </rPr>
          <t xml:space="preserve">[Date Format: dd/MM/yyyy]
</t>
        </r>
      </text>
    </comment>
    <comment ref="R24" authorId="0" shapeId="0">
      <text>
        <r>
          <rPr>
            <b/>
            <sz val="9"/>
            <color indexed="81"/>
            <rFont val="Tahoma"/>
            <family val="2"/>
          </rPr>
          <t xml:space="preserve">[User-Added Date]
</t>
        </r>
      </text>
    </comment>
    <comment ref="S24" authorId="0" shapeId="0">
      <text>
        <r>
          <rPr>
            <b/>
            <sz val="9"/>
            <color indexed="81"/>
            <rFont val="Tahoma"/>
            <family val="2"/>
          </rPr>
          <t xml:space="preserve">[Date Format: dd/MM/yyyy]
</t>
        </r>
      </text>
    </comment>
    <comment ref="T24" authorId="0" shapeId="0">
      <text>
        <r>
          <rPr>
            <b/>
            <sz val="9"/>
            <color indexed="81"/>
            <rFont val="Tahoma"/>
            <family val="2"/>
          </rPr>
          <t xml:space="preserve">[User-Added Date]
</t>
        </r>
      </text>
    </comment>
    <comment ref="U24" authorId="0" shapeId="0">
      <text>
        <r>
          <rPr>
            <b/>
            <sz val="9"/>
            <color indexed="81"/>
            <rFont val="Tahoma"/>
            <family val="2"/>
          </rPr>
          <t xml:space="preserve">[Date Format: dd/MM/yyyy]
</t>
        </r>
      </text>
    </comment>
    <comment ref="V24" authorId="0" shapeId="0">
      <text>
        <r>
          <rPr>
            <b/>
            <sz val="9"/>
            <color indexed="81"/>
            <rFont val="Tahoma"/>
            <family val="2"/>
          </rPr>
          <t xml:space="preserve">[User-Added Date]
</t>
        </r>
      </text>
    </comment>
    <comment ref="W24" authorId="0" shapeId="0">
      <text>
        <r>
          <rPr>
            <b/>
            <sz val="9"/>
            <color indexed="81"/>
            <rFont val="Tahoma"/>
            <family val="2"/>
          </rPr>
          <t xml:space="preserve">[Date Format: dd/MM/yyyy]
</t>
        </r>
      </text>
    </comment>
    <comment ref="X24" authorId="0" shapeId="0">
      <text>
        <r>
          <rPr>
            <b/>
            <sz val="9"/>
            <color indexed="81"/>
            <rFont val="Tahoma"/>
            <family val="2"/>
          </rPr>
          <t xml:space="preserve">[User-Added Date]
</t>
        </r>
      </text>
    </comment>
    <comment ref="Y24" authorId="0" shapeId="0">
      <text>
        <r>
          <rPr>
            <b/>
            <sz val="9"/>
            <color indexed="81"/>
            <rFont val="Tahoma"/>
            <family val="2"/>
          </rPr>
          <t xml:space="preserve">[Date Format: dd/MM/yyyy]
</t>
        </r>
      </text>
    </comment>
    <comment ref="Z24"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M39" authorId="0" shapeId="0">
      <text>
        <r>
          <rPr>
            <b/>
            <sz val="9"/>
            <color indexed="81"/>
            <rFont val="Tahoma"/>
            <family val="2"/>
          </rPr>
          <t xml:space="preserve">[Date Format: dd/MM/yyyy]
</t>
        </r>
      </text>
    </comment>
    <comment ref="N39" authorId="0" shapeId="0">
      <text>
        <r>
          <rPr>
            <b/>
            <sz val="9"/>
            <color indexed="81"/>
            <rFont val="Tahoma"/>
            <family val="2"/>
          </rPr>
          <t xml:space="preserve">[User-Added Date]
</t>
        </r>
      </text>
    </comment>
    <comment ref="O39" authorId="0" shapeId="0">
      <text>
        <r>
          <rPr>
            <b/>
            <sz val="9"/>
            <color indexed="81"/>
            <rFont val="Tahoma"/>
            <family val="2"/>
          </rPr>
          <t xml:space="preserve">[Date Format: dd/MM/yyyy]
</t>
        </r>
      </text>
    </comment>
    <comment ref="P39" authorId="0" shapeId="0">
      <text>
        <r>
          <rPr>
            <b/>
            <sz val="9"/>
            <color indexed="81"/>
            <rFont val="Tahoma"/>
            <family val="2"/>
          </rPr>
          <t xml:space="preserve">[User-Added Date]
</t>
        </r>
      </text>
    </comment>
    <comment ref="Q39" authorId="0" shapeId="0">
      <text>
        <r>
          <rPr>
            <b/>
            <sz val="9"/>
            <color indexed="81"/>
            <rFont val="Tahoma"/>
            <family val="2"/>
          </rPr>
          <t xml:space="preserve">[Date Format: dd/MM/yyyy]
</t>
        </r>
      </text>
    </comment>
    <comment ref="R39" authorId="0" shapeId="0">
      <text>
        <r>
          <rPr>
            <b/>
            <sz val="9"/>
            <color indexed="81"/>
            <rFont val="Tahoma"/>
            <family val="2"/>
          </rPr>
          <t xml:space="preserve">[User-Added Date]
</t>
        </r>
      </text>
    </comment>
    <comment ref="S39" authorId="0" shapeId="0">
      <text>
        <r>
          <rPr>
            <b/>
            <sz val="9"/>
            <color indexed="81"/>
            <rFont val="Tahoma"/>
            <family val="2"/>
          </rPr>
          <t xml:space="preserve">[Date Format: dd/MM/yyyy]
</t>
        </r>
      </text>
    </comment>
    <comment ref="T39" authorId="0" shapeId="0">
      <text>
        <r>
          <rPr>
            <b/>
            <sz val="9"/>
            <color indexed="81"/>
            <rFont val="Tahoma"/>
            <family val="2"/>
          </rPr>
          <t xml:space="preserve">[User-Added Date]
</t>
        </r>
      </text>
    </comment>
    <comment ref="U39" authorId="0" shapeId="0">
      <text>
        <r>
          <rPr>
            <b/>
            <sz val="9"/>
            <color indexed="81"/>
            <rFont val="Tahoma"/>
            <family val="2"/>
          </rPr>
          <t xml:space="preserve">[Date Format: dd/MM/yyyy]
</t>
        </r>
      </text>
    </comment>
    <comment ref="V39" authorId="0" shapeId="0">
      <text>
        <r>
          <rPr>
            <b/>
            <sz val="9"/>
            <color indexed="81"/>
            <rFont val="Tahoma"/>
            <family val="2"/>
          </rPr>
          <t xml:space="preserve">[User-Added Date]
</t>
        </r>
      </text>
    </comment>
    <comment ref="W39" authorId="0" shapeId="0">
      <text>
        <r>
          <rPr>
            <b/>
            <sz val="9"/>
            <color indexed="81"/>
            <rFont val="Tahoma"/>
            <family val="2"/>
          </rPr>
          <t xml:space="preserve">[Date Format: dd/MM/yyyy]
</t>
        </r>
      </text>
    </comment>
    <comment ref="X39" authorId="0" shapeId="0">
      <text>
        <r>
          <rPr>
            <b/>
            <sz val="9"/>
            <color indexed="81"/>
            <rFont val="Tahoma"/>
            <family val="2"/>
          </rPr>
          <t xml:space="preserve">[User-Added Date]
</t>
        </r>
      </text>
    </comment>
    <comment ref="Y39" authorId="0" shapeId="0">
      <text>
        <r>
          <rPr>
            <b/>
            <sz val="9"/>
            <color indexed="81"/>
            <rFont val="Tahoma"/>
            <family val="2"/>
          </rPr>
          <t xml:space="preserve">[Date Format: dd/MM/yyyy]
</t>
        </r>
      </text>
    </comment>
    <comment ref="Z39"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M40" authorId="0" shapeId="0">
      <text>
        <r>
          <rPr>
            <b/>
            <sz val="9"/>
            <color indexed="81"/>
            <rFont val="Tahoma"/>
            <family val="2"/>
          </rPr>
          <t xml:space="preserve">[Date Format: dd/MM/yyyy]
</t>
        </r>
      </text>
    </comment>
    <comment ref="N40" authorId="0" shapeId="0">
      <text>
        <r>
          <rPr>
            <b/>
            <sz val="9"/>
            <color indexed="81"/>
            <rFont val="Tahoma"/>
            <family val="2"/>
          </rPr>
          <t xml:space="preserve">[User-Added Date]
</t>
        </r>
      </text>
    </comment>
    <comment ref="O40" authorId="0" shapeId="0">
      <text>
        <r>
          <rPr>
            <b/>
            <sz val="9"/>
            <color indexed="81"/>
            <rFont val="Tahoma"/>
            <family val="2"/>
          </rPr>
          <t xml:space="preserve">[Date Format: dd/MM/yyyy]
</t>
        </r>
      </text>
    </comment>
    <comment ref="P40" authorId="0" shapeId="0">
      <text>
        <r>
          <rPr>
            <b/>
            <sz val="9"/>
            <color indexed="81"/>
            <rFont val="Tahoma"/>
            <family val="2"/>
          </rPr>
          <t xml:space="preserve">[User-Added Date]
</t>
        </r>
      </text>
    </comment>
    <comment ref="Q40" authorId="0" shapeId="0">
      <text>
        <r>
          <rPr>
            <b/>
            <sz val="9"/>
            <color indexed="81"/>
            <rFont val="Tahoma"/>
            <family val="2"/>
          </rPr>
          <t xml:space="preserve">[Date Format: dd/MM/yyyy]
</t>
        </r>
      </text>
    </comment>
    <comment ref="R40" authorId="0" shapeId="0">
      <text>
        <r>
          <rPr>
            <b/>
            <sz val="9"/>
            <color indexed="81"/>
            <rFont val="Tahoma"/>
            <family val="2"/>
          </rPr>
          <t xml:space="preserve">[User-Added Date]
</t>
        </r>
      </text>
    </comment>
    <comment ref="S40" authorId="0" shapeId="0">
      <text>
        <r>
          <rPr>
            <b/>
            <sz val="9"/>
            <color indexed="81"/>
            <rFont val="Tahoma"/>
            <family val="2"/>
          </rPr>
          <t xml:space="preserve">[Date Format: dd/MM/yyyy]
</t>
        </r>
      </text>
    </comment>
    <comment ref="T40" authorId="0" shapeId="0">
      <text>
        <r>
          <rPr>
            <b/>
            <sz val="9"/>
            <color indexed="81"/>
            <rFont val="Tahoma"/>
            <family val="2"/>
          </rPr>
          <t xml:space="preserve">[User-Added Date]
</t>
        </r>
      </text>
    </comment>
    <comment ref="U40" authorId="0" shapeId="0">
      <text>
        <r>
          <rPr>
            <b/>
            <sz val="9"/>
            <color indexed="81"/>
            <rFont val="Tahoma"/>
            <family val="2"/>
          </rPr>
          <t xml:space="preserve">[Date Format: dd/MM/yyyy]
</t>
        </r>
      </text>
    </comment>
    <comment ref="V40" authorId="0" shapeId="0">
      <text>
        <r>
          <rPr>
            <b/>
            <sz val="9"/>
            <color indexed="81"/>
            <rFont val="Tahoma"/>
            <family val="2"/>
          </rPr>
          <t xml:space="preserve">[User-Added Date]
</t>
        </r>
      </text>
    </comment>
    <comment ref="W40" authorId="0" shapeId="0">
      <text>
        <r>
          <rPr>
            <b/>
            <sz val="9"/>
            <color indexed="81"/>
            <rFont val="Tahoma"/>
            <family val="2"/>
          </rPr>
          <t xml:space="preserve">[Date Format: dd/MM/yyyy]
</t>
        </r>
      </text>
    </comment>
    <comment ref="X40" authorId="0" shapeId="0">
      <text>
        <r>
          <rPr>
            <b/>
            <sz val="9"/>
            <color indexed="81"/>
            <rFont val="Tahoma"/>
            <family val="2"/>
          </rPr>
          <t xml:space="preserve">[User-Added Date]
</t>
        </r>
      </text>
    </comment>
    <comment ref="Y40" authorId="0" shapeId="0">
      <text>
        <r>
          <rPr>
            <b/>
            <sz val="9"/>
            <color indexed="81"/>
            <rFont val="Tahoma"/>
            <family val="2"/>
          </rPr>
          <t xml:space="preserve">[Date Format: dd/MM/yyyy]
</t>
        </r>
      </text>
    </comment>
    <comment ref="Z40" authorId="0" shapeId="0">
      <text>
        <r>
          <rPr>
            <b/>
            <sz val="9"/>
            <color indexed="81"/>
            <rFont val="Tahoma"/>
            <family val="2"/>
          </rPr>
          <t xml:space="preserve">[User-Added Date]
</t>
        </r>
      </text>
    </comment>
    <comment ref="G55" authorId="0" shapeId="0">
      <text>
        <r>
          <rPr>
            <b/>
            <sz val="9"/>
            <color indexed="81"/>
            <rFont val="Tahoma"/>
            <family val="2"/>
          </rPr>
          <t xml:space="preserve">[Date Format: dd/MM/yyyy]
</t>
        </r>
      </text>
    </comment>
    <comment ref="H55" authorId="0" shapeId="0">
      <text>
        <r>
          <rPr>
            <b/>
            <sz val="9"/>
            <color indexed="81"/>
            <rFont val="Tahoma"/>
            <family val="2"/>
          </rPr>
          <t xml:space="preserve">[User-Added Date]
</t>
        </r>
      </text>
    </comment>
    <comment ref="I55" authorId="0" shapeId="0">
      <text>
        <r>
          <rPr>
            <b/>
            <sz val="9"/>
            <color indexed="81"/>
            <rFont val="Tahoma"/>
            <family val="2"/>
          </rPr>
          <t xml:space="preserve">[Date Format: dd/MM/yyyy]
</t>
        </r>
      </text>
    </comment>
    <comment ref="J55" authorId="0" shapeId="0">
      <text>
        <r>
          <rPr>
            <b/>
            <sz val="9"/>
            <color indexed="81"/>
            <rFont val="Tahoma"/>
            <family val="2"/>
          </rPr>
          <t xml:space="preserve">[User-Added Date]
</t>
        </r>
      </text>
    </comment>
    <comment ref="K55" authorId="0" shapeId="0">
      <text>
        <r>
          <rPr>
            <b/>
            <sz val="9"/>
            <color indexed="81"/>
            <rFont val="Tahoma"/>
            <family val="2"/>
          </rPr>
          <t xml:space="preserve">[Date Format: dd/MM/yyyy]
</t>
        </r>
      </text>
    </comment>
    <comment ref="L55" authorId="0" shapeId="0">
      <text>
        <r>
          <rPr>
            <b/>
            <sz val="9"/>
            <color indexed="81"/>
            <rFont val="Tahoma"/>
            <family val="2"/>
          </rPr>
          <t xml:space="preserve">[User-Added Date]
</t>
        </r>
      </text>
    </comment>
    <comment ref="M55" authorId="0" shapeId="0">
      <text>
        <r>
          <rPr>
            <b/>
            <sz val="9"/>
            <color indexed="81"/>
            <rFont val="Tahoma"/>
            <family val="2"/>
          </rPr>
          <t xml:space="preserve">[Date Format: dd/MM/yyyy]
</t>
        </r>
      </text>
    </comment>
    <comment ref="N55" authorId="0" shapeId="0">
      <text>
        <r>
          <rPr>
            <b/>
            <sz val="9"/>
            <color indexed="81"/>
            <rFont val="Tahoma"/>
            <family val="2"/>
          </rPr>
          <t xml:space="preserve">[User-Added Date]
</t>
        </r>
      </text>
    </comment>
    <comment ref="O55" authorId="0" shapeId="0">
      <text>
        <r>
          <rPr>
            <b/>
            <sz val="9"/>
            <color indexed="81"/>
            <rFont val="Tahoma"/>
            <family val="2"/>
          </rPr>
          <t xml:space="preserve">[Date Format: dd/MM/yyyy]
</t>
        </r>
      </text>
    </comment>
    <comment ref="P55" authorId="0" shapeId="0">
      <text>
        <r>
          <rPr>
            <b/>
            <sz val="9"/>
            <color indexed="81"/>
            <rFont val="Tahoma"/>
            <family val="2"/>
          </rPr>
          <t xml:space="preserve">[User-Added Date]
</t>
        </r>
      </text>
    </comment>
    <comment ref="Q55" authorId="0" shapeId="0">
      <text>
        <r>
          <rPr>
            <b/>
            <sz val="9"/>
            <color indexed="81"/>
            <rFont val="Tahoma"/>
            <family val="2"/>
          </rPr>
          <t xml:space="preserve">[Date Format: dd/MM/yyyy]
</t>
        </r>
      </text>
    </comment>
    <comment ref="R55" authorId="0" shapeId="0">
      <text>
        <r>
          <rPr>
            <b/>
            <sz val="9"/>
            <color indexed="81"/>
            <rFont val="Tahoma"/>
            <family val="2"/>
          </rPr>
          <t xml:space="preserve">[User-Added Date]
</t>
        </r>
      </text>
    </comment>
    <comment ref="S55" authorId="0" shapeId="0">
      <text>
        <r>
          <rPr>
            <b/>
            <sz val="9"/>
            <color indexed="81"/>
            <rFont val="Tahoma"/>
            <family val="2"/>
          </rPr>
          <t xml:space="preserve">[Date Format: dd/MM/yyyy]
</t>
        </r>
      </text>
    </comment>
    <comment ref="T55" authorId="0" shapeId="0">
      <text>
        <r>
          <rPr>
            <b/>
            <sz val="9"/>
            <color indexed="81"/>
            <rFont val="Tahoma"/>
            <family val="2"/>
          </rPr>
          <t xml:space="preserve">[User-Added Date]
</t>
        </r>
      </text>
    </comment>
    <comment ref="G56" authorId="0" shapeId="0">
      <text>
        <r>
          <rPr>
            <b/>
            <sz val="9"/>
            <color indexed="81"/>
            <rFont val="Tahoma"/>
            <family val="2"/>
          </rPr>
          <t xml:space="preserve">[Date Format: dd/MM/yyyy]
</t>
        </r>
      </text>
    </comment>
    <comment ref="H56" authorId="0" shapeId="0">
      <text>
        <r>
          <rPr>
            <b/>
            <sz val="9"/>
            <color indexed="81"/>
            <rFont val="Tahoma"/>
            <family val="2"/>
          </rPr>
          <t xml:space="preserve">[User-Added Date]
</t>
        </r>
      </text>
    </comment>
    <comment ref="I56" authorId="0" shapeId="0">
      <text>
        <r>
          <rPr>
            <b/>
            <sz val="9"/>
            <color indexed="81"/>
            <rFont val="Tahoma"/>
            <family val="2"/>
          </rPr>
          <t xml:space="preserve">[Date Format: dd/MM/yyyy]
</t>
        </r>
      </text>
    </comment>
    <comment ref="J56" authorId="0" shapeId="0">
      <text>
        <r>
          <rPr>
            <b/>
            <sz val="9"/>
            <color indexed="81"/>
            <rFont val="Tahoma"/>
            <family val="2"/>
          </rPr>
          <t xml:space="preserve">[User-Added Date]
</t>
        </r>
      </text>
    </comment>
    <comment ref="K56" authorId="0" shapeId="0">
      <text>
        <r>
          <rPr>
            <b/>
            <sz val="9"/>
            <color indexed="81"/>
            <rFont val="Tahoma"/>
            <family val="2"/>
          </rPr>
          <t xml:space="preserve">[Date Format: dd/MM/yyyy]
</t>
        </r>
      </text>
    </comment>
    <comment ref="L56" authorId="0" shapeId="0">
      <text>
        <r>
          <rPr>
            <b/>
            <sz val="9"/>
            <color indexed="81"/>
            <rFont val="Tahoma"/>
            <family val="2"/>
          </rPr>
          <t xml:space="preserve">[User-Added Date]
</t>
        </r>
      </text>
    </comment>
    <comment ref="M56" authorId="0" shapeId="0">
      <text>
        <r>
          <rPr>
            <b/>
            <sz val="9"/>
            <color indexed="81"/>
            <rFont val="Tahoma"/>
            <family val="2"/>
          </rPr>
          <t xml:space="preserve">[Date Format: dd/MM/yyyy]
</t>
        </r>
      </text>
    </comment>
    <comment ref="N56" authorId="0" shapeId="0">
      <text>
        <r>
          <rPr>
            <b/>
            <sz val="9"/>
            <color indexed="81"/>
            <rFont val="Tahoma"/>
            <family val="2"/>
          </rPr>
          <t xml:space="preserve">[User-Added Date]
</t>
        </r>
      </text>
    </comment>
    <comment ref="O56" authorId="0" shapeId="0">
      <text>
        <r>
          <rPr>
            <b/>
            <sz val="9"/>
            <color indexed="81"/>
            <rFont val="Tahoma"/>
            <family val="2"/>
          </rPr>
          <t xml:space="preserve">[Date Format: dd/MM/yyyy]
</t>
        </r>
      </text>
    </comment>
    <comment ref="P56" authorId="0" shapeId="0">
      <text>
        <r>
          <rPr>
            <b/>
            <sz val="9"/>
            <color indexed="81"/>
            <rFont val="Tahoma"/>
            <family val="2"/>
          </rPr>
          <t xml:space="preserve">[User-Added Date]
</t>
        </r>
      </text>
    </comment>
    <comment ref="Q56" authorId="0" shapeId="0">
      <text>
        <r>
          <rPr>
            <b/>
            <sz val="9"/>
            <color indexed="81"/>
            <rFont val="Tahoma"/>
            <family val="2"/>
          </rPr>
          <t xml:space="preserve">[Date Format: dd/MM/yyyy]
</t>
        </r>
      </text>
    </comment>
    <comment ref="R56" authorId="0" shapeId="0">
      <text>
        <r>
          <rPr>
            <b/>
            <sz val="9"/>
            <color indexed="81"/>
            <rFont val="Tahoma"/>
            <family val="2"/>
          </rPr>
          <t xml:space="preserve">[User-Added Date]
</t>
        </r>
      </text>
    </comment>
    <comment ref="S56" authorId="0" shapeId="0">
      <text>
        <r>
          <rPr>
            <b/>
            <sz val="9"/>
            <color indexed="81"/>
            <rFont val="Tahoma"/>
            <family val="2"/>
          </rPr>
          <t xml:space="preserve">[Date Format: dd/MM/yyyy]
</t>
        </r>
      </text>
    </comment>
    <comment ref="T56" authorId="0" shapeId="0">
      <text>
        <r>
          <rPr>
            <b/>
            <sz val="9"/>
            <color indexed="81"/>
            <rFont val="Tahoma"/>
            <family val="2"/>
          </rPr>
          <t xml:space="preserve">[User-Added Date]
</t>
        </r>
      </text>
    </comment>
    <comment ref="G71" authorId="0" shapeId="0">
      <text>
        <r>
          <rPr>
            <b/>
            <sz val="9"/>
            <color indexed="81"/>
            <rFont val="Tahoma"/>
            <family val="2"/>
          </rPr>
          <t xml:space="preserve">[Date Format: dd/MM/yyyy]
</t>
        </r>
      </text>
    </comment>
    <comment ref="H71" authorId="0" shapeId="0">
      <text>
        <r>
          <rPr>
            <b/>
            <sz val="9"/>
            <color indexed="81"/>
            <rFont val="Tahoma"/>
            <family val="2"/>
          </rPr>
          <t xml:space="preserve">[User-Added Date]
</t>
        </r>
      </text>
    </comment>
    <comment ref="I71" authorId="0" shapeId="0">
      <text>
        <r>
          <rPr>
            <b/>
            <sz val="9"/>
            <color indexed="81"/>
            <rFont val="Tahoma"/>
            <family val="2"/>
          </rPr>
          <t xml:space="preserve">[Date Format: dd/MM/yyyy]
</t>
        </r>
      </text>
    </comment>
    <comment ref="J71" authorId="0" shapeId="0">
      <text>
        <r>
          <rPr>
            <b/>
            <sz val="9"/>
            <color indexed="81"/>
            <rFont val="Tahoma"/>
            <family val="2"/>
          </rPr>
          <t xml:space="preserve">[User-Added Date]
</t>
        </r>
      </text>
    </comment>
    <comment ref="K71" authorId="0" shapeId="0">
      <text>
        <r>
          <rPr>
            <b/>
            <sz val="9"/>
            <color indexed="81"/>
            <rFont val="Tahoma"/>
            <family val="2"/>
          </rPr>
          <t xml:space="preserve">[Date Format: dd/MM/yyyy]
</t>
        </r>
      </text>
    </comment>
    <comment ref="L71" authorId="0" shapeId="0">
      <text>
        <r>
          <rPr>
            <b/>
            <sz val="9"/>
            <color indexed="81"/>
            <rFont val="Tahoma"/>
            <family val="2"/>
          </rPr>
          <t xml:space="preserve">[User-Added Date]
</t>
        </r>
      </text>
    </comment>
    <comment ref="M71" authorId="0" shapeId="0">
      <text>
        <r>
          <rPr>
            <b/>
            <sz val="9"/>
            <color indexed="81"/>
            <rFont val="Tahoma"/>
            <family val="2"/>
          </rPr>
          <t xml:space="preserve">[Date Format: dd/MM/yyyy]
</t>
        </r>
      </text>
    </comment>
    <comment ref="N71" authorId="0" shapeId="0">
      <text>
        <r>
          <rPr>
            <b/>
            <sz val="9"/>
            <color indexed="81"/>
            <rFont val="Tahoma"/>
            <family val="2"/>
          </rPr>
          <t xml:space="preserve">[User-Added Date]
</t>
        </r>
      </text>
    </comment>
    <comment ref="O71" authorId="0" shapeId="0">
      <text>
        <r>
          <rPr>
            <b/>
            <sz val="9"/>
            <color indexed="81"/>
            <rFont val="Tahoma"/>
            <family val="2"/>
          </rPr>
          <t xml:space="preserve">[Date Format: dd/MM/yyyy]
</t>
        </r>
      </text>
    </comment>
    <comment ref="P71" authorId="0" shapeId="0">
      <text>
        <r>
          <rPr>
            <b/>
            <sz val="9"/>
            <color indexed="81"/>
            <rFont val="Tahoma"/>
            <family val="2"/>
          </rPr>
          <t xml:space="preserve">[User-Added Date]
</t>
        </r>
      </text>
    </comment>
    <comment ref="Q71" authorId="0" shapeId="0">
      <text>
        <r>
          <rPr>
            <b/>
            <sz val="9"/>
            <color indexed="81"/>
            <rFont val="Tahoma"/>
            <family val="2"/>
          </rPr>
          <t xml:space="preserve">[Date Format: dd/MM/yyyy]
</t>
        </r>
      </text>
    </comment>
    <comment ref="R71" authorId="0" shapeId="0">
      <text>
        <r>
          <rPr>
            <b/>
            <sz val="9"/>
            <color indexed="81"/>
            <rFont val="Tahoma"/>
            <family val="2"/>
          </rPr>
          <t xml:space="preserve">[User-Added Date]
</t>
        </r>
      </text>
    </comment>
    <comment ref="S71" authorId="0" shapeId="0">
      <text>
        <r>
          <rPr>
            <b/>
            <sz val="9"/>
            <color indexed="81"/>
            <rFont val="Tahoma"/>
            <family val="2"/>
          </rPr>
          <t xml:space="preserve">[Date Format: dd/MM/yyyy]
</t>
        </r>
      </text>
    </comment>
    <comment ref="T71" authorId="0" shapeId="0">
      <text>
        <r>
          <rPr>
            <b/>
            <sz val="9"/>
            <color indexed="81"/>
            <rFont val="Tahoma"/>
            <family val="2"/>
          </rPr>
          <t xml:space="preserve">[User-Added Date]
</t>
        </r>
      </text>
    </comment>
    <comment ref="G72" authorId="0" shapeId="0">
      <text>
        <r>
          <rPr>
            <b/>
            <sz val="9"/>
            <color indexed="81"/>
            <rFont val="Tahoma"/>
            <family val="2"/>
          </rPr>
          <t xml:space="preserve">[Date Format: dd/MM/yyyy]
</t>
        </r>
      </text>
    </comment>
    <comment ref="H72" authorId="0" shapeId="0">
      <text>
        <r>
          <rPr>
            <b/>
            <sz val="9"/>
            <color indexed="81"/>
            <rFont val="Tahoma"/>
            <family val="2"/>
          </rPr>
          <t xml:space="preserve">[User-Added Date]
</t>
        </r>
      </text>
    </comment>
    <comment ref="I72" authorId="0" shapeId="0">
      <text>
        <r>
          <rPr>
            <b/>
            <sz val="9"/>
            <color indexed="81"/>
            <rFont val="Tahoma"/>
            <family val="2"/>
          </rPr>
          <t xml:space="preserve">[Date Format: dd/MM/yyyy]
</t>
        </r>
      </text>
    </comment>
    <comment ref="J72" authorId="0" shapeId="0">
      <text>
        <r>
          <rPr>
            <b/>
            <sz val="9"/>
            <color indexed="81"/>
            <rFont val="Tahoma"/>
            <family val="2"/>
          </rPr>
          <t xml:space="preserve">[User-Added Date]
</t>
        </r>
      </text>
    </comment>
    <comment ref="K72" authorId="0" shapeId="0">
      <text>
        <r>
          <rPr>
            <b/>
            <sz val="9"/>
            <color indexed="81"/>
            <rFont val="Tahoma"/>
            <family val="2"/>
          </rPr>
          <t xml:space="preserve">[Date Format: dd/MM/yyyy]
</t>
        </r>
      </text>
    </comment>
    <comment ref="L72" authorId="0" shapeId="0">
      <text>
        <r>
          <rPr>
            <b/>
            <sz val="9"/>
            <color indexed="81"/>
            <rFont val="Tahoma"/>
            <family val="2"/>
          </rPr>
          <t xml:space="preserve">[User-Added Date]
</t>
        </r>
      </text>
    </comment>
    <comment ref="M72" authorId="0" shapeId="0">
      <text>
        <r>
          <rPr>
            <b/>
            <sz val="9"/>
            <color indexed="81"/>
            <rFont val="Tahoma"/>
            <family val="2"/>
          </rPr>
          <t xml:space="preserve">[Date Format: dd/MM/yyyy]
</t>
        </r>
      </text>
    </comment>
    <comment ref="N72" authorId="0" shapeId="0">
      <text>
        <r>
          <rPr>
            <b/>
            <sz val="9"/>
            <color indexed="81"/>
            <rFont val="Tahoma"/>
            <family val="2"/>
          </rPr>
          <t xml:space="preserve">[User-Added Date]
</t>
        </r>
      </text>
    </comment>
    <comment ref="O72" authorId="0" shapeId="0">
      <text>
        <r>
          <rPr>
            <b/>
            <sz val="9"/>
            <color indexed="81"/>
            <rFont val="Tahoma"/>
            <family val="2"/>
          </rPr>
          <t xml:space="preserve">[Date Format: dd/MM/yyyy]
</t>
        </r>
      </text>
    </comment>
    <comment ref="P72" authorId="0" shapeId="0">
      <text>
        <r>
          <rPr>
            <b/>
            <sz val="9"/>
            <color indexed="81"/>
            <rFont val="Tahoma"/>
            <family val="2"/>
          </rPr>
          <t xml:space="preserve">[User-Added Date]
</t>
        </r>
      </text>
    </comment>
    <comment ref="Q72" authorId="0" shapeId="0">
      <text>
        <r>
          <rPr>
            <b/>
            <sz val="9"/>
            <color indexed="81"/>
            <rFont val="Tahoma"/>
            <family val="2"/>
          </rPr>
          <t xml:space="preserve">[Date Format: dd/MM/yyyy]
</t>
        </r>
      </text>
    </comment>
    <comment ref="R72" authorId="0" shapeId="0">
      <text>
        <r>
          <rPr>
            <b/>
            <sz val="9"/>
            <color indexed="81"/>
            <rFont val="Tahoma"/>
            <family val="2"/>
          </rPr>
          <t xml:space="preserve">[User-Added Date]
</t>
        </r>
      </text>
    </comment>
    <comment ref="S72" authorId="0" shapeId="0">
      <text>
        <r>
          <rPr>
            <b/>
            <sz val="9"/>
            <color indexed="81"/>
            <rFont val="Tahoma"/>
            <family val="2"/>
          </rPr>
          <t xml:space="preserve">[Date Format: dd/MM/yyyy]
</t>
        </r>
      </text>
    </comment>
    <comment ref="T72" authorId="0" shapeId="0">
      <text>
        <r>
          <rPr>
            <b/>
            <sz val="9"/>
            <color indexed="81"/>
            <rFont val="Tahoma"/>
            <family val="2"/>
          </rPr>
          <t xml:space="preserve">[User-Added Date]
</t>
        </r>
      </text>
    </comment>
    <comment ref="E86" authorId="0" shapeId="0">
      <text>
        <r>
          <rPr>
            <b/>
            <sz val="9"/>
            <color indexed="81"/>
            <rFont val="Tahoma"/>
            <family val="2"/>
          </rPr>
          <t xml:space="preserve">[Date Format: dd/MM/yyyy]
</t>
        </r>
      </text>
    </comment>
    <comment ref="F86" authorId="0" shapeId="0">
      <text>
        <r>
          <rPr>
            <b/>
            <sz val="9"/>
            <color indexed="81"/>
            <rFont val="Tahoma"/>
            <family val="2"/>
          </rPr>
          <t xml:space="preserve">[User-Added Date]
</t>
        </r>
      </text>
    </comment>
    <comment ref="G86" authorId="0" shapeId="0">
      <text>
        <r>
          <rPr>
            <b/>
            <sz val="9"/>
            <color indexed="81"/>
            <rFont val="Tahoma"/>
            <family val="2"/>
          </rPr>
          <t xml:space="preserve">[Date Format: dd/MM/yyyy]
</t>
        </r>
      </text>
    </comment>
    <comment ref="H86" authorId="0" shapeId="0">
      <text>
        <r>
          <rPr>
            <b/>
            <sz val="9"/>
            <color indexed="81"/>
            <rFont val="Tahoma"/>
            <family val="2"/>
          </rPr>
          <t xml:space="preserve">[User-Added Date]
</t>
        </r>
      </text>
    </comment>
    <comment ref="E87" authorId="0" shapeId="0">
      <text>
        <r>
          <rPr>
            <b/>
            <sz val="9"/>
            <color indexed="81"/>
            <rFont val="Tahoma"/>
            <family val="2"/>
          </rPr>
          <t xml:space="preserve">[Date Format: dd/MM/yyyy]
</t>
        </r>
      </text>
    </comment>
    <comment ref="F87" authorId="0" shapeId="0">
      <text>
        <r>
          <rPr>
            <b/>
            <sz val="9"/>
            <color indexed="81"/>
            <rFont val="Tahoma"/>
            <family val="2"/>
          </rPr>
          <t xml:space="preserve">[User-Added Date]
</t>
        </r>
      </text>
    </comment>
    <comment ref="G87" authorId="0" shapeId="0">
      <text>
        <r>
          <rPr>
            <b/>
            <sz val="9"/>
            <color indexed="81"/>
            <rFont val="Tahoma"/>
            <family val="2"/>
          </rPr>
          <t xml:space="preserve">[Date Format: dd/MM/yyyy]
</t>
        </r>
      </text>
    </comment>
    <comment ref="H87" authorId="0" shapeId="0">
      <text>
        <r>
          <rPr>
            <b/>
            <sz val="9"/>
            <color indexed="81"/>
            <rFont val="Tahoma"/>
            <family val="2"/>
          </rPr>
          <t xml:space="preserve">[User-Added Date]
</t>
        </r>
      </text>
    </comment>
  </commentList>
</comments>
</file>

<file path=xl/comments32.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[User-Added Date]
</t>
        </r>
      </text>
    </comment>
    <comment ref="O23" authorId="0" shapeId="0">
      <text>
        <r>
          <rPr>
            <b/>
            <sz val="9"/>
            <color indexed="81"/>
            <rFont val="Tahoma"/>
            <family val="2"/>
          </rPr>
          <t xml:space="preserve">[Date Format: dd/MM/yyyy]
</t>
        </r>
      </text>
    </comment>
    <comment ref="P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[User-Added Date]
</t>
        </r>
      </text>
    </comment>
    <comment ref="O24" authorId="0" shapeId="0">
      <text>
        <r>
          <rPr>
            <b/>
            <sz val="9"/>
            <color indexed="81"/>
            <rFont val="Tahoma"/>
            <family val="2"/>
          </rPr>
          <t xml:space="preserve">[Date Format: dd/MM/yyyy]
</t>
        </r>
      </text>
    </comment>
    <comment ref="P24"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M39" authorId="0" shapeId="0">
      <text>
        <r>
          <rPr>
            <b/>
            <sz val="9"/>
            <color indexed="81"/>
            <rFont val="Tahoma"/>
            <family val="2"/>
          </rPr>
          <t xml:space="preserve">[Date Format: dd/MM/yyyy]
</t>
        </r>
      </text>
    </comment>
    <comment ref="N39" authorId="0" shapeId="0">
      <text>
        <r>
          <rPr>
            <b/>
            <sz val="9"/>
            <color indexed="81"/>
            <rFont val="Tahoma"/>
            <family val="2"/>
          </rPr>
          <t xml:space="preserve">[User-Added Date]
</t>
        </r>
      </text>
    </comment>
    <comment ref="O39" authorId="0" shapeId="0">
      <text>
        <r>
          <rPr>
            <b/>
            <sz val="9"/>
            <color indexed="81"/>
            <rFont val="Tahoma"/>
            <family val="2"/>
          </rPr>
          <t xml:space="preserve">[Date Format: dd/MM/yyyy]
</t>
        </r>
      </text>
    </comment>
    <comment ref="P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M40" authorId="0" shapeId="0">
      <text>
        <r>
          <rPr>
            <b/>
            <sz val="9"/>
            <color indexed="81"/>
            <rFont val="Tahoma"/>
            <family val="2"/>
          </rPr>
          <t xml:space="preserve">[Date Format: dd/MM/yyyy]
</t>
        </r>
      </text>
    </comment>
    <comment ref="N40" authorId="0" shapeId="0">
      <text>
        <r>
          <rPr>
            <b/>
            <sz val="9"/>
            <color indexed="81"/>
            <rFont val="Tahoma"/>
            <family val="2"/>
          </rPr>
          <t xml:space="preserve">[User-Added Date]
</t>
        </r>
      </text>
    </comment>
    <comment ref="O40" authorId="0" shapeId="0">
      <text>
        <r>
          <rPr>
            <b/>
            <sz val="9"/>
            <color indexed="81"/>
            <rFont val="Tahoma"/>
            <family val="2"/>
          </rPr>
          <t xml:space="preserve">[Date Format: dd/MM/yyyy]
</t>
        </r>
      </text>
    </comment>
    <comment ref="P40" authorId="0" shapeId="0">
      <text>
        <r>
          <rPr>
            <b/>
            <sz val="9"/>
            <color indexed="81"/>
            <rFont val="Tahoma"/>
            <family val="2"/>
          </rPr>
          <t xml:space="preserve">[User-Added Date]
</t>
        </r>
      </text>
    </comment>
  </commentList>
</comments>
</file>

<file path=xl/comments33.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[User-Added Date]
</t>
        </r>
      </text>
    </comment>
    <comment ref="O23" authorId="0" shapeId="0">
      <text>
        <r>
          <rPr>
            <b/>
            <sz val="9"/>
            <color indexed="81"/>
            <rFont val="Tahoma"/>
            <family val="2"/>
          </rPr>
          <t xml:space="preserve">[Date Format: dd/MM/yyyy]
</t>
        </r>
      </text>
    </comment>
    <comment ref="P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[User-Added Date]
</t>
        </r>
      </text>
    </comment>
    <comment ref="O24" authorId="0" shapeId="0">
      <text>
        <r>
          <rPr>
            <b/>
            <sz val="9"/>
            <color indexed="81"/>
            <rFont val="Tahoma"/>
            <family val="2"/>
          </rPr>
          <t xml:space="preserve">[Date Format: dd/MM/yyyy]
</t>
        </r>
      </text>
    </comment>
    <comment ref="P24"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M39" authorId="0" shapeId="0">
      <text>
        <r>
          <rPr>
            <b/>
            <sz val="9"/>
            <color indexed="81"/>
            <rFont val="Tahoma"/>
            <family val="2"/>
          </rPr>
          <t xml:space="preserve">[Date Format: dd/MM/yyyy]
</t>
        </r>
      </text>
    </comment>
    <comment ref="N39" authorId="0" shapeId="0">
      <text>
        <r>
          <rPr>
            <b/>
            <sz val="9"/>
            <color indexed="81"/>
            <rFont val="Tahoma"/>
            <family val="2"/>
          </rPr>
          <t xml:space="preserve">[User-Added Date]
</t>
        </r>
      </text>
    </comment>
    <comment ref="O39" authorId="0" shapeId="0">
      <text>
        <r>
          <rPr>
            <b/>
            <sz val="9"/>
            <color indexed="81"/>
            <rFont val="Tahoma"/>
            <family val="2"/>
          </rPr>
          <t xml:space="preserve">[Date Format: dd/MM/yyyy]
</t>
        </r>
      </text>
    </comment>
    <comment ref="P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M40" authorId="0" shapeId="0">
      <text>
        <r>
          <rPr>
            <b/>
            <sz val="9"/>
            <color indexed="81"/>
            <rFont val="Tahoma"/>
            <family val="2"/>
          </rPr>
          <t xml:space="preserve">[Date Format: dd/MM/yyyy]
</t>
        </r>
      </text>
    </comment>
    <comment ref="N40" authorId="0" shapeId="0">
      <text>
        <r>
          <rPr>
            <b/>
            <sz val="9"/>
            <color indexed="81"/>
            <rFont val="Tahoma"/>
            <family val="2"/>
          </rPr>
          <t xml:space="preserve">[User-Added Date]
</t>
        </r>
      </text>
    </comment>
    <comment ref="O40" authorId="0" shapeId="0">
      <text>
        <r>
          <rPr>
            <b/>
            <sz val="9"/>
            <color indexed="81"/>
            <rFont val="Tahoma"/>
            <family val="2"/>
          </rPr>
          <t xml:space="preserve">[Date Format: dd/MM/yyyy]
</t>
        </r>
      </text>
    </comment>
    <comment ref="P40" authorId="0" shapeId="0">
      <text>
        <r>
          <rPr>
            <b/>
            <sz val="9"/>
            <color indexed="81"/>
            <rFont val="Tahoma"/>
            <family val="2"/>
          </rPr>
          <t xml:space="preserve">[User-Added Date]
</t>
        </r>
      </text>
    </comment>
    <comment ref="E55" authorId="0" shapeId="0">
      <text>
        <r>
          <rPr>
            <b/>
            <sz val="9"/>
            <color indexed="81"/>
            <rFont val="Tahoma"/>
            <family val="2"/>
          </rPr>
          <t xml:space="preserve">[Date Format: dd/MM/yyyy]
</t>
        </r>
      </text>
    </comment>
    <comment ref="F55" authorId="0" shapeId="0">
      <text>
        <r>
          <rPr>
            <b/>
            <sz val="9"/>
            <color indexed="81"/>
            <rFont val="Tahoma"/>
            <family val="2"/>
          </rPr>
          <t xml:space="preserve">[User-Added Date]
</t>
        </r>
      </text>
    </comment>
    <comment ref="G55" authorId="0" shapeId="0">
      <text>
        <r>
          <rPr>
            <b/>
            <sz val="9"/>
            <color indexed="81"/>
            <rFont val="Tahoma"/>
            <family val="2"/>
          </rPr>
          <t xml:space="preserve">[Date Format: dd/MM/yyyy]
</t>
        </r>
      </text>
    </comment>
    <comment ref="H55" authorId="0" shapeId="0">
      <text>
        <r>
          <rPr>
            <b/>
            <sz val="9"/>
            <color indexed="81"/>
            <rFont val="Tahoma"/>
            <family val="2"/>
          </rPr>
          <t xml:space="preserve">[User-Added Date]
</t>
        </r>
      </text>
    </comment>
    <comment ref="I55" authorId="0" shapeId="0">
      <text>
        <r>
          <rPr>
            <b/>
            <sz val="9"/>
            <color indexed="81"/>
            <rFont val="Tahoma"/>
            <family val="2"/>
          </rPr>
          <t xml:space="preserve">[Date Format: dd/MM/yyyy]
</t>
        </r>
      </text>
    </comment>
    <comment ref="J55" authorId="0" shapeId="0">
      <text>
        <r>
          <rPr>
            <b/>
            <sz val="9"/>
            <color indexed="81"/>
            <rFont val="Tahoma"/>
            <family val="2"/>
          </rPr>
          <t xml:space="preserve">[User-Added Date]
</t>
        </r>
      </text>
    </comment>
    <comment ref="K55" authorId="0" shapeId="0">
      <text>
        <r>
          <rPr>
            <b/>
            <sz val="9"/>
            <color indexed="81"/>
            <rFont val="Tahoma"/>
            <family val="2"/>
          </rPr>
          <t xml:space="preserve">[Date Format: dd/MM/yyyy]
</t>
        </r>
      </text>
    </comment>
    <comment ref="L55" authorId="0" shapeId="0">
      <text>
        <r>
          <rPr>
            <b/>
            <sz val="9"/>
            <color indexed="81"/>
            <rFont val="Tahoma"/>
            <family val="2"/>
          </rPr>
          <t xml:space="preserve">[User-Added Date]
</t>
        </r>
      </text>
    </comment>
    <comment ref="M55" authorId="0" shapeId="0">
      <text>
        <r>
          <rPr>
            <b/>
            <sz val="9"/>
            <color indexed="81"/>
            <rFont val="Tahoma"/>
            <family val="2"/>
          </rPr>
          <t xml:space="preserve">[Date Format: dd/MM/yyyy]
</t>
        </r>
      </text>
    </comment>
    <comment ref="N55" authorId="0" shapeId="0">
      <text>
        <r>
          <rPr>
            <b/>
            <sz val="9"/>
            <color indexed="81"/>
            <rFont val="Tahoma"/>
            <family val="2"/>
          </rPr>
          <t xml:space="preserve">[User-Added Date]
</t>
        </r>
      </text>
    </comment>
    <comment ref="O55" authorId="0" shapeId="0">
      <text>
        <r>
          <rPr>
            <b/>
            <sz val="9"/>
            <color indexed="81"/>
            <rFont val="Tahoma"/>
            <family val="2"/>
          </rPr>
          <t xml:space="preserve">[Date Format: dd/MM/yyyy]
</t>
        </r>
      </text>
    </comment>
    <comment ref="P55" authorId="0" shapeId="0">
      <text>
        <r>
          <rPr>
            <b/>
            <sz val="9"/>
            <color indexed="81"/>
            <rFont val="Tahoma"/>
            <family val="2"/>
          </rPr>
          <t xml:space="preserve">[User-Added Date]
</t>
        </r>
      </text>
    </comment>
    <comment ref="Q55" authorId="0" shapeId="0">
      <text>
        <r>
          <rPr>
            <b/>
            <sz val="9"/>
            <color indexed="81"/>
            <rFont val="Tahoma"/>
            <family val="2"/>
          </rPr>
          <t xml:space="preserve">[Date Format: dd/MM/yyyy]
</t>
        </r>
      </text>
    </comment>
    <comment ref="R55" authorId="0" shapeId="0">
      <text>
        <r>
          <rPr>
            <b/>
            <sz val="9"/>
            <color indexed="81"/>
            <rFont val="Tahoma"/>
            <family val="2"/>
          </rPr>
          <t xml:space="preserve">[User-Added Date]
</t>
        </r>
      </text>
    </comment>
    <comment ref="S55" authorId="0" shapeId="0">
      <text>
        <r>
          <rPr>
            <b/>
            <sz val="9"/>
            <color indexed="81"/>
            <rFont val="Tahoma"/>
            <family val="2"/>
          </rPr>
          <t xml:space="preserve">[Date Format: dd/MM/yyyy]
</t>
        </r>
      </text>
    </comment>
    <comment ref="T55" authorId="0" shapeId="0">
      <text>
        <r>
          <rPr>
            <b/>
            <sz val="9"/>
            <color indexed="81"/>
            <rFont val="Tahoma"/>
            <family val="2"/>
          </rPr>
          <t xml:space="preserve">[User-Added Date]
</t>
        </r>
      </text>
    </comment>
    <comment ref="U55" authorId="0" shapeId="0">
      <text>
        <r>
          <rPr>
            <b/>
            <sz val="9"/>
            <color indexed="81"/>
            <rFont val="Tahoma"/>
            <family val="2"/>
          </rPr>
          <t xml:space="preserve">[Date Format: dd/MM/yyyy]
</t>
        </r>
      </text>
    </comment>
    <comment ref="V55" authorId="0" shapeId="0">
      <text>
        <r>
          <rPr>
            <b/>
            <sz val="9"/>
            <color indexed="81"/>
            <rFont val="Tahoma"/>
            <family val="2"/>
          </rPr>
          <t xml:space="preserve">[User-Added Date]
</t>
        </r>
      </text>
    </comment>
    <comment ref="W55" authorId="0" shapeId="0">
      <text>
        <r>
          <rPr>
            <b/>
            <sz val="9"/>
            <color indexed="81"/>
            <rFont val="Tahoma"/>
            <family val="2"/>
          </rPr>
          <t xml:space="preserve">[Date Format: dd/MM/yyyy]
</t>
        </r>
      </text>
    </comment>
    <comment ref="X55" authorId="0" shapeId="0">
      <text>
        <r>
          <rPr>
            <b/>
            <sz val="9"/>
            <color indexed="81"/>
            <rFont val="Tahoma"/>
            <family val="2"/>
          </rPr>
          <t xml:space="preserve">[User-Added Date]
</t>
        </r>
      </text>
    </comment>
    <comment ref="Y55" authorId="0" shapeId="0">
      <text>
        <r>
          <rPr>
            <b/>
            <sz val="9"/>
            <color indexed="81"/>
            <rFont val="Tahoma"/>
            <family val="2"/>
          </rPr>
          <t xml:space="preserve">[Date Format: dd/MM/yyyy]
</t>
        </r>
      </text>
    </comment>
    <comment ref="Z55" authorId="0" shapeId="0">
      <text>
        <r>
          <rPr>
            <b/>
            <sz val="9"/>
            <color indexed="81"/>
            <rFont val="Tahoma"/>
            <family val="2"/>
          </rPr>
          <t xml:space="preserve">[User-Added Date]
</t>
        </r>
      </text>
    </comment>
    <comment ref="AA55" authorId="0" shapeId="0">
      <text>
        <r>
          <rPr>
            <b/>
            <sz val="9"/>
            <color indexed="81"/>
            <rFont val="Tahoma"/>
            <family val="2"/>
          </rPr>
          <t xml:space="preserve">[Date Format: dd/MM/yyyy]
</t>
        </r>
      </text>
    </comment>
    <comment ref="AB55" authorId="0" shapeId="0">
      <text>
        <r>
          <rPr>
            <b/>
            <sz val="9"/>
            <color indexed="81"/>
            <rFont val="Tahoma"/>
            <family val="2"/>
          </rPr>
          <t xml:space="preserve">[User-Added Date]
</t>
        </r>
      </text>
    </comment>
    <comment ref="AG55" authorId="0" shapeId="0">
      <text>
        <r>
          <rPr>
            <b/>
            <sz val="9"/>
            <color indexed="81"/>
            <rFont val="Tahoma"/>
            <family val="2"/>
          </rPr>
          <t xml:space="preserve">[Date Format: dd/MM/yyyy]
</t>
        </r>
      </text>
    </comment>
    <comment ref="AH55" authorId="0" shapeId="0">
      <text>
        <r>
          <rPr>
            <b/>
            <sz val="9"/>
            <color indexed="81"/>
            <rFont val="Tahoma"/>
            <family val="2"/>
          </rPr>
          <t xml:space="preserve">[User-Added Date]
</t>
        </r>
      </text>
    </comment>
    <comment ref="AI55" authorId="0" shapeId="0">
      <text>
        <r>
          <rPr>
            <b/>
            <sz val="9"/>
            <color indexed="81"/>
            <rFont val="Tahoma"/>
            <family val="2"/>
          </rPr>
          <t xml:space="preserve">[Date Format: dd/MM/yyyy]
</t>
        </r>
      </text>
    </comment>
    <comment ref="AJ55" authorId="0" shapeId="0">
      <text>
        <r>
          <rPr>
            <b/>
            <sz val="9"/>
            <color indexed="81"/>
            <rFont val="Tahoma"/>
            <family val="2"/>
          </rPr>
          <t xml:space="preserve">[User-Added Date]
</t>
        </r>
      </text>
    </comment>
    <comment ref="AK55" authorId="0" shapeId="0">
      <text>
        <r>
          <rPr>
            <b/>
            <sz val="9"/>
            <color indexed="81"/>
            <rFont val="Tahoma"/>
            <family val="2"/>
          </rPr>
          <t xml:space="preserve">[Date Format: dd/MM/yyyy]
</t>
        </r>
      </text>
    </comment>
    <comment ref="AL55" authorId="0" shapeId="0">
      <text>
        <r>
          <rPr>
            <b/>
            <sz val="9"/>
            <color indexed="81"/>
            <rFont val="Tahoma"/>
            <family val="2"/>
          </rPr>
          <t xml:space="preserve">[User-Added Date]
</t>
        </r>
      </text>
    </comment>
    <comment ref="E56" authorId="0" shapeId="0">
      <text>
        <r>
          <rPr>
            <b/>
            <sz val="9"/>
            <color indexed="81"/>
            <rFont val="Tahoma"/>
            <family val="2"/>
          </rPr>
          <t xml:space="preserve">[Date Format: dd/MM/yyyy]
</t>
        </r>
      </text>
    </comment>
    <comment ref="F56" authorId="0" shapeId="0">
      <text>
        <r>
          <rPr>
            <b/>
            <sz val="9"/>
            <color indexed="81"/>
            <rFont val="Tahoma"/>
            <family val="2"/>
          </rPr>
          <t xml:space="preserve">[User-Added Date]
</t>
        </r>
      </text>
    </comment>
    <comment ref="G56" authorId="0" shapeId="0">
      <text>
        <r>
          <rPr>
            <b/>
            <sz val="9"/>
            <color indexed="81"/>
            <rFont val="Tahoma"/>
            <family val="2"/>
          </rPr>
          <t xml:space="preserve">[Date Format: dd/MM/yyyy]
</t>
        </r>
      </text>
    </comment>
    <comment ref="H56" authorId="0" shapeId="0">
      <text>
        <r>
          <rPr>
            <b/>
            <sz val="9"/>
            <color indexed="81"/>
            <rFont val="Tahoma"/>
            <family val="2"/>
          </rPr>
          <t xml:space="preserve">[User-Added Date]
</t>
        </r>
      </text>
    </comment>
    <comment ref="I56" authorId="0" shapeId="0">
      <text>
        <r>
          <rPr>
            <b/>
            <sz val="9"/>
            <color indexed="81"/>
            <rFont val="Tahoma"/>
            <family val="2"/>
          </rPr>
          <t xml:space="preserve">[Date Format: dd/MM/yyyy]
</t>
        </r>
      </text>
    </comment>
    <comment ref="J56" authorId="0" shapeId="0">
      <text>
        <r>
          <rPr>
            <b/>
            <sz val="9"/>
            <color indexed="81"/>
            <rFont val="Tahoma"/>
            <family val="2"/>
          </rPr>
          <t xml:space="preserve">[User-Added Date]
</t>
        </r>
      </text>
    </comment>
    <comment ref="K56" authorId="0" shapeId="0">
      <text>
        <r>
          <rPr>
            <b/>
            <sz val="9"/>
            <color indexed="81"/>
            <rFont val="Tahoma"/>
            <family val="2"/>
          </rPr>
          <t xml:space="preserve">[Date Format: dd/MM/yyyy]
</t>
        </r>
      </text>
    </comment>
    <comment ref="L56" authorId="0" shapeId="0">
      <text>
        <r>
          <rPr>
            <b/>
            <sz val="9"/>
            <color indexed="81"/>
            <rFont val="Tahoma"/>
            <family val="2"/>
          </rPr>
          <t xml:space="preserve">[User-Added Date]
</t>
        </r>
      </text>
    </comment>
    <comment ref="M56" authorId="0" shapeId="0">
      <text>
        <r>
          <rPr>
            <b/>
            <sz val="9"/>
            <color indexed="81"/>
            <rFont val="Tahoma"/>
            <family val="2"/>
          </rPr>
          <t xml:space="preserve">[Date Format: dd/MM/yyyy]
</t>
        </r>
      </text>
    </comment>
    <comment ref="N56" authorId="0" shapeId="0">
      <text>
        <r>
          <rPr>
            <b/>
            <sz val="9"/>
            <color indexed="81"/>
            <rFont val="Tahoma"/>
            <family val="2"/>
          </rPr>
          <t xml:space="preserve">[User-Added Date]
</t>
        </r>
      </text>
    </comment>
    <comment ref="O56" authorId="0" shapeId="0">
      <text>
        <r>
          <rPr>
            <b/>
            <sz val="9"/>
            <color indexed="81"/>
            <rFont val="Tahoma"/>
            <family val="2"/>
          </rPr>
          <t xml:space="preserve">[Date Format: dd/MM/yyyy]
</t>
        </r>
      </text>
    </comment>
    <comment ref="P56" authorId="0" shapeId="0">
      <text>
        <r>
          <rPr>
            <b/>
            <sz val="9"/>
            <color indexed="81"/>
            <rFont val="Tahoma"/>
            <family val="2"/>
          </rPr>
          <t xml:space="preserve">[User-Added Date]
</t>
        </r>
      </text>
    </comment>
    <comment ref="Q56" authorId="0" shapeId="0">
      <text>
        <r>
          <rPr>
            <b/>
            <sz val="9"/>
            <color indexed="81"/>
            <rFont val="Tahoma"/>
            <family val="2"/>
          </rPr>
          <t xml:space="preserve">[Date Format: dd/MM/yyyy]
</t>
        </r>
      </text>
    </comment>
    <comment ref="R56" authorId="0" shapeId="0">
      <text>
        <r>
          <rPr>
            <b/>
            <sz val="9"/>
            <color indexed="81"/>
            <rFont val="Tahoma"/>
            <family val="2"/>
          </rPr>
          <t xml:space="preserve">[User-Added Date]
</t>
        </r>
      </text>
    </comment>
    <comment ref="S56" authorId="0" shapeId="0">
      <text>
        <r>
          <rPr>
            <b/>
            <sz val="9"/>
            <color indexed="81"/>
            <rFont val="Tahoma"/>
            <family val="2"/>
          </rPr>
          <t xml:space="preserve">[Date Format: dd/MM/yyyy]
</t>
        </r>
      </text>
    </comment>
    <comment ref="T56" authorId="0" shapeId="0">
      <text>
        <r>
          <rPr>
            <b/>
            <sz val="9"/>
            <color indexed="81"/>
            <rFont val="Tahoma"/>
            <family val="2"/>
          </rPr>
          <t xml:space="preserve">[User-Added Date]
</t>
        </r>
      </text>
    </comment>
    <comment ref="U56" authorId="0" shapeId="0">
      <text>
        <r>
          <rPr>
            <b/>
            <sz val="9"/>
            <color indexed="81"/>
            <rFont val="Tahoma"/>
            <family val="2"/>
          </rPr>
          <t xml:space="preserve">[Date Format: dd/MM/yyyy]
</t>
        </r>
      </text>
    </comment>
    <comment ref="V56" authorId="0" shapeId="0">
      <text>
        <r>
          <rPr>
            <b/>
            <sz val="9"/>
            <color indexed="81"/>
            <rFont val="Tahoma"/>
            <family val="2"/>
          </rPr>
          <t xml:space="preserve">[User-Added Date]
</t>
        </r>
      </text>
    </comment>
    <comment ref="W56" authorId="0" shapeId="0">
      <text>
        <r>
          <rPr>
            <b/>
            <sz val="9"/>
            <color indexed="81"/>
            <rFont val="Tahoma"/>
            <family val="2"/>
          </rPr>
          <t xml:space="preserve">[Date Format: dd/MM/yyyy]
</t>
        </r>
      </text>
    </comment>
    <comment ref="X56" authorId="0" shapeId="0">
      <text>
        <r>
          <rPr>
            <b/>
            <sz val="9"/>
            <color indexed="81"/>
            <rFont val="Tahoma"/>
            <family val="2"/>
          </rPr>
          <t xml:space="preserve">[User-Added Date]
</t>
        </r>
      </text>
    </comment>
    <comment ref="Y56" authorId="0" shapeId="0">
      <text>
        <r>
          <rPr>
            <b/>
            <sz val="9"/>
            <color indexed="81"/>
            <rFont val="Tahoma"/>
            <family val="2"/>
          </rPr>
          <t xml:space="preserve">[Date Format: dd/MM/yyyy]
</t>
        </r>
      </text>
    </comment>
    <comment ref="Z56" authorId="0" shapeId="0">
      <text>
        <r>
          <rPr>
            <b/>
            <sz val="9"/>
            <color indexed="81"/>
            <rFont val="Tahoma"/>
            <family val="2"/>
          </rPr>
          <t xml:space="preserve">[User-Added Date]
</t>
        </r>
      </text>
    </comment>
    <comment ref="AA56" authorId="0" shapeId="0">
      <text>
        <r>
          <rPr>
            <b/>
            <sz val="9"/>
            <color indexed="81"/>
            <rFont val="Tahoma"/>
            <family val="2"/>
          </rPr>
          <t xml:space="preserve">[Date Format: dd/MM/yyyy]
</t>
        </r>
      </text>
    </comment>
    <comment ref="AB56" authorId="0" shapeId="0">
      <text>
        <r>
          <rPr>
            <b/>
            <sz val="9"/>
            <color indexed="81"/>
            <rFont val="Tahoma"/>
            <family val="2"/>
          </rPr>
          <t xml:space="preserve">[User-Added Date]
</t>
        </r>
      </text>
    </comment>
    <comment ref="AG56" authorId="0" shapeId="0">
      <text>
        <r>
          <rPr>
            <b/>
            <sz val="9"/>
            <color indexed="81"/>
            <rFont val="Tahoma"/>
            <family val="2"/>
          </rPr>
          <t xml:space="preserve">[Date Format: dd/MM/yyyy]
</t>
        </r>
      </text>
    </comment>
    <comment ref="AH56" authorId="0" shapeId="0">
      <text>
        <r>
          <rPr>
            <b/>
            <sz val="9"/>
            <color indexed="81"/>
            <rFont val="Tahoma"/>
            <family val="2"/>
          </rPr>
          <t xml:space="preserve">[User-Added Date]
</t>
        </r>
      </text>
    </comment>
    <comment ref="AI56" authorId="0" shapeId="0">
      <text>
        <r>
          <rPr>
            <b/>
            <sz val="9"/>
            <color indexed="81"/>
            <rFont val="Tahoma"/>
            <family val="2"/>
          </rPr>
          <t xml:space="preserve">[Date Format: dd/MM/yyyy]
</t>
        </r>
      </text>
    </comment>
    <comment ref="AJ56" authorId="0" shapeId="0">
      <text>
        <r>
          <rPr>
            <b/>
            <sz val="9"/>
            <color indexed="81"/>
            <rFont val="Tahoma"/>
            <family val="2"/>
          </rPr>
          <t xml:space="preserve">[User-Added Date]
</t>
        </r>
      </text>
    </comment>
    <comment ref="AK56" authorId="0" shapeId="0">
      <text>
        <r>
          <rPr>
            <b/>
            <sz val="9"/>
            <color indexed="81"/>
            <rFont val="Tahoma"/>
            <family val="2"/>
          </rPr>
          <t xml:space="preserve">[Date Format: dd/MM/yyyy]
</t>
        </r>
      </text>
    </comment>
    <comment ref="AL56" authorId="0" shapeId="0">
      <text>
        <r>
          <rPr>
            <b/>
            <sz val="9"/>
            <color indexed="81"/>
            <rFont val="Tahoma"/>
            <family val="2"/>
          </rPr>
          <t xml:space="preserve">[User-Added Date]
</t>
        </r>
      </text>
    </comment>
    <comment ref="E71" authorId="0" shapeId="0">
      <text>
        <r>
          <rPr>
            <b/>
            <sz val="9"/>
            <color indexed="81"/>
            <rFont val="Tahoma"/>
            <family val="2"/>
          </rPr>
          <t xml:space="preserve">[Date Format: dd/MM/yyyy]
</t>
        </r>
      </text>
    </comment>
    <comment ref="F71" authorId="0" shapeId="0">
      <text>
        <r>
          <rPr>
            <b/>
            <sz val="9"/>
            <color indexed="81"/>
            <rFont val="Tahoma"/>
            <family val="2"/>
          </rPr>
          <t xml:space="preserve">[User-Added Date]
</t>
        </r>
      </text>
    </comment>
    <comment ref="G71" authorId="0" shapeId="0">
      <text>
        <r>
          <rPr>
            <b/>
            <sz val="9"/>
            <color indexed="81"/>
            <rFont val="Tahoma"/>
            <family val="2"/>
          </rPr>
          <t xml:space="preserve">[Date Format: dd/MM/yyyy]
</t>
        </r>
      </text>
    </comment>
    <comment ref="H71" authorId="0" shapeId="0">
      <text>
        <r>
          <rPr>
            <b/>
            <sz val="9"/>
            <color indexed="81"/>
            <rFont val="Tahoma"/>
            <family val="2"/>
          </rPr>
          <t xml:space="preserve">[User-Added Date]
</t>
        </r>
      </text>
    </comment>
    <comment ref="I71" authorId="0" shapeId="0">
      <text>
        <r>
          <rPr>
            <b/>
            <sz val="9"/>
            <color indexed="81"/>
            <rFont val="Tahoma"/>
            <family val="2"/>
          </rPr>
          <t xml:space="preserve">[Date Format: dd/MM/yyyy]
</t>
        </r>
      </text>
    </comment>
    <comment ref="J71" authorId="0" shapeId="0">
      <text>
        <r>
          <rPr>
            <b/>
            <sz val="9"/>
            <color indexed="81"/>
            <rFont val="Tahoma"/>
            <family val="2"/>
          </rPr>
          <t xml:space="preserve">[User-Added Date]
</t>
        </r>
      </text>
    </comment>
    <comment ref="K71" authorId="0" shapeId="0">
      <text>
        <r>
          <rPr>
            <b/>
            <sz val="9"/>
            <color indexed="81"/>
            <rFont val="Tahoma"/>
            <family val="2"/>
          </rPr>
          <t xml:space="preserve">[Date Format: dd/MM/yyyy]
</t>
        </r>
      </text>
    </comment>
    <comment ref="L71" authorId="0" shapeId="0">
      <text>
        <r>
          <rPr>
            <b/>
            <sz val="9"/>
            <color indexed="81"/>
            <rFont val="Tahoma"/>
            <family val="2"/>
          </rPr>
          <t xml:space="preserve">[User-Added Date]
</t>
        </r>
      </text>
    </comment>
    <comment ref="M71" authorId="0" shapeId="0">
      <text>
        <r>
          <rPr>
            <b/>
            <sz val="9"/>
            <color indexed="81"/>
            <rFont val="Tahoma"/>
            <family val="2"/>
          </rPr>
          <t xml:space="preserve">[Date Format: dd/MM/yyyy]
</t>
        </r>
      </text>
    </comment>
    <comment ref="N71" authorId="0" shapeId="0">
      <text>
        <r>
          <rPr>
            <b/>
            <sz val="9"/>
            <color indexed="81"/>
            <rFont val="Tahoma"/>
            <family val="2"/>
          </rPr>
          <t xml:space="preserve">[User-Added Date]
</t>
        </r>
      </text>
    </comment>
    <comment ref="O71" authorId="0" shapeId="0">
      <text>
        <r>
          <rPr>
            <b/>
            <sz val="9"/>
            <color indexed="81"/>
            <rFont val="Tahoma"/>
            <family val="2"/>
          </rPr>
          <t xml:space="preserve">[Date Format: dd/MM/yyyy]
</t>
        </r>
      </text>
    </comment>
    <comment ref="P71" authorId="0" shapeId="0">
      <text>
        <r>
          <rPr>
            <b/>
            <sz val="9"/>
            <color indexed="81"/>
            <rFont val="Tahoma"/>
            <family val="2"/>
          </rPr>
          <t xml:space="preserve">[User-Added Date]
</t>
        </r>
      </text>
    </comment>
    <comment ref="Q71" authorId="0" shapeId="0">
      <text>
        <r>
          <rPr>
            <b/>
            <sz val="9"/>
            <color indexed="81"/>
            <rFont val="Tahoma"/>
            <family val="2"/>
          </rPr>
          <t xml:space="preserve">[Date Format: dd/MM/yyyy]
</t>
        </r>
      </text>
    </comment>
    <comment ref="R71" authorId="0" shapeId="0">
      <text>
        <r>
          <rPr>
            <b/>
            <sz val="9"/>
            <color indexed="81"/>
            <rFont val="Tahoma"/>
            <family val="2"/>
          </rPr>
          <t xml:space="preserve">[User-Added Date]
</t>
        </r>
      </text>
    </comment>
    <comment ref="S71" authorId="0" shapeId="0">
      <text>
        <r>
          <rPr>
            <b/>
            <sz val="9"/>
            <color indexed="81"/>
            <rFont val="Tahoma"/>
            <family val="2"/>
          </rPr>
          <t xml:space="preserve">[Date Format: dd/MM/yyyy]
</t>
        </r>
      </text>
    </comment>
    <comment ref="T71" authorId="0" shapeId="0">
      <text>
        <r>
          <rPr>
            <b/>
            <sz val="9"/>
            <color indexed="81"/>
            <rFont val="Tahoma"/>
            <family val="2"/>
          </rPr>
          <t xml:space="preserve">[User-Added Date]
</t>
        </r>
      </text>
    </comment>
    <comment ref="U71" authorId="0" shapeId="0">
      <text>
        <r>
          <rPr>
            <b/>
            <sz val="9"/>
            <color indexed="81"/>
            <rFont val="Tahoma"/>
            <family val="2"/>
          </rPr>
          <t xml:space="preserve">[Date Format: dd/MM/yyyy]
</t>
        </r>
      </text>
    </comment>
    <comment ref="V71" authorId="0" shapeId="0">
      <text>
        <r>
          <rPr>
            <b/>
            <sz val="9"/>
            <color indexed="81"/>
            <rFont val="Tahoma"/>
            <family val="2"/>
          </rPr>
          <t xml:space="preserve">[User-Added Date]
</t>
        </r>
      </text>
    </comment>
    <comment ref="W71" authorId="0" shapeId="0">
      <text>
        <r>
          <rPr>
            <b/>
            <sz val="9"/>
            <color indexed="81"/>
            <rFont val="Tahoma"/>
            <family val="2"/>
          </rPr>
          <t xml:space="preserve">[Date Format: dd/MM/yyyy]
</t>
        </r>
      </text>
    </comment>
    <comment ref="X71" authorId="0" shapeId="0">
      <text>
        <r>
          <rPr>
            <b/>
            <sz val="9"/>
            <color indexed="81"/>
            <rFont val="Tahoma"/>
            <family val="2"/>
          </rPr>
          <t xml:space="preserve">[User-Added Date]
</t>
        </r>
      </text>
    </comment>
    <comment ref="Y71" authorId="0" shapeId="0">
      <text>
        <r>
          <rPr>
            <b/>
            <sz val="9"/>
            <color indexed="81"/>
            <rFont val="Tahoma"/>
            <family val="2"/>
          </rPr>
          <t xml:space="preserve">[Date Format: dd/MM/yyyy]
</t>
        </r>
      </text>
    </comment>
    <comment ref="Z71" authorId="0" shapeId="0">
      <text>
        <r>
          <rPr>
            <b/>
            <sz val="9"/>
            <color indexed="81"/>
            <rFont val="Tahoma"/>
            <family val="2"/>
          </rPr>
          <t xml:space="preserve">[User-Added Date]
</t>
        </r>
      </text>
    </comment>
    <comment ref="AA71" authorId="0" shapeId="0">
      <text>
        <r>
          <rPr>
            <b/>
            <sz val="9"/>
            <color indexed="81"/>
            <rFont val="Tahoma"/>
            <family val="2"/>
          </rPr>
          <t xml:space="preserve">[Date Format: dd/MM/yyyy]
</t>
        </r>
      </text>
    </comment>
    <comment ref="AB71" authorId="0" shapeId="0">
      <text>
        <r>
          <rPr>
            <b/>
            <sz val="9"/>
            <color indexed="81"/>
            <rFont val="Tahoma"/>
            <family val="2"/>
          </rPr>
          <t xml:space="preserve">[User-Added Date]
</t>
        </r>
      </text>
    </comment>
    <comment ref="AG71" authorId="0" shapeId="0">
      <text>
        <r>
          <rPr>
            <b/>
            <sz val="9"/>
            <color indexed="81"/>
            <rFont val="Tahoma"/>
            <family val="2"/>
          </rPr>
          <t xml:space="preserve">[Date Format: dd/MM/yyyy]
</t>
        </r>
      </text>
    </comment>
    <comment ref="AH71" authorId="0" shapeId="0">
      <text>
        <r>
          <rPr>
            <b/>
            <sz val="9"/>
            <color indexed="81"/>
            <rFont val="Tahoma"/>
            <family val="2"/>
          </rPr>
          <t xml:space="preserve">[User-Added Date]
</t>
        </r>
      </text>
    </comment>
    <comment ref="AI71" authorId="0" shapeId="0">
      <text>
        <r>
          <rPr>
            <b/>
            <sz val="9"/>
            <color indexed="81"/>
            <rFont val="Tahoma"/>
            <family val="2"/>
          </rPr>
          <t xml:space="preserve">[Date Format: dd/MM/yyyy]
</t>
        </r>
      </text>
    </comment>
    <comment ref="AJ71" authorId="0" shapeId="0">
      <text>
        <r>
          <rPr>
            <b/>
            <sz val="9"/>
            <color indexed="81"/>
            <rFont val="Tahoma"/>
            <family val="2"/>
          </rPr>
          <t xml:space="preserve">[User-Added Date]
</t>
        </r>
      </text>
    </comment>
    <comment ref="AK71" authorId="0" shapeId="0">
      <text>
        <r>
          <rPr>
            <b/>
            <sz val="9"/>
            <color indexed="81"/>
            <rFont val="Tahoma"/>
            <family val="2"/>
          </rPr>
          <t xml:space="preserve">[Date Format: dd/MM/yyyy]
</t>
        </r>
      </text>
    </comment>
    <comment ref="AL71" authorId="0" shapeId="0">
      <text>
        <r>
          <rPr>
            <b/>
            <sz val="9"/>
            <color indexed="81"/>
            <rFont val="Tahoma"/>
            <family val="2"/>
          </rPr>
          <t xml:space="preserve">[User-Added Date]
</t>
        </r>
      </text>
    </comment>
    <comment ref="E72" authorId="0" shapeId="0">
      <text>
        <r>
          <rPr>
            <b/>
            <sz val="9"/>
            <color indexed="81"/>
            <rFont val="Tahoma"/>
            <family val="2"/>
          </rPr>
          <t xml:space="preserve">[Date Format: dd/MM/yyyy]
</t>
        </r>
      </text>
    </comment>
    <comment ref="F72" authorId="0" shapeId="0">
      <text>
        <r>
          <rPr>
            <b/>
            <sz val="9"/>
            <color indexed="81"/>
            <rFont val="Tahoma"/>
            <family val="2"/>
          </rPr>
          <t xml:space="preserve">[User-Added Date]
</t>
        </r>
      </text>
    </comment>
    <comment ref="G72" authorId="0" shapeId="0">
      <text>
        <r>
          <rPr>
            <b/>
            <sz val="9"/>
            <color indexed="81"/>
            <rFont val="Tahoma"/>
            <family val="2"/>
          </rPr>
          <t xml:space="preserve">[Date Format: dd/MM/yyyy]
</t>
        </r>
      </text>
    </comment>
    <comment ref="H72" authorId="0" shapeId="0">
      <text>
        <r>
          <rPr>
            <b/>
            <sz val="9"/>
            <color indexed="81"/>
            <rFont val="Tahoma"/>
            <family val="2"/>
          </rPr>
          <t xml:space="preserve">[User-Added Date]
</t>
        </r>
      </text>
    </comment>
    <comment ref="I72" authorId="0" shapeId="0">
      <text>
        <r>
          <rPr>
            <b/>
            <sz val="9"/>
            <color indexed="81"/>
            <rFont val="Tahoma"/>
            <family val="2"/>
          </rPr>
          <t xml:space="preserve">[Date Format: dd/MM/yyyy]
</t>
        </r>
      </text>
    </comment>
    <comment ref="J72" authorId="0" shapeId="0">
      <text>
        <r>
          <rPr>
            <b/>
            <sz val="9"/>
            <color indexed="81"/>
            <rFont val="Tahoma"/>
            <family val="2"/>
          </rPr>
          <t xml:space="preserve">[User-Added Date]
</t>
        </r>
      </text>
    </comment>
    <comment ref="K72" authorId="0" shapeId="0">
      <text>
        <r>
          <rPr>
            <b/>
            <sz val="9"/>
            <color indexed="81"/>
            <rFont val="Tahoma"/>
            <family val="2"/>
          </rPr>
          <t xml:space="preserve">[Date Format: dd/MM/yyyy]
</t>
        </r>
      </text>
    </comment>
    <comment ref="L72" authorId="0" shapeId="0">
      <text>
        <r>
          <rPr>
            <b/>
            <sz val="9"/>
            <color indexed="81"/>
            <rFont val="Tahoma"/>
            <family val="2"/>
          </rPr>
          <t xml:space="preserve">[User-Added Date]
</t>
        </r>
      </text>
    </comment>
    <comment ref="M72" authorId="0" shapeId="0">
      <text>
        <r>
          <rPr>
            <b/>
            <sz val="9"/>
            <color indexed="81"/>
            <rFont val="Tahoma"/>
            <family val="2"/>
          </rPr>
          <t xml:space="preserve">[Date Format: dd/MM/yyyy]
</t>
        </r>
      </text>
    </comment>
    <comment ref="N72" authorId="0" shapeId="0">
      <text>
        <r>
          <rPr>
            <b/>
            <sz val="9"/>
            <color indexed="81"/>
            <rFont val="Tahoma"/>
            <family val="2"/>
          </rPr>
          <t xml:space="preserve">[User-Added Date]
</t>
        </r>
      </text>
    </comment>
    <comment ref="O72" authorId="0" shapeId="0">
      <text>
        <r>
          <rPr>
            <b/>
            <sz val="9"/>
            <color indexed="81"/>
            <rFont val="Tahoma"/>
            <family val="2"/>
          </rPr>
          <t xml:space="preserve">[Date Format: dd/MM/yyyy]
</t>
        </r>
      </text>
    </comment>
    <comment ref="P72" authorId="0" shapeId="0">
      <text>
        <r>
          <rPr>
            <b/>
            <sz val="9"/>
            <color indexed="81"/>
            <rFont val="Tahoma"/>
            <family val="2"/>
          </rPr>
          <t xml:space="preserve">[User-Added Date]
</t>
        </r>
      </text>
    </comment>
    <comment ref="Q72" authorId="0" shapeId="0">
      <text>
        <r>
          <rPr>
            <b/>
            <sz val="9"/>
            <color indexed="81"/>
            <rFont val="Tahoma"/>
            <family val="2"/>
          </rPr>
          <t xml:space="preserve">[Date Format: dd/MM/yyyy]
</t>
        </r>
      </text>
    </comment>
    <comment ref="R72" authorId="0" shapeId="0">
      <text>
        <r>
          <rPr>
            <b/>
            <sz val="9"/>
            <color indexed="81"/>
            <rFont val="Tahoma"/>
            <family val="2"/>
          </rPr>
          <t xml:space="preserve">[User-Added Date]
</t>
        </r>
      </text>
    </comment>
    <comment ref="S72" authorId="0" shapeId="0">
      <text>
        <r>
          <rPr>
            <b/>
            <sz val="9"/>
            <color indexed="81"/>
            <rFont val="Tahoma"/>
            <family val="2"/>
          </rPr>
          <t xml:space="preserve">[Date Format: dd/MM/yyyy]
</t>
        </r>
      </text>
    </comment>
    <comment ref="T72" authorId="0" shapeId="0">
      <text>
        <r>
          <rPr>
            <b/>
            <sz val="9"/>
            <color indexed="81"/>
            <rFont val="Tahoma"/>
            <family val="2"/>
          </rPr>
          <t xml:space="preserve">[User-Added Date]
</t>
        </r>
      </text>
    </comment>
    <comment ref="U72" authorId="0" shapeId="0">
      <text>
        <r>
          <rPr>
            <b/>
            <sz val="9"/>
            <color indexed="81"/>
            <rFont val="Tahoma"/>
            <family val="2"/>
          </rPr>
          <t xml:space="preserve">[Date Format: dd/MM/yyyy]
</t>
        </r>
      </text>
    </comment>
    <comment ref="V72" authorId="0" shapeId="0">
      <text>
        <r>
          <rPr>
            <b/>
            <sz val="9"/>
            <color indexed="81"/>
            <rFont val="Tahoma"/>
            <family val="2"/>
          </rPr>
          <t xml:space="preserve">[User-Added Date]
</t>
        </r>
      </text>
    </comment>
    <comment ref="W72" authorId="0" shapeId="0">
      <text>
        <r>
          <rPr>
            <b/>
            <sz val="9"/>
            <color indexed="81"/>
            <rFont val="Tahoma"/>
            <family val="2"/>
          </rPr>
          <t xml:space="preserve">[Date Format: dd/MM/yyyy]
</t>
        </r>
      </text>
    </comment>
    <comment ref="X72" authorId="0" shapeId="0">
      <text>
        <r>
          <rPr>
            <b/>
            <sz val="9"/>
            <color indexed="81"/>
            <rFont val="Tahoma"/>
            <family val="2"/>
          </rPr>
          <t xml:space="preserve">[User-Added Date]
</t>
        </r>
      </text>
    </comment>
    <comment ref="Y72" authorId="0" shapeId="0">
      <text>
        <r>
          <rPr>
            <b/>
            <sz val="9"/>
            <color indexed="81"/>
            <rFont val="Tahoma"/>
            <family val="2"/>
          </rPr>
          <t xml:space="preserve">[Date Format: dd/MM/yyyy]
</t>
        </r>
      </text>
    </comment>
    <comment ref="Z72" authorId="0" shapeId="0">
      <text>
        <r>
          <rPr>
            <b/>
            <sz val="9"/>
            <color indexed="81"/>
            <rFont val="Tahoma"/>
            <family val="2"/>
          </rPr>
          <t xml:space="preserve">[User-Added Date]
</t>
        </r>
      </text>
    </comment>
    <comment ref="AA72" authorId="0" shapeId="0">
      <text>
        <r>
          <rPr>
            <b/>
            <sz val="9"/>
            <color indexed="81"/>
            <rFont val="Tahoma"/>
            <family val="2"/>
          </rPr>
          <t xml:space="preserve">[Date Format: dd/MM/yyyy]
</t>
        </r>
      </text>
    </comment>
    <comment ref="AB72" authorId="0" shapeId="0">
      <text>
        <r>
          <rPr>
            <b/>
            <sz val="9"/>
            <color indexed="81"/>
            <rFont val="Tahoma"/>
            <family val="2"/>
          </rPr>
          <t xml:space="preserve">[User-Added Date]
</t>
        </r>
      </text>
    </comment>
    <comment ref="AG72" authorId="0" shapeId="0">
      <text>
        <r>
          <rPr>
            <b/>
            <sz val="9"/>
            <color indexed="81"/>
            <rFont val="Tahoma"/>
            <family val="2"/>
          </rPr>
          <t xml:space="preserve">[Date Format: dd/MM/yyyy]
</t>
        </r>
      </text>
    </comment>
    <comment ref="AH72" authorId="0" shapeId="0">
      <text>
        <r>
          <rPr>
            <b/>
            <sz val="9"/>
            <color indexed="81"/>
            <rFont val="Tahoma"/>
            <family val="2"/>
          </rPr>
          <t xml:space="preserve">[User-Added Date]
</t>
        </r>
      </text>
    </comment>
    <comment ref="AI72" authorId="0" shapeId="0">
      <text>
        <r>
          <rPr>
            <b/>
            <sz val="9"/>
            <color indexed="81"/>
            <rFont val="Tahoma"/>
            <family val="2"/>
          </rPr>
          <t xml:space="preserve">[Date Format: dd/MM/yyyy]
</t>
        </r>
      </text>
    </comment>
    <comment ref="AJ72" authorId="0" shapeId="0">
      <text>
        <r>
          <rPr>
            <b/>
            <sz val="9"/>
            <color indexed="81"/>
            <rFont val="Tahoma"/>
            <family val="2"/>
          </rPr>
          <t xml:space="preserve">[User-Added Date]
</t>
        </r>
      </text>
    </comment>
    <comment ref="AK72" authorId="0" shapeId="0">
      <text>
        <r>
          <rPr>
            <b/>
            <sz val="9"/>
            <color indexed="81"/>
            <rFont val="Tahoma"/>
            <family val="2"/>
          </rPr>
          <t xml:space="preserve">[Date Format: dd/MM/yyyy]
</t>
        </r>
      </text>
    </comment>
    <comment ref="AL72" authorId="0" shapeId="0">
      <text>
        <r>
          <rPr>
            <b/>
            <sz val="9"/>
            <color indexed="81"/>
            <rFont val="Tahoma"/>
            <family val="2"/>
          </rPr>
          <t xml:space="preserve">[User-Added Date]
</t>
        </r>
      </text>
    </comment>
  </commentList>
</comments>
</file>

<file path=xl/comments34.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E54" authorId="0" shapeId="0">
      <text>
        <r>
          <rPr>
            <b/>
            <sz val="9"/>
            <color indexed="81"/>
            <rFont val="Tahoma"/>
            <family val="2"/>
          </rPr>
          <t xml:space="preserve">[Date Format: dd/MM/yyyy]
</t>
        </r>
      </text>
    </comment>
    <comment ref="F54" authorId="0" shapeId="0">
      <text>
        <r>
          <rPr>
            <b/>
            <sz val="9"/>
            <color indexed="81"/>
            <rFont val="Tahoma"/>
            <family val="2"/>
          </rPr>
          <t xml:space="preserve">[User-Added Date]
</t>
        </r>
      </text>
    </comment>
    <comment ref="G54" authorId="0" shapeId="0">
      <text>
        <r>
          <rPr>
            <b/>
            <sz val="9"/>
            <color indexed="81"/>
            <rFont val="Tahoma"/>
            <family val="2"/>
          </rPr>
          <t xml:space="preserve">[Date Format: dd/MM/yyyy]
</t>
        </r>
      </text>
    </comment>
    <comment ref="H54" authorId="0" shapeId="0">
      <text>
        <r>
          <rPr>
            <b/>
            <sz val="9"/>
            <color indexed="81"/>
            <rFont val="Tahoma"/>
            <family val="2"/>
          </rPr>
          <t xml:space="preserve">[User-Added Date]
</t>
        </r>
      </text>
    </comment>
    <comment ref="E55" authorId="0" shapeId="0">
      <text>
        <r>
          <rPr>
            <b/>
            <sz val="9"/>
            <color indexed="81"/>
            <rFont val="Tahoma"/>
            <family val="2"/>
          </rPr>
          <t xml:space="preserve">[Date Format: dd/MM/yyyy]
</t>
        </r>
      </text>
    </comment>
    <comment ref="F55" authorId="0" shapeId="0">
      <text>
        <r>
          <rPr>
            <b/>
            <sz val="9"/>
            <color indexed="81"/>
            <rFont val="Tahoma"/>
            <family val="2"/>
          </rPr>
          <t xml:space="preserve">[User-Added Date]
</t>
        </r>
      </text>
    </comment>
    <comment ref="G55" authorId="0" shapeId="0">
      <text>
        <r>
          <rPr>
            <b/>
            <sz val="9"/>
            <color indexed="81"/>
            <rFont val="Tahoma"/>
            <family val="2"/>
          </rPr>
          <t xml:space="preserve">[Date Format: dd/MM/yyyy]
</t>
        </r>
      </text>
    </comment>
    <comment ref="H55" authorId="0" shapeId="0">
      <text>
        <r>
          <rPr>
            <b/>
            <sz val="9"/>
            <color indexed="81"/>
            <rFont val="Tahoma"/>
            <family val="2"/>
          </rPr>
          <t xml:space="preserve">[User-Added Date]
</t>
        </r>
      </text>
    </comment>
  </commentList>
</comments>
</file>

<file path=xl/comments35.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M39" authorId="0" shapeId="0">
      <text>
        <r>
          <rPr>
            <b/>
            <sz val="9"/>
            <color indexed="81"/>
            <rFont val="Tahoma"/>
            <family val="2"/>
          </rPr>
          <t xml:space="preserve">[Date Format: dd/MM/yyyy]
</t>
        </r>
      </text>
    </comment>
    <comment ref="N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M40" authorId="0" shapeId="0">
      <text>
        <r>
          <rPr>
            <b/>
            <sz val="9"/>
            <color indexed="81"/>
            <rFont val="Tahoma"/>
            <family val="2"/>
          </rPr>
          <t xml:space="preserve">[Date Format: dd/MM/yyyy]
</t>
        </r>
      </text>
    </comment>
    <comment ref="N40" authorId="0" shapeId="0">
      <text>
        <r>
          <rPr>
            <b/>
            <sz val="9"/>
            <color indexed="81"/>
            <rFont val="Tahoma"/>
            <family val="2"/>
          </rPr>
          <t xml:space="preserve">[User-Added Date]
</t>
        </r>
      </text>
    </comment>
    <comment ref="E55" authorId="0" shapeId="0">
      <text>
        <r>
          <rPr>
            <b/>
            <sz val="9"/>
            <color indexed="81"/>
            <rFont val="Tahoma"/>
            <family val="2"/>
          </rPr>
          <t xml:space="preserve">[Date Format: dd/MM/yyyy]
</t>
        </r>
      </text>
    </comment>
    <comment ref="F55" authorId="0" shapeId="0">
      <text>
        <r>
          <rPr>
            <b/>
            <sz val="9"/>
            <color indexed="81"/>
            <rFont val="Tahoma"/>
            <family val="2"/>
          </rPr>
          <t xml:space="preserve">[User-Added Date]
</t>
        </r>
      </text>
    </comment>
    <comment ref="G55" authorId="0" shapeId="0">
      <text>
        <r>
          <rPr>
            <b/>
            <sz val="9"/>
            <color indexed="81"/>
            <rFont val="Tahoma"/>
            <family val="2"/>
          </rPr>
          <t xml:space="preserve">[Date Format: dd/MM/yyyy]
</t>
        </r>
      </text>
    </comment>
    <comment ref="H55" authorId="0" shapeId="0">
      <text>
        <r>
          <rPr>
            <b/>
            <sz val="9"/>
            <color indexed="81"/>
            <rFont val="Tahoma"/>
            <family val="2"/>
          </rPr>
          <t xml:space="preserve">[User-Added Date]
</t>
        </r>
      </text>
    </comment>
    <comment ref="I55" authorId="0" shapeId="0">
      <text>
        <r>
          <rPr>
            <b/>
            <sz val="9"/>
            <color indexed="81"/>
            <rFont val="Tahoma"/>
            <family val="2"/>
          </rPr>
          <t xml:space="preserve">[Date Format: dd/MM/yyyy]
</t>
        </r>
      </text>
    </comment>
    <comment ref="J55" authorId="0" shapeId="0">
      <text>
        <r>
          <rPr>
            <b/>
            <sz val="9"/>
            <color indexed="81"/>
            <rFont val="Tahoma"/>
            <family val="2"/>
          </rPr>
          <t xml:space="preserve">[User-Added Date]
</t>
        </r>
      </text>
    </comment>
    <comment ref="K55" authorId="0" shapeId="0">
      <text>
        <r>
          <rPr>
            <b/>
            <sz val="9"/>
            <color indexed="81"/>
            <rFont val="Tahoma"/>
            <family val="2"/>
          </rPr>
          <t xml:space="preserve">[Date Format: dd/MM/yyyy]
</t>
        </r>
      </text>
    </comment>
    <comment ref="L55" authorId="0" shapeId="0">
      <text>
        <r>
          <rPr>
            <b/>
            <sz val="9"/>
            <color indexed="81"/>
            <rFont val="Tahoma"/>
            <family val="2"/>
          </rPr>
          <t xml:space="preserve">[User-Added Date]
</t>
        </r>
      </text>
    </comment>
    <comment ref="M55" authorId="0" shapeId="0">
      <text>
        <r>
          <rPr>
            <b/>
            <sz val="9"/>
            <color indexed="81"/>
            <rFont val="Tahoma"/>
            <family val="2"/>
          </rPr>
          <t xml:space="preserve">[Date Format: dd/MM/yyyy]
</t>
        </r>
      </text>
    </comment>
    <comment ref="N55" authorId="0" shapeId="0">
      <text>
        <r>
          <rPr>
            <b/>
            <sz val="9"/>
            <color indexed="81"/>
            <rFont val="Tahoma"/>
            <family val="2"/>
          </rPr>
          <t xml:space="preserve">[User-Added Date]
</t>
        </r>
      </text>
    </comment>
    <comment ref="O55" authorId="0" shapeId="0">
      <text>
        <r>
          <rPr>
            <b/>
            <sz val="9"/>
            <color indexed="81"/>
            <rFont val="Tahoma"/>
            <family val="2"/>
          </rPr>
          <t xml:space="preserve">[Date Format: dd/MM/yyyy]
</t>
        </r>
      </text>
    </comment>
    <comment ref="P55" authorId="0" shapeId="0">
      <text>
        <r>
          <rPr>
            <b/>
            <sz val="9"/>
            <color indexed="81"/>
            <rFont val="Tahoma"/>
            <family val="2"/>
          </rPr>
          <t xml:space="preserve">[User-Added Date]
</t>
        </r>
      </text>
    </comment>
    <comment ref="Q55" authorId="0" shapeId="0">
      <text>
        <r>
          <rPr>
            <b/>
            <sz val="9"/>
            <color indexed="81"/>
            <rFont val="Tahoma"/>
            <family val="2"/>
          </rPr>
          <t xml:space="preserve">[Date Format: dd/MM/yyyy]
</t>
        </r>
      </text>
    </comment>
    <comment ref="R55" authorId="0" shapeId="0">
      <text>
        <r>
          <rPr>
            <b/>
            <sz val="9"/>
            <color indexed="81"/>
            <rFont val="Tahoma"/>
            <family val="2"/>
          </rPr>
          <t xml:space="preserve">[User-Added Date]
</t>
        </r>
      </text>
    </comment>
    <comment ref="S55" authorId="0" shapeId="0">
      <text>
        <r>
          <rPr>
            <b/>
            <sz val="9"/>
            <color indexed="81"/>
            <rFont val="Tahoma"/>
            <family val="2"/>
          </rPr>
          <t xml:space="preserve">[Date Format: dd/MM/yyyy]
</t>
        </r>
      </text>
    </comment>
    <comment ref="T55" authorId="0" shapeId="0">
      <text>
        <r>
          <rPr>
            <b/>
            <sz val="9"/>
            <color indexed="81"/>
            <rFont val="Tahoma"/>
            <family val="2"/>
          </rPr>
          <t xml:space="preserve">[User-Added Date]
</t>
        </r>
      </text>
    </comment>
    <comment ref="U55" authorId="0" shapeId="0">
      <text>
        <r>
          <rPr>
            <b/>
            <sz val="9"/>
            <color indexed="81"/>
            <rFont val="Tahoma"/>
            <family val="2"/>
          </rPr>
          <t xml:space="preserve">[Date Format: dd/MM/yyyy]
</t>
        </r>
      </text>
    </comment>
    <comment ref="V55" authorId="0" shapeId="0">
      <text>
        <r>
          <rPr>
            <b/>
            <sz val="9"/>
            <color indexed="81"/>
            <rFont val="Tahoma"/>
            <family val="2"/>
          </rPr>
          <t xml:space="preserve">[User-Added Date]
</t>
        </r>
      </text>
    </comment>
    <comment ref="W55" authorId="0" shapeId="0">
      <text>
        <r>
          <rPr>
            <b/>
            <sz val="9"/>
            <color indexed="81"/>
            <rFont val="Tahoma"/>
            <family val="2"/>
          </rPr>
          <t xml:space="preserve">[Date Format: dd/MM/yyyy]
</t>
        </r>
      </text>
    </comment>
    <comment ref="X55" authorId="0" shapeId="0">
      <text>
        <r>
          <rPr>
            <b/>
            <sz val="9"/>
            <color indexed="81"/>
            <rFont val="Tahoma"/>
            <family val="2"/>
          </rPr>
          <t xml:space="preserve">[User-Added Date]
</t>
        </r>
      </text>
    </comment>
    <comment ref="Y55" authorId="0" shapeId="0">
      <text>
        <r>
          <rPr>
            <b/>
            <sz val="9"/>
            <color indexed="81"/>
            <rFont val="Tahoma"/>
            <family val="2"/>
          </rPr>
          <t xml:space="preserve">[Date Format: dd/MM/yyyy]
</t>
        </r>
      </text>
    </comment>
    <comment ref="Z55" authorId="0" shapeId="0">
      <text>
        <r>
          <rPr>
            <b/>
            <sz val="9"/>
            <color indexed="81"/>
            <rFont val="Tahoma"/>
            <family val="2"/>
          </rPr>
          <t xml:space="preserve">[User-Added Date]
</t>
        </r>
      </text>
    </comment>
    <comment ref="AA55" authorId="0" shapeId="0">
      <text>
        <r>
          <rPr>
            <b/>
            <sz val="9"/>
            <color indexed="81"/>
            <rFont val="Tahoma"/>
            <family val="2"/>
          </rPr>
          <t xml:space="preserve">[Date Format: dd/MM/yyyy]
</t>
        </r>
      </text>
    </comment>
    <comment ref="AB55" authorId="0" shapeId="0">
      <text>
        <r>
          <rPr>
            <b/>
            <sz val="9"/>
            <color indexed="81"/>
            <rFont val="Tahoma"/>
            <family val="2"/>
          </rPr>
          <t xml:space="preserve">[User-Added Date]
</t>
        </r>
      </text>
    </comment>
    <comment ref="AC55" authorId="0" shapeId="0">
      <text>
        <r>
          <rPr>
            <b/>
            <sz val="9"/>
            <color indexed="81"/>
            <rFont val="Tahoma"/>
            <family val="2"/>
          </rPr>
          <t xml:space="preserve">[Date Format: dd/MM/yyyy]
</t>
        </r>
      </text>
    </comment>
    <comment ref="AD55" authorId="0" shapeId="0">
      <text>
        <r>
          <rPr>
            <b/>
            <sz val="9"/>
            <color indexed="81"/>
            <rFont val="Tahoma"/>
            <family val="2"/>
          </rPr>
          <t xml:space="preserve">[User-Added Date]
</t>
        </r>
      </text>
    </comment>
    <comment ref="AE55" authorId="0" shapeId="0">
      <text>
        <r>
          <rPr>
            <b/>
            <sz val="9"/>
            <color indexed="81"/>
            <rFont val="Tahoma"/>
            <family val="2"/>
          </rPr>
          <t xml:space="preserve">[Date Format: dd/MM/yyyy]
</t>
        </r>
      </text>
    </comment>
    <comment ref="AF55" authorId="0" shapeId="0">
      <text>
        <r>
          <rPr>
            <b/>
            <sz val="9"/>
            <color indexed="81"/>
            <rFont val="Tahoma"/>
            <family val="2"/>
          </rPr>
          <t xml:space="preserve">[User-Added Date]
</t>
        </r>
      </text>
    </comment>
    <comment ref="AG55" authorId="0" shapeId="0">
      <text>
        <r>
          <rPr>
            <b/>
            <sz val="9"/>
            <color indexed="81"/>
            <rFont val="Tahoma"/>
            <family val="2"/>
          </rPr>
          <t xml:space="preserve">[Date Format: dd/MM/yyyy]
</t>
        </r>
      </text>
    </comment>
    <comment ref="AH55" authorId="0" shapeId="0">
      <text>
        <r>
          <rPr>
            <b/>
            <sz val="9"/>
            <color indexed="81"/>
            <rFont val="Tahoma"/>
            <family val="2"/>
          </rPr>
          <t xml:space="preserve">[User-Added Date]
</t>
        </r>
      </text>
    </comment>
    <comment ref="AI55" authorId="0" shapeId="0">
      <text>
        <r>
          <rPr>
            <b/>
            <sz val="9"/>
            <color indexed="81"/>
            <rFont val="Tahoma"/>
            <family val="2"/>
          </rPr>
          <t xml:space="preserve">[Date Format: dd/MM/yyyy]
</t>
        </r>
      </text>
    </comment>
    <comment ref="AJ55" authorId="0" shapeId="0">
      <text>
        <r>
          <rPr>
            <b/>
            <sz val="9"/>
            <color indexed="81"/>
            <rFont val="Tahoma"/>
            <family val="2"/>
          </rPr>
          <t xml:space="preserve">[User-Added Date]
</t>
        </r>
      </text>
    </comment>
    <comment ref="AK55" authorId="0" shapeId="0">
      <text>
        <r>
          <rPr>
            <b/>
            <sz val="9"/>
            <color indexed="81"/>
            <rFont val="Tahoma"/>
            <family val="2"/>
          </rPr>
          <t xml:space="preserve">[Date Format: dd/MM/yyyy]
</t>
        </r>
      </text>
    </comment>
    <comment ref="AL55" authorId="0" shapeId="0">
      <text>
        <r>
          <rPr>
            <b/>
            <sz val="9"/>
            <color indexed="81"/>
            <rFont val="Tahoma"/>
            <family val="2"/>
          </rPr>
          <t xml:space="preserve">[User-Added Date]
</t>
        </r>
      </text>
    </comment>
    <comment ref="AM55" authorId="0" shapeId="0">
      <text>
        <r>
          <rPr>
            <b/>
            <sz val="9"/>
            <color indexed="81"/>
            <rFont val="Tahoma"/>
            <family val="2"/>
          </rPr>
          <t xml:space="preserve">[Date Format: dd/MM/yyyy]
</t>
        </r>
      </text>
    </comment>
    <comment ref="AN55" authorId="0" shapeId="0">
      <text>
        <r>
          <rPr>
            <b/>
            <sz val="9"/>
            <color indexed="81"/>
            <rFont val="Tahoma"/>
            <family val="2"/>
          </rPr>
          <t xml:space="preserve">[User-Added Date]
</t>
        </r>
      </text>
    </comment>
    <comment ref="AO55" authorId="0" shapeId="0">
      <text>
        <r>
          <rPr>
            <b/>
            <sz val="9"/>
            <color indexed="81"/>
            <rFont val="Tahoma"/>
            <family val="2"/>
          </rPr>
          <t xml:space="preserve">[Date Format: dd/MM/yyyy]
</t>
        </r>
      </text>
    </comment>
    <comment ref="AP55" authorId="0" shapeId="0">
      <text>
        <r>
          <rPr>
            <b/>
            <sz val="9"/>
            <color indexed="81"/>
            <rFont val="Tahoma"/>
            <family val="2"/>
          </rPr>
          <t xml:space="preserve">[User-Added Date]
</t>
        </r>
      </text>
    </comment>
    <comment ref="AU55" authorId="0" shapeId="0">
      <text>
        <r>
          <rPr>
            <b/>
            <sz val="9"/>
            <color indexed="81"/>
            <rFont val="Tahoma"/>
            <family val="2"/>
          </rPr>
          <t xml:space="preserve">[Date Format: dd/MM/yyyy]
</t>
        </r>
      </text>
    </comment>
    <comment ref="AV55" authorId="0" shapeId="0">
      <text>
        <r>
          <rPr>
            <b/>
            <sz val="9"/>
            <color indexed="81"/>
            <rFont val="Tahoma"/>
            <family val="2"/>
          </rPr>
          <t xml:space="preserve">[User-Added Date]
</t>
        </r>
      </text>
    </comment>
    <comment ref="AW55" authorId="0" shapeId="0">
      <text>
        <r>
          <rPr>
            <b/>
            <sz val="9"/>
            <color indexed="81"/>
            <rFont val="Tahoma"/>
            <family val="2"/>
          </rPr>
          <t xml:space="preserve">[Date Format: dd/MM/yyyy]
</t>
        </r>
      </text>
    </comment>
    <comment ref="AX55" authorId="0" shapeId="0">
      <text>
        <r>
          <rPr>
            <b/>
            <sz val="9"/>
            <color indexed="81"/>
            <rFont val="Tahoma"/>
            <family val="2"/>
          </rPr>
          <t xml:space="preserve">[User-Added Date]
</t>
        </r>
      </text>
    </comment>
    <comment ref="AY55" authorId="0" shapeId="0">
      <text>
        <r>
          <rPr>
            <b/>
            <sz val="9"/>
            <color indexed="81"/>
            <rFont val="Tahoma"/>
            <family val="2"/>
          </rPr>
          <t xml:space="preserve">[Date Format: dd/MM/yyyy]
</t>
        </r>
      </text>
    </comment>
    <comment ref="AZ55" authorId="0" shapeId="0">
      <text>
        <r>
          <rPr>
            <b/>
            <sz val="9"/>
            <color indexed="81"/>
            <rFont val="Tahoma"/>
            <family val="2"/>
          </rPr>
          <t xml:space="preserve">[User-Added Date]
</t>
        </r>
      </text>
    </comment>
    <comment ref="E56" authorId="0" shapeId="0">
      <text>
        <r>
          <rPr>
            <b/>
            <sz val="9"/>
            <color indexed="81"/>
            <rFont val="Tahoma"/>
            <family val="2"/>
          </rPr>
          <t xml:space="preserve">[Date Format: dd/MM/yyyy]
</t>
        </r>
      </text>
    </comment>
    <comment ref="F56" authorId="0" shapeId="0">
      <text>
        <r>
          <rPr>
            <b/>
            <sz val="9"/>
            <color indexed="81"/>
            <rFont val="Tahoma"/>
            <family val="2"/>
          </rPr>
          <t xml:space="preserve">[User-Added Date]
</t>
        </r>
      </text>
    </comment>
    <comment ref="G56" authorId="0" shapeId="0">
      <text>
        <r>
          <rPr>
            <b/>
            <sz val="9"/>
            <color indexed="81"/>
            <rFont val="Tahoma"/>
            <family val="2"/>
          </rPr>
          <t xml:space="preserve">[Date Format: dd/MM/yyyy]
</t>
        </r>
      </text>
    </comment>
    <comment ref="H56" authorId="0" shapeId="0">
      <text>
        <r>
          <rPr>
            <b/>
            <sz val="9"/>
            <color indexed="81"/>
            <rFont val="Tahoma"/>
            <family val="2"/>
          </rPr>
          <t xml:space="preserve">[User-Added Date]
</t>
        </r>
      </text>
    </comment>
    <comment ref="I56" authorId="0" shapeId="0">
      <text>
        <r>
          <rPr>
            <b/>
            <sz val="9"/>
            <color indexed="81"/>
            <rFont val="Tahoma"/>
            <family val="2"/>
          </rPr>
          <t xml:space="preserve">[Date Format: dd/MM/yyyy]
</t>
        </r>
      </text>
    </comment>
    <comment ref="J56" authorId="0" shapeId="0">
      <text>
        <r>
          <rPr>
            <b/>
            <sz val="9"/>
            <color indexed="81"/>
            <rFont val="Tahoma"/>
            <family val="2"/>
          </rPr>
          <t xml:space="preserve">[User-Added Date]
</t>
        </r>
      </text>
    </comment>
    <comment ref="K56" authorId="0" shapeId="0">
      <text>
        <r>
          <rPr>
            <b/>
            <sz val="9"/>
            <color indexed="81"/>
            <rFont val="Tahoma"/>
            <family val="2"/>
          </rPr>
          <t xml:space="preserve">[Date Format: dd/MM/yyyy]
</t>
        </r>
      </text>
    </comment>
    <comment ref="L56" authorId="0" shapeId="0">
      <text>
        <r>
          <rPr>
            <b/>
            <sz val="9"/>
            <color indexed="81"/>
            <rFont val="Tahoma"/>
            <family val="2"/>
          </rPr>
          <t xml:space="preserve">[User-Added Date]
</t>
        </r>
      </text>
    </comment>
    <comment ref="M56" authorId="0" shapeId="0">
      <text>
        <r>
          <rPr>
            <b/>
            <sz val="9"/>
            <color indexed="81"/>
            <rFont val="Tahoma"/>
            <family val="2"/>
          </rPr>
          <t xml:space="preserve">[Date Format: dd/MM/yyyy]
</t>
        </r>
      </text>
    </comment>
    <comment ref="N56" authorId="0" shapeId="0">
      <text>
        <r>
          <rPr>
            <b/>
            <sz val="9"/>
            <color indexed="81"/>
            <rFont val="Tahoma"/>
            <family val="2"/>
          </rPr>
          <t xml:space="preserve">[User-Added Date]
</t>
        </r>
      </text>
    </comment>
    <comment ref="O56" authorId="0" shapeId="0">
      <text>
        <r>
          <rPr>
            <b/>
            <sz val="9"/>
            <color indexed="81"/>
            <rFont val="Tahoma"/>
            <family val="2"/>
          </rPr>
          <t xml:space="preserve">[Date Format: dd/MM/yyyy]
</t>
        </r>
      </text>
    </comment>
    <comment ref="P56" authorId="0" shapeId="0">
      <text>
        <r>
          <rPr>
            <b/>
            <sz val="9"/>
            <color indexed="81"/>
            <rFont val="Tahoma"/>
            <family val="2"/>
          </rPr>
          <t xml:space="preserve">[User-Added Date]
</t>
        </r>
      </text>
    </comment>
    <comment ref="Q56" authorId="0" shapeId="0">
      <text>
        <r>
          <rPr>
            <b/>
            <sz val="9"/>
            <color indexed="81"/>
            <rFont val="Tahoma"/>
            <family val="2"/>
          </rPr>
          <t xml:space="preserve">[Date Format: dd/MM/yyyy]
</t>
        </r>
      </text>
    </comment>
    <comment ref="R56" authorId="0" shapeId="0">
      <text>
        <r>
          <rPr>
            <b/>
            <sz val="9"/>
            <color indexed="81"/>
            <rFont val="Tahoma"/>
            <family val="2"/>
          </rPr>
          <t xml:space="preserve">[User-Added Date]
</t>
        </r>
      </text>
    </comment>
    <comment ref="S56" authorId="0" shapeId="0">
      <text>
        <r>
          <rPr>
            <b/>
            <sz val="9"/>
            <color indexed="81"/>
            <rFont val="Tahoma"/>
            <family val="2"/>
          </rPr>
          <t xml:space="preserve">[Date Format: dd/MM/yyyy]
</t>
        </r>
      </text>
    </comment>
    <comment ref="T56" authorId="0" shapeId="0">
      <text>
        <r>
          <rPr>
            <b/>
            <sz val="9"/>
            <color indexed="81"/>
            <rFont val="Tahoma"/>
            <family val="2"/>
          </rPr>
          <t xml:space="preserve">[User-Added Date]
</t>
        </r>
      </text>
    </comment>
    <comment ref="U56" authorId="0" shapeId="0">
      <text>
        <r>
          <rPr>
            <b/>
            <sz val="9"/>
            <color indexed="81"/>
            <rFont val="Tahoma"/>
            <family val="2"/>
          </rPr>
          <t xml:space="preserve">[Date Format: dd/MM/yyyy]
</t>
        </r>
      </text>
    </comment>
    <comment ref="V56" authorId="0" shapeId="0">
      <text>
        <r>
          <rPr>
            <b/>
            <sz val="9"/>
            <color indexed="81"/>
            <rFont val="Tahoma"/>
            <family val="2"/>
          </rPr>
          <t xml:space="preserve">[User-Added Date]
</t>
        </r>
      </text>
    </comment>
    <comment ref="W56" authorId="0" shapeId="0">
      <text>
        <r>
          <rPr>
            <b/>
            <sz val="9"/>
            <color indexed="81"/>
            <rFont val="Tahoma"/>
            <family val="2"/>
          </rPr>
          <t xml:space="preserve">[Date Format: dd/MM/yyyy]
</t>
        </r>
      </text>
    </comment>
    <comment ref="X56" authorId="0" shapeId="0">
      <text>
        <r>
          <rPr>
            <b/>
            <sz val="9"/>
            <color indexed="81"/>
            <rFont val="Tahoma"/>
            <family val="2"/>
          </rPr>
          <t xml:space="preserve">[User-Added Date]
</t>
        </r>
      </text>
    </comment>
    <comment ref="Y56" authorId="0" shapeId="0">
      <text>
        <r>
          <rPr>
            <b/>
            <sz val="9"/>
            <color indexed="81"/>
            <rFont val="Tahoma"/>
            <family val="2"/>
          </rPr>
          <t xml:space="preserve">[Date Format: dd/MM/yyyy]
</t>
        </r>
      </text>
    </comment>
    <comment ref="Z56" authorId="0" shapeId="0">
      <text>
        <r>
          <rPr>
            <b/>
            <sz val="9"/>
            <color indexed="81"/>
            <rFont val="Tahoma"/>
            <family val="2"/>
          </rPr>
          <t xml:space="preserve">[User-Added Date]
</t>
        </r>
      </text>
    </comment>
    <comment ref="AA56" authorId="0" shapeId="0">
      <text>
        <r>
          <rPr>
            <b/>
            <sz val="9"/>
            <color indexed="81"/>
            <rFont val="Tahoma"/>
            <family val="2"/>
          </rPr>
          <t xml:space="preserve">[Date Format: dd/MM/yyyy]
</t>
        </r>
      </text>
    </comment>
    <comment ref="AB56" authorId="0" shapeId="0">
      <text>
        <r>
          <rPr>
            <b/>
            <sz val="9"/>
            <color indexed="81"/>
            <rFont val="Tahoma"/>
            <family val="2"/>
          </rPr>
          <t xml:space="preserve">[User-Added Date]
</t>
        </r>
      </text>
    </comment>
    <comment ref="AC56" authorId="0" shapeId="0">
      <text>
        <r>
          <rPr>
            <b/>
            <sz val="9"/>
            <color indexed="81"/>
            <rFont val="Tahoma"/>
            <family val="2"/>
          </rPr>
          <t xml:space="preserve">[Date Format: dd/MM/yyyy]
</t>
        </r>
      </text>
    </comment>
    <comment ref="AD56" authorId="0" shapeId="0">
      <text>
        <r>
          <rPr>
            <b/>
            <sz val="9"/>
            <color indexed="81"/>
            <rFont val="Tahoma"/>
            <family val="2"/>
          </rPr>
          <t xml:space="preserve">[User-Added Date]
</t>
        </r>
      </text>
    </comment>
    <comment ref="AE56" authorId="0" shapeId="0">
      <text>
        <r>
          <rPr>
            <b/>
            <sz val="9"/>
            <color indexed="81"/>
            <rFont val="Tahoma"/>
            <family val="2"/>
          </rPr>
          <t xml:space="preserve">[Date Format: dd/MM/yyyy]
</t>
        </r>
      </text>
    </comment>
    <comment ref="AF56" authorId="0" shapeId="0">
      <text>
        <r>
          <rPr>
            <b/>
            <sz val="9"/>
            <color indexed="81"/>
            <rFont val="Tahoma"/>
            <family val="2"/>
          </rPr>
          <t xml:space="preserve">[User-Added Date]
</t>
        </r>
      </text>
    </comment>
    <comment ref="AG56" authorId="0" shapeId="0">
      <text>
        <r>
          <rPr>
            <b/>
            <sz val="9"/>
            <color indexed="81"/>
            <rFont val="Tahoma"/>
            <family val="2"/>
          </rPr>
          <t xml:space="preserve">[Date Format: dd/MM/yyyy]
</t>
        </r>
      </text>
    </comment>
    <comment ref="AH56" authorId="0" shapeId="0">
      <text>
        <r>
          <rPr>
            <b/>
            <sz val="9"/>
            <color indexed="81"/>
            <rFont val="Tahoma"/>
            <family val="2"/>
          </rPr>
          <t xml:space="preserve">[User-Added Date]
</t>
        </r>
      </text>
    </comment>
    <comment ref="AI56" authorId="0" shapeId="0">
      <text>
        <r>
          <rPr>
            <b/>
            <sz val="9"/>
            <color indexed="81"/>
            <rFont val="Tahoma"/>
            <family val="2"/>
          </rPr>
          <t xml:space="preserve">[Date Format: dd/MM/yyyy]
</t>
        </r>
      </text>
    </comment>
    <comment ref="AJ56" authorId="0" shapeId="0">
      <text>
        <r>
          <rPr>
            <b/>
            <sz val="9"/>
            <color indexed="81"/>
            <rFont val="Tahoma"/>
            <family val="2"/>
          </rPr>
          <t xml:space="preserve">[User-Added Date]
</t>
        </r>
      </text>
    </comment>
    <comment ref="AK56" authorId="0" shapeId="0">
      <text>
        <r>
          <rPr>
            <b/>
            <sz val="9"/>
            <color indexed="81"/>
            <rFont val="Tahoma"/>
            <family val="2"/>
          </rPr>
          <t xml:space="preserve">[Date Format: dd/MM/yyyy]
</t>
        </r>
      </text>
    </comment>
    <comment ref="AL56" authorId="0" shapeId="0">
      <text>
        <r>
          <rPr>
            <b/>
            <sz val="9"/>
            <color indexed="81"/>
            <rFont val="Tahoma"/>
            <family val="2"/>
          </rPr>
          <t xml:space="preserve">[User-Added Date]
</t>
        </r>
      </text>
    </comment>
    <comment ref="AM56" authorId="0" shapeId="0">
      <text>
        <r>
          <rPr>
            <b/>
            <sz val="9"/>
            <color indexed="81"/>
            <rFont val="Tahoma"/>
            <family val="2"/>
          </rPr>
          <t xml:space="preserve">[Date Format: dd/MM/yyyy]
</t>
        </r>
      </text>
    </comment>
    <comment ref="AN56" authorId="0" shapeId="0">
      <text>
        <r>
          <rPr>
            <b/>
            <sz val="9"/>
            <color indexed="81"/>
            <rFont val="Tahoma"/>
            <family val="2"/>
          </rPr>
          <t xml:space="preserve">[User-Added Date]
</t>
        </r>
      </text>
    </comment>
    <comment ref="AO56" authorId="0" shapeId="0">
      <text>
        <r>
          <rPr>
            <b/>
            <sz val="9"/>
            <color indexed="81"/>
            <rFont val="Tahoma"/>
            <family val="2"/>
          </rPr>
          <t xml:space="preserve">[Date Format: dd/MM/yyyy]
</t>
        </r>
      </text>
    </comment>
    <comment ref="AP56" authorId="0" shapeId="0">
      <text>
        <r>
          <rPr>
            <b/>
            <sz val="9"/>
            <color indexed="81"/>
            <rFont val="Tahoma"/>
            <family val="2"/>
          </rPr>
          <t xml:space="preserve">[User-Added Date]
</t>
        </r>
      </text>
    </comment>
    <comment ref="AU56" authorId="0" shapeId="0">
      <text>
        <r>
          <rPr>
            <b/>
            <sz val="9"/>
            <color indexed="81"/>
            <rFont val="Tahoma"/>
            <family val="2"/>
          </rPr>
          <t xml:space="preserve">[Date Format: dd/MM/yyyy]
</t>
        </r>
      </text>
    </comment>
    <comment ref="AV56" authorId="0" shapeId="0">
      <text>
        <r>
          <rPr>
            <b/>
            <sz val="9"/>
            <color indexed="81"/>
            <rFont val="Tahoma"/>
            <family val="2"/>
          </rPr>
          <t xml:space="preserve">[User-Added Date]
</t>
        </r>
      </text>
    </comment>
    <comment ref="AW56" authorId="0" shapeId="0">
      <text>
        <r>
          <rPr>
            <b/>
            <sz val="9"/>
            <color indexed="81"/>
            <rFont val="Tahoma"/>
            <family val="2"/>
          </rPr>
          <t xml:space="preserve">[Date Format: dd/MM/yyyy]
</t>
        </r>
      </text>
    </comment>
    <comment ref="AX56" authorId="0" shapeId="0">
      <text>
        <r>
          <rPr>
            <b/>
            <sz val="9"/>
            <color indexed="81"/>
            <rFont val="Tahoma"/>
            <family val="2"/>
          </rPr>
          <t xml:space="preserve">[User-Added Date]
</t>
        </r>
      </text>
    </comment>
    <comment ref="AY56" authorId="0" shapeId="0">
      <text>
        <r>
          <rPr>
            <b/>
            <sz val="9"/>
            <color indexed="81"/>
            <rFont val="Tahoma"/>
            <family val="2"/>
          </rPr>
          <t xml:space="preserve">[Date Format: dd/MM/yyyy]
</t>
        </r>
      </text>
    </comment>
    <comment ref="AZ56" authorId="0" shapeId="0">
      <text>
        <r>
          <rPr>
            <b/>
            <sz val="9"/>
            <color indexed="81"/>
            <rFont val="Tahoma"/>
            <family val="2"/>
          </rPr>
          <t xml:space="preserve">[User-Added Date]
</t>
        </r>
      </text>
    </comment>
    <comment ref="E71" authorId="0" shapeId="0">
      <text>
        <r>
          <rPr>
            <b/>
            <sz val="9"/>
            <color indexed="81"/>
            <rFont val="Tahoma"/>
            <family val="2"/>
          </rPr>
          <t xml:space="preserve">[Date Format: dd/MM/yyyy]
</t>
        </r>
      </text>
    </comment>
    <comment ref="F71" authorId="0" shapeId="0">
      <text>
        <r>
          <rPr>
            <b/>
            <sz val="9"/>
            <color indexed="81"/>
            <rFont val="Tahoma"/>
            <family val="2"/>
          </rPr>
          <t xml:space="preserve">[User-Added Date]
</t>
        </r>
      </text>
    </comment>
    <comment ref="G71" authorId="0" shapeId="0">
      <text>
        <r>
          <rPr>
            <b/>
            <sz val="9"/>
            <color indexed="81"/>
            <rFont val="Tahoma"/>
            <family val="2"/>
          </rPr>
          <t xml:space="preserve">[Date Format: dd/MM/yyyy]
</t>
        </r>
      </text>
    </comment>
    <comment ref="H71" authorId="0" shapeId="0">
      <text>
        <r>
          <rPr>
            <b/>
            <sz val="9"/>
            <color indexed="81"/>
            <rFont val="Tahoma"/>
            <family val="2"/>
          </rPr>
          <t xml:space="preserve">[User-Added Date]
</t>
        </r>
      </text>
    </comment>
    <comment ref="I71" authorId="0" shapeId="0">
      <text>
        <r>
          <rPr>
            <b/>
            <sz val="9"/>
            <color indexed="81"/>
            <rFont val="Tahoma"/>
            <family val="2"/>
          </rPr>
          <t xml:space="preserve">[Date Format: dd/MM/yyyy]
</t>
        </r>
      </text>
    </comment>
    <comment ref="J71" authorId="0" shapeId="0">
      <text>
        <r>
          <rPr>
            <b/>
            <sz val="9"/>
            <color indexed="81"/>
            <rFont val="Tahoma"/>
            <family val="2"/>
          </rPr>
          <t xml:space="preserve">[User-Added Date]
</t>
        </r>
      </text>
    </comment>
    <comment ref="K71" authorId="0" shapeId="0">
      <text>
        <r>
          <rPr>
            <b/>
            <sz val="9"/>
            <color indexed="81"/>
            <rFont val="Tahoma"/>
            <family val="2"/>
          </rPr>
          <t xml:space="preserve">[Date Format: dd/MM/yyyy]
</t>
        </r>
      </text>
    </comment>
    <comment ref="L71" authorId="0" shapeId="0">
      <text>
        <r>
          <rPr>
            <b/>
            <sz val="9"/>
            <color indexed="81"/>
            <rFont val="Tahoma"/>
            <family val="2"/>
          </rPr>
          <t xml:space="preserve">[User-Added Date]
</t>
        </r>
      </text>
    </comment>
    <comment ref="M71" authorId="0" shapeId="0">
      <text>
        <r>
          <rPr>
            <b/>
            <sz val="9"/>
            <color indexed="81"/>
            <rFont val="Tahoma"/>
            <family val="2"/>
          </rPr>
          <t xml:space="preserve">[Date Format: dd/MM/yyyy]
</t>
        </r>
      </text>
    </comment>
    <comment ref="N71" authorId="0" shapeId="0">
      <text>
        <r>
          <rPr>
            <b/>
            <sz val="9"/>
            <color indexed="81"/>
            <rFont val="Tahoma"/>
            <family val="2"/>
          </rPr>
          <t xml:space="preserve">[User-Added Date]
</t>
        </r>
      </text>
    </comment>
    <comment ref="O71" authorId="0" shapeId="0">
      <text>
        <r>
          <rPr>
            <b/>
            <sz val="9"/>
            <color indexed="81"/>
            <rFont val="Tahoma"/>
            <family val="2"/>
          </rPr>
          <t xml:space="preserve">[Date Format: dd/MM/yyyy]
</t>
        </r>
      </text>
    </comment>
    <comment ref="P71" authorId="0" shapeId="0">
      <text>
        <r>
          <rPr>
            <b/>
            <sz val="9"/>
            <color indexed="81"/>
            <rFont val="Tahoma"/>
            <family val="2"/>
          </rPr>
          <t xml:space="preserve">[User-Added Date]
</t>
        </r>
      </text>
    </comment>
    <comment ref="Q71" authorId="0" shapeId="0">
      <text>
        <r>
          <rPr>
            <b/>
            <sz val="9"/>
            <color indexed="81"/>
            <rFont val="Tahoma"/>
            <family val="2"/>
          </rPr>
          <t xml:space="preserve">[Date Format: dd/MM/yyyy]
</t>
        </r>
      </text>
    </comment>
    <comment ref="R71" authorId="0" shapeId="0">
      <text>
        <r>
          <rPr>
            <b/>
            <sz val="9"/>
            <color indexed="81"/>
            <rFont val="Tahoma"/>
            <family val="2"/>
          </rPr>
          <t xml:space="preserve">[User-Added Date]
</t>
        </r>
      </text>
    </comment>
    <comment ref="S71" authorId="0" shapeId="0">
      <text>
        <r>
          <rPr>
            <b/>
            <sz val="9"/>
            <color indexed="81"/>
            <rFont val="Tahoma"/>
            <family val="2"/>
          </rPr>
          <t xml:space="preserve">[Date Format: dd/MM/yyyy]
</t>
        </r>
      </text>
    </comment>
    <comment ref="T71" authorId="0" shapeId="0">
      <text>
        <r>
          <rPr>
            <b/>
            <sz val="9"/>
            <color indexed="81"/>
            <rFont val="Tahoma"/>
            <family val="2"/>
          </rPr>
          <t xml:space="preserve">[User-Added Date]
</t>
        </r>
      </text>
    </comment>
    <comment ref="U71" authorId="0" shapeId="0">
      <text>
        <r>
          <rPr>
            <b/>
            <sz val="9"/>
            <color indexed="81"/>
            <rFont val="Tahoma"/>
            <family val="2"/>
          </rPr>
          <t xml:space="preserve">[Date Format: dd/MM/yyyy]
</t>
        </r>
      </text>
    </comment>
    <comment ref="V71" authorId="0" shapeId="0">
      <text>
        <r>
          <rPr>
            <b/>
            <sz val="9"/>
            <color indexed="81"/>
            <rFont val="Tahoma"/>
            <family val="2"/>
          </rPr>
          <t xml:space="preserve">[User-Added Date]
</t>
        </r>
      </text>
    </comment>
    <comment ref="W71" authorId="0" shapeId="0">
      <text>
        <r>
          <rPr>
            <b/>
            <sz val="9"/>
            <color indexed="81"/>
            <rFont val="Tahoma"/>
            <family val="2"/>
          </rPr>
          <t xml:space="preserve">[Date Format: dd/MM/yyyy]
</t>
        </r>
      </text>
    </comment>
    <comment ref="X71" authorId="0" shapeId="0">
      <text>
        <r>
          <rPr>
            <b/>
            <sz val="9"/>
            <color indexed="81"/>
            <rFont val="Tahoma"/>
            <family val="2"/>
          </rPr>
          <t xml:space="preserve">[User-Added Date]
</t>
        </r>
      </text>
    </comment>
    <comment ref="Y71" authorId="0" shapeId="0">
      <text>
        <r>
          <rPr>
            <b/>
            <sz val="9"/>
            <color indexed="81"/>
            <rFont val="Tahoma"/>
            <family val="2"/>
          </rPr>
          <t xml:space="preserve">[Date Format: dd/MM/yyyy]
</t>
        </r>
      </text>
    </comment>
    <comment ref="Z71" authorId="0" shapeId="0">
      <text>
        <r>
          <rPr>
            <b/>
            <sz val="9"/>
            <color indexed="81"/>
            <rFont val="Tahoma"/>
            <family val="2"/>
          </rPr>
          <t xml:space="preserve">[User-Added Date]
</t>
        </r>
      </text>
    </comment>
    <comment ref="AA71" authorId="0" shapeId="0">
      <text>
        <r>
          <rPr>
            <b/>
            <sz val="9"/>
            <color indexed="81"/>
            <rFont val="Tahoma"/>
            <family val="2"/>
          </rPr>
          <t xml:space="preserve">[Date Format: dd/MM/yyyy]
</t>
        </r>
      </text>
    </comment>
    <comment ref="AB71" authorId="0" shapeId="0">
      <text>
        <r>
          <rPr>
            <b/>
            <sz val="9"/>
            <color indexed="81"/>
            <rFont val="Tahoma"/>
            <family val="2"/>
          </rPr>
          <t xml:space="preserve">[User-Added Date]
</t>
        </r>
      </text>
    </comment>
    <comment ref="AC71" authorId="0" shapeId="0">
      <text>
        <r>
          <rPr>
            <b/>
            <sz val="9"/>
            <color indexed="81"/>
            <rFont val="Tahoma"/>
            <family val="2"/>
          </rPr>
          <t xml:space="preserve">[Date Format: dd/MM/yyyy]
</t>
        </r>
      </text>
    </comment>
    <comment ref="AD71" authorId="0" shapeId="0">
      <text>
        <r>
          <rPr>
            <b/>
            <sz val="9"/>
            <color indexed="81"/>
            <rFont val="Tahoma"/>
            <family val="2"/>
          </rPr>
          <t xml:space="preserve">[User-Added Date]
</t>
        </r>
      </text>
    </comment>
    <comment ref="AE71" authorId="0" shapeId="0">
      <text>
        <r>
          <rPr>
            <b/>
            <sz val="9"/>
            <color indexed="81"/>
            <rFont val="Tahoma"/>
            <family val="2"/>
          </rPr>
          <t xml:space="preserve">[Date Format: dd/MM/yyyy]
</t>
        </r>
      </text>
    </comment>
    <comment ref="AF71" authorId="0" shapeId="0">
      <text>
        <r>
          <rPr>
            <b/>
            <sz val="9"/>
            <color indexed="81"/>
            <rFont val="Tahoma"/>
            <family val="2"/>
          </rPr>
          <t xml:space="preserve">[User-Added Date]
</t>
        </r>
      </text>
    </comment>
    <comment ref="AG71" authorId="0" shapeId="0">
      <text>
        <r>
          <rPr>
            <b/>
            <sz val="9"/>
            <color indexed="81"/>
            <rFont val="Tahoma"/>
            <family val="2"/>
          </rPr>
          <t xml:space="preserve">[Date Format: dd/MM/yyyy]
</t>
        </r>
      </text>
    </comment>
    <comment ref="AH71" authorId="0" shapeId="0">
      <text>
        <r>
          <rPr>
            <b/>
            <sz val="9"/>
            <color indexed="81"/>
            <rFont val="Tahoma"/>
            <family val="2"/>
          </rPr>
          <t xml:space="preserve">[User-Added Date]
</t>
        </r>
      </text>
    </comment>
    <comment ref="AI71" authorId="0" shapeId="0">
      <text>
        <r>
          <rPr>
            <b/>
            <sz val="9"/>
            <color indexed="81"/>
            <rFont val="Tahoma"/>
            <family val="2"/>
          </rPr>
          <t xml:space="preserve">[Date Format: dd/MM/yyyy]
</t>
        </r>
      </text>
    </comment>
    <comment ref="AJ71" authorId="0" shapeId="0">
      <text>
        <r>
          <rPr>
            <b/>
            <sz val="9"/>
            <color indexed="81"/>
            <rFont val="Tahoma"/>
            <family val="2"/>
          </rPr>
          <t xml:space="preserve">[User-Added Date]
</t>
        </r>
      </text>
    </comment>
    <comment ref="AK71" authorId="0" shapeId="0">
      <text>
        <r>
          <rPr>
            <b/>
            <sz val="9"/>
            <color indexed="81"/>
            <rFont val="Tahoma"/>
            <family val="2"/>
          </rPr>
          <t xml:space="preserve">[Date Format: dd/MM/yyyy]
</t>
        </r>
      </text>
    </comment>
    <comment ref="AL71" authorId="0" shapeId="0">
      <text>
        <r>
          <rPr>
            <b/>
            <sz val="9"/>
            <color indexed="81"/>
            <rFont val="Tahoma"/>
            <family val="2"/>
          </rPr>
          <t xml:space="preserve">[User-Added Date]
</t>
        </r>
      </text>
    </comment>
    <comment ref="AM71" authorId="0" shapeId="0">
      <text>
        <r>
          <rPr>
            <b/>
            <sz val="9"/>
            <color indexed="81"/>
            <rFont val="Tahoma"/>
            <family val="2"/>
          </rPr>
          <t xml:space="preserve">[Date Format: dd/MM/yyyy]
</t>
        </r>
      </text>
    </comment>
    <comment ref="AN71" authorId="0" shapeId="0">
      <text>
        <r>
          <rPr>
            <b/>
            <sz val="9"/>
            <color indexed="81"/>
            <rFont val="Tahoma"/>
            <family val="2"/>
          </rPr>
          <t xml:space="preserve">[User-Added Date]
</t>
        </r>
      </text>
    </comment>
    <comment ref="AO71" authorId="0" shapeId="0">
      <text>
        <r>
          <rPr>
            <b/>
            <sz val="9"/>
            <color indexed="81"/>
            <rFont val="Tahoma"/>
            <family val="2"/>
          </rPr>
          <t xml:space="preserve">[Date Format: dd/MM/yyyy]
</t>
        </r>
      </text>
    </comment>
    <comment ref="AP71" authorId="0" shapeId="0">
      <text>
        <r>
          <rPr>
            <b/>
            <sz val="9"/>
            <color indexed="81"/>
            <rFont val="Tahoma"/>
            <family val="2"/>
          </rPr>
          <t xml:space="preserve">[User-Added Date]
</t>
        </r>
      </text>
    </comment>
    <comment ref="AU71" authorId="0" shapeId="0">
      <text>
        <r>
          <rPr>
            <b/>
            <sz val="9"/>
            <color indexed="81"/>
            <rFont val="Tahoma"/>
            <family val="2"/>
          </rPr>
          <t xml:space="preserve">[Date Format: dd/MM/yyyy]
</t>
        </r>
      </text>
    </comment>
    <comment ref="AV71" authorId="0" shapeId="0">
      <text>
        <r>
          <rPr>
            <b/>
            <sz val="9"/>
            <color indexed="81"/>
            <rFont val="Tahoma"/>
            <family val="2"/>
          </rPr>
          <t xml:space="preserve">[User-Added Date]
</t>
        </r>
      </text>
    </comment>
    <comment ref="AW71" authorId="0" shapeId="0">
      <text>
        <r>
          <rPr>
            <b/>
            <sz val="9"/>
            <color indexed="81"/>
            <rFont val="Tahoma"/>
            <family val="2"/>
          </rPr>
          <t xml:space="preserve">[Date Format: dd/MM/yyyy]
</t>
        </r>
      </text>
    </comment>
    <comment ref="AX71" authorId="0" shapeId="0">
      <text>
        <r>
          <rPr>
            <b/>
            <sz val="9"/>
            <color indexed="81"/>
            <rFont val="Tahoma"/>
            <family val="2"/>
          </rPr>
          <t xml:space="preserve">[User-Added Date]
</t>
        </r>
      </text>
    </comment>
    <comment ref="AY71" authorId="0" shapeId="0">
      <text>
        <r>
          <rPr>
            <b/>
            <sz val="9"/>
            <color indexed="81"/>
            <rFont val="Tahoma"/>
            <family val="2"/>
          </rPr>
          <t xml:space="preserve">[Date Format: dd/MM/yyyy]
</t>
        </r>
      </text>
    </comment>
    <comment ref="AZ71" authorId="0" shapeId="0">
      <text>
        <r>
          <rPr>
            <b/>
            <sz val="9"/>
            <color indexed="81"/>
            <rFont val="Tahoma"/>
            <family val="2"/>
          </rPr>
          <t xml:space="preserve">[User-Added Date]
</t>
        </r>
      </text>
    </comment>
    <comment ref="E72" authorId="0" shapeId="0">
      <text>
        <r>
          <rPr>
            <b/>
            <sz val="9"/>
            <color indexed="81"/>
            <rFont val="Tahoma"/>
            <family val="2"/>
          </rPr>
          <t xml:space="preserve">[Date Format: dd/MM/yyyy]
</t>
        </r>
      </text>
    </comment>
    <comment ref="F72" authorId="0" shapeId="0">
      <text>
        <r>
          <rPr>
            <b/>
            <sz val="9"/>
            <color indexed="81"/>
            <rFont val="Tahoma"/>
            <family val="2"/>
          </rPr>
          <t xml:space="preserve">[User-Added Date]
</t>
        </r>
      </text>
    </comment>
    <comment ref="G72" authorId="0" shapeId="0">
      <text>
        <r>
          <rPr>
            <b/>
            <sz val="9"/>
            <color indexed="81"/>
            <rFont val="Tahoma"/>
            <family val="2"/>
          </rPr>
          <t xml:space="preserve">[Date Format: dd/MM/yyyy]
</t>
        </r>
      </text>
    </comment>
    <comment ref="H72" authorId="0" shapeId="0">
      <text>
        <r>
          <rPr>
            <b/>
            <sz val="9"/>
            <color indexed="81"/>
            <rFont val="Tahoma"/>
            <family val="2"/>
          </rPr>
          <t xml:space="preserve">[User-Added Date]
</t>
        </r>
      </text>
    </comment>
    <comment ref="I72" authorId="0" shapeId="0">
      <text>
        <r>
          <rPr>
            <b/>
            <sz val="9"/>
            <color indexed="81"/>
            <rFont val="Tahoma"/>
            <family val="2"/>
          </rPr>
          <t xml:space="preserve">[Date Format: dd/MM/yyyy]
</t>
        </r>
      </text>
    </comment>
    <comment ref="J72" authorId="0" shapeId="0">
      <text>
        <r>
          <rPr>
            <b/>
            <sz val="9"/>
            <color indexed="81"/>
            <rFont val="Tahoma"/>
            <family val="2"/>
          </rPr>
          <t xml:space="preserve">[User-Added Date]
</t>
        </r>
      </text>
    </comment>
    <comment ref="K72" authorId="0" shapeId="0">
      <text>
        <r>
          <rPr>
            <b/>
            <sz val="9"/>
            <color indexed="81"/>
            <rFont val="Tahoma"/>
            <family val="2"/>
          </rPr>
          <t xml:space="preserve">[Date Format: dd/MM/yyyy]
</t>
        </r>
      </text>
    </comment>
    <comment ref="L72" authorId="0" shapeId="0">
      <text>
        <r>
          <rPr>
            <b/>
            <sz val="9"/>
            <color indexed="81"/>
            <rFont val="Tahoma"/>
            <family val="2"/>
          </rPr>
          <t xml:space="preserve">[User-Added Date]
</t>
        </r>
      </text>
    </comment>
    <comment ref="M72" authorId="0" shapeId="0">
      <text>
        <r>
          <rPr>
            <b/>
            <sz val="9"/>
            <color indexed="81"/>
            <rFont val="Tahoma"/>
            <family val="2"/>
          </rPr>
          <t xml:space="preserve">[Date Format: dd/MM/yyyy]
</t>
        </r>
      </text>
    </comment>
    <comment ref="N72" authorId="0" shapeId="0">
      <text>
        <r>
          <rPr>
            <b/>
            <sz val="9"/>
            <color indexed="81"/>
            <rFont val="Tahoma"/>
            <family val="2"/>
          </rPr>
          <t xml:space="preserve">[User-Added Date]
</t>
        </r>
      </text>
    </comment>
    <comment ref="O72" authorId="0" shapeId="0">
      <text>
        <r>
          <rPr>
            <b/>
            <sz val="9"/>
            <color indexed="81"/>
            <rFont val="Tahoma"/>
            <family val="2"/>
          </rPr>
          <t xml:space="preserve">[Date Format: dd/MM/yyyy]
</t>
        </r>
      </text>
    </comment>
    <comment ref="P72" authorId="0" shapeId="0">
      <text>
        <r>
          <rPr>
            <b/>
            <sz val="9"/>
            <color indexed="81"/>
            <rFont val="Tahoma"/>
            <family val="2"/>
          </rPr>
          <t xml:space="preserve">[User-Added Date]
</t>
        </r>
      </text>
    </comment>
    <comment ref="Q72" authorId="0" shapeId="0">
      <text>
        <r>
          <rPr>
            <b/>
            <sz val="9"/>
            <color indexed="81"/>
            <rFont val="Tahoma"/>
            <family val="2"/>
          </rPr>
          <t xml:space="preserve">[Date Format: dd/MM/yyyy]
</t>
        </r>
      </text>
    </comment>
    <comment ref="R72" authorId="0" shapeId="0">
      <text>
        <r>
          <rPr>
            <b/>
            <sz val="9"/>
            <color indexed="81"/>
            <rFont val="Tahoma"/>
            <family val="2"/>
          </rPr>
          <t xml:space="preserve">[User-Added Date]
</t>
        </r>
      </text>
    </comment>
    <comment ref="S72" authorId="0" shapeId="0">
      <text>
        <r>
          <rPr>
            <b/>
            <sz val="9"/>
            <color indexed="81"/>
            <rFont val="Tahoma"/>
            <family val="2"/>
          </rPr>
          <t xml:space="preserve">[Date Format: dd/MM/yyyy]
</t>
        </r>
      </text>
    </comment>
    <comment ref="T72" authorId="0" shapeId="0">
      <text>
        <r>
          <rPr>
            <b/>
            <sz val="9"/>
            <color indexed="81"/>
            <rFont val="Tahoma"/>
            <family val="2"/>
          </rPr>
          <t xml:space="preserve">[User-Added Date]
</t>
        </r>
      </text>
    </comment>
    <comment ref="U72" authorId="0" shapeId="0">
      <text>
        <r>
          <rPr>
            <b/>
            <sz val="9"/>
            <color indexed="81"/>
            <rFont val="Tahoma"/>
            <family val="2"/>
          </rPr>
          <t xml:space="preserve">[Date Format: dd/MM/yyyy]
</t>
        </r>
      </text>
    </comment>
    <comment ref="V72" authorId="0" shapeId="0">
      <text>
        <r>
          <rPr>
            <b/>
            <sz val="9"/>
            <color indexed="81"/>
            <rFont val="Tahoma"/>
            <family val="2"/>
          </rPr>
          <t xml:space="preserve">[User-Added Date]
</t>
        </r>
      </text>
    </comment>
    <comment ref="W72" authorId="0" shapeId="0">
      <text>
        <r>
          <rPr>
            <b/>
            <sz val="9"/>
            <color indexed="81"/>
            <rFont val="Tahoma"/>
            <family val="2"/>
          </rPr>
          <t xml:space="preserve">[Date Format: dd/MM/yyyy]
</t>
        </r>
      </text>
    </comment>
    <comment ref="X72" authorId="0" shapeId="0">
      <text>
        <r>
          <rPr>
            <b/>
            <sz val="9"/>
            <color indexed="81"/>
            <rFont val="Tahoma"/>
            <family val="2"/>
          </rPr>
          <t xml:space="preserve">[User-Added Date]
</t>
        </r>
      </text>
    </comment>
    <comment ref="Y72" authorId="0" shapeId="0">
      <text>
        <r>
          <rPr>
            <b/>
            <sz val="9"/>
            <color indexed="81"/>
            <rFont val="Tahoma"/>
            <family val="2"/>
          </rPr>
          <t xml:space="preserve">[Date Format: dd/MM/yyyy]
</t>
        </r>
      </text>
    </comment>
    <comment ref="Z72" authorId="0" shapeId="0">
      <text>
        <r>
          <rPr>
            <b/>
            <sz val="9"/>
            <color indexed="81"/>
            <rFont val="Tahoma"/>
            <family val="2"/>
          </rPr>
          <t xml:space="preserve">[User-Added Date]
</t>
        </r>
      </text>
    </comment>
    <comment ref="AA72" authorId="0" shapeId="0">
      <text>
        <r>
          <rPr>
            <b/>
            <sz val="9"/>
            <color indexed="81"/>
            <rFont val="Tahoma"/>
            <family val="2"/>
          </rPr>
          <t xml:space="preserve">[Date Format: dd/MM/yyyy]
</t>
        </r>
      </text>
    </comment>
    <comment ref="AB72" authorId="0" shapeId="0">
      <text>
        <r>
          <rPr>
            <b/>
            <sz val="9"/>
            <color indexed="81"/>
            <rFont val="Tahoma"/>
            <family val="2"/>
          </rPr>
          <t xml:space="preserve">[User-Added Date]
</t>
        </r>
      </text>
    </comment>
    <comment ref="AC72" authorId="0" shapeId="0">
      <text>
        <r>
          <rPr>
            <b/>
            <sz val="9"/>
            <color indexed="81"/>
            <rFont val="Tahoma"/>
            <family val="2"/>
          </rPr>
          <t xml:space="preserve">[Date Format: dd/MM/yyyy]
</t>
        </r>
      </text>
    </comment>
    <comment ref="AD72" authorId="0" shapeId="0">
      <text>
        <r>
          <rPr>
            <b/>
            <sz val="9"/>
            <color indexed="81"/>
            <rFont val="Tahoma"/>
            <family val="2"/>
          </rPr>
          <t xml:space="preserve">[User-Added Date]
</t>
        </r>
      </text>
    </comment>
    <comment ref="AE72" authorId="0" shapeId="0">
      <text>
        <r>
          <rPr>
            <b/>
            <sz val="9"/>
            <color indexed="81"/>
            <rFont val="Tahoma"/>
            <family val="2"/>
          </rPr>
          <t xml:space="preserve">[Date Format: dd/MM/yyyy]
</t>
        </r>
      </text>
    </comment>
    <comment ref="AF72" authorId="0" shapeId="0">
      <text>
        <r>
          <rPr>
            <b/>
            <sz val="9"/>
            <color indexed="81"/>
            <rFont val="Tahoma"/>
            <family val="2"/>
          </rPr>
          <t xml:space="preserve">[User-Added Date]
</t>
        </r>
      </text>
    </comment>
    <comment ref="AG72" authorId="0" shapeId="0">
      <text>
        <r>
          <rPr>
            <b/>
            <sz val="9"/>
            <color indexed="81"/>
            <rFont val="Tahoma"/>
            <family val="2"/>
          </rPr>
          <t xml:space="preserve">[Date Format: dd/MM/yyyy]
</t>
        </r>
      </text>
    </comment>
    <comment ref="AH72" authorId="0" shapeId="0">
      <text>
        <r>
          <rPr>
            <b/>
            <sz val="9"/>
            <color indexed="81"/>
            <rFont val="Tahoma"/>
            <family val="2"/>
          </rPr>
          <t xml:space="preserve">[User-Added Date]
</t>
        </r>
      </text>
    </comment>
    <comment ref="AI72" authorId="0" shapeId="0">
      <text>
        <r>
          <rPr>
            <b/>
            <sz val="9"/>
            <color indexed="81"/>
            <rFont val="Tahoma"/>
            <family val="2"/>
          </rPr>
          <t xml:space="preserve">[Date Format: dd/MM/yyyy]
</t>
        </r>
      </text>
    </comment>
    <comment ref="AJ72" authorId="0" shapeId="0">
      <text>
        <r>
          <rPr>
            <b/>
            <sz val="9"/>
            <color indexed="81"/>
            <rFont val="Tahoma"/>
            <family val="2"/>
          </rPr>
          <t xml:space="preserve">[User-Added Date]
</t>
        </r>
      </text>
    </comment>
    <comment ref="AK72" authorId="0" shapeId="0">
      <text>
        <r>
          <rPr>
            <b/>
            <sz val="9"/>
            <color indexed="81"/>
            <rFont val="Tahoma"/>
            <family val="2"/>
          </rPr>
          <t xml:space="preserve">[Date Format: dd/MM/yyyy]
</t>
        </r>
      </text>
    </comment>
    <comment ref="AL72" authorId="0" shapeId="0">
      <text>
        <r>
          <rPr>
            <b/>
            <sz val="9"/>
            <color indexed="81"/>
            <rFont val="Tahoma"/>
            <family val="2"/>
          </rPr>
          <t xml:space="preserve">[User-Added Date]
</t>
        </r>
      </text>
    </comment>
    <comment ref="AM72" authorId="0" shapeId="0">
      <text>
        <r>
          <rPr>
            <b/>
            <sz val="9"/>
            <color indexed="81"/>
            <rFont val="Tahoma"/>
            <family val="2"/>
          </rPr>
          <t xml:space="preserve">[Date Format: dd/MM/yyyy]
</t>
        </r>
      </text>
    </comment>
    <comment ref="AN72" authorId="0" shapeId="0">
      <text>
        <r>
          <rPr>
            <b/>
            <sz val="9"/>
            <color indexed="81"/>
            <rFont val="Tahoma"/>
            <family val="2"/>
          </rPr>
          <t xml:space="preserve">[User-Added Date]
</t>
        </r>
      </text>
    </comment>
    <comment ref="AO72" authorId="0" shapeId="0">
      <text>
        <r>
          <rPr>
            <b/>
            <sz val="9"/>
            <color indexed="81"/>
            <rFont val="Tahoma"/>
            <family val="2"/>
          </rPr>
          <t xml:space="preserve">[Date Format: dd/MM/yyyy]
</t>
        </r>
      </text>
    </comment>
    <comment ref="AP72" authorId="0" shapeId="0">
      <text>
        <r>
          <rPr>
            <b/>
            <sz val="9"/>
            <color indexed="81"/>
            <rFont val="Tahoma"/>
            <family val="2"/>
          </rPr>
          <t xml:space="preserve">[User-Added Date]
</t>
        </r>
      </text>
    </comment>
    <comment ref="AU72" authorId="0" shapeId="0">
      <text>
        <r>
          <rPr>
            <b/>
            <sz val="9"/>
            <color indexed="81"/>
            <rFont val="Tahoma"/>
            <family val="2"/>
          </rPr>
          <t xml:space="preserve">[Date Format: dd/MM/yyyy]
</t>
        </r>
      </text>
    </comment>
    <comment ref="AV72" authorId="0" shapeId="0">
      <text>
        <r>
          <rPr>
            <b/>
            <sz val="9"/>
            <color indexed="81"/>
            <rFont val="Tahoma"/>
            <family val="2"/>
          </rPr>
          <t xml:space="preserve">[User-Added Date]
</t>
        </r>
      </text>
    </comment>
    <comment ref="AW72" authorId="0" shapeId="0">
      <text>
        <r>
          <rPr>
            <b/>
            <sz val="9"/>
            <color indexed="81"/>
            <rFont val="Tahoma"/>
            <family val="2"/>
          </rPr>
          <t xml:space="preserve">[Date Format: dd/MM/yyyy]
</t>
        </r>
      </text>
    </comment>
    <comment ref="AX72" authorId="0" shapeId="0">
      <text>
        <r>
          <rPr>
            <b/>
            <sz val="9"/>
            <color indexed="81"/>
            <rFont val="Tahoma"/>
            <family val="2"/>
          </rPr>
          <t xml:space="preserve">[User-Added Date]
</t>
        </r>
      </text>
    </comment>
    <comment ref="AY72" authorId="0" shapeId="0">
      <text>
        <r>
          <rPr>
            <b/>
            <sz val="9"/>
            <color indexed="81"/>
            <rFont val="Tahoma"/>
            <family val="2"/>
          </rPr>
          <t xml:space="preserve">[Date Format: dd/MM/yyyy]
</t>
        </r>
      </text>
    </comment>
    <comment ref="AZ72" authorId="0" shapeId="0">
      <text>
        <r>
          <rPr>
            <b/>
            <sz val="9"/>
            <color indexed="81"/>
            <rFont val="Tahoma"/>
            <family val="2"/>
          </rPr>
          <t xml:space="preserve">[User-Added Date]
</t>
        </r>
      </text>
    </comment>
    <comment ref="E87" authorId="0" shapeId="0">
      <text>
        <r>
          <rPr>
            <b/>
            <sz val="9"/>
            <color indexed="81"/>
            <rFont val="Tahoma"/>
            <family val="2"/>
          </rPr>
          <t xml:space="preserve">[Date Format: dd/MM/yyyy]
</t>
        </r>
      </text>
    </comment>
    <comment ref="F87" authorId="0" shapeId="0">
      <text>
        <r>
          <rPr>
            <b/>
            <sz val="9"/>
            <color indexed="81"/>
            <rFont val="Tahoma"/>
            <family val="2"/>
          </rPr>
          <t xml:space="preserve">[User-Added Date]
</t>
        </r>
      </text>
    </comment>
    <comment ref="G87" authorId="0" shapeId="0">
      <text>
        <r>
          <rPr>
            <b/>
            <sz val="9"/>
            <color indexed="81"/>
            <rFont val="Tahoma"/>
            <family val="2"/>
          </rPr>
          <t xml:space="preserve">[Date Format: dd/MM/yyyy]
</t>
        </r>
      </text>
    </comment>
    <comment ref="H87" authorId="0" shapeId="0">
      <text>
        <r>
          <rPr>
            <b/>
            <sz val="9"/>
            <color indexed="81"/>
            <rFont val="Tahoma"/>
            <family val="2"/>
          </rPr>
          <t xml:space="preserve">[User-Added Date]
</t>
        </r>
      </text>
    </comment>
    <comment ref="I87" authorId="0" shapeId="0">
      <text>
        <r>
          <rPr>
            <b/>
            <sz val="9"/>
            <color indexed="81"/>
            <rFont val="Tahoma"/>
            <family val="2"/>
          </rPr>
          <t xml:space="preserve">[Date Format: dd/MM/yyyy]
</t>
        </r>
      </text>
    </comment>
    <comment ref="J87" authorId="0" shapeId="0">
      <text>
        <r>
          <rPr>
            <b/>
            <sz val="9"/>
            <color indexed="81"/>
            <rFont val="Tahoma"/>
            <family val="2"/>
          </rPr>
          <t xml:space="preserve">[User-Added Date]
</t>
        </r>
      </text>
    </comment>
    <comment ref="K87" authorId="0" shapeId="0">
      <text>
        <r>
          <rPr>
            <b/>
            <sz val="9"/>
            <color indexed="81"/>
            <rFont val="Tahoma"/>
            <family val="2"/>
          </rPr>
          <t xml:space="preserve">[Date Format: dd/MM/yyyy]
</t>
        </r>
      </text>
    </comment>
    <comment ref="L87" authorId="0" shapeId="0">
      <text>
        <r>
          <rPr>
            <b/>
            <sz val="9"/>
            <color indexed="81"/>
            <rFont val="Tahoma"/>
            <family val="2"/>
          </rPr>
          <t xml:space="preserve">[User-Added Date]
</t>
        </r>
      </text>
    </comment>
    <comment ref="M87" authorId="0" shapeId="0">
      <text>
        <r>
          <rPr>
            <b/>
            <sz val="9"/>
            <color indexed="81"/>
            <rFont val="Tahoma"/>
            <family val="2"/>
          </rPr>
          <t xml:space="preserve">[Date Format: dd/MM/yyyy]
</t>
        </r>
      </text>
    </comment>
    <comment ref="N87" authorId="0" shapeId="0">
      <text>
        <r>
          <rPr>
            <b/>
            <sz val="9"/>
            <color indexed="81"/>
            <rFont val="Tahoma"/>
            <family val="2"/>
          </rPr>
          <t xml:space="preserve">[User-Added Date]
</t>
        </r>
      </text>
    </comment>
    <comment ref="E88" authorId="0" shapeId="0">
      <text>
        <r>
          <rPr>
            <b/>
            <sz val="9"/>
            <color indexed="81"/>
            <rFont val="Tahoma"/>
            <family val="2"/>
          </rPr>
          <t xml:space="preserve">[Date Format: dd/MM/yyyy]
</t>
        </r>
      </text>
    </comment>
    <comment ref="F88" authorId="0" shapeId="0">
      <text>
        <r>
          <rPr>
            <b/>
            <sz val="9"/>
            <color indexed="81"/>
            <rFont val="Tahoma"/>
            <family val="2"/>
          </rPr>
          <t xml:space="preserve">[User-Added Date]
</t>
        </r>
      </text>
    </comment>
    <comment ref="G88" authorId="0" shapeId="0">
      <text>
        <r>
          <rPr>
            <b/>
            <sz val="9"/>
            <color indexed="81"/>
            <rFont val="Tahoma"/>
            <family val="2"/>
          </rPr>
          <t xml:space="preserve">[Date Format: dd/MM/yyyy]
</t>
        </r>
      </text>
    </comment>
    <comment ref="H88" authorId="0" shapeId="0">
      <text>
        <r>
          <rPr>
            <b/>
            <sz val="9"/>
            <color indexed="81"/>
            <rFont val="Tahoma"/>
            <family val="2"/>
          </rPr>
          <t xml:space="preserve">[User-Added Date]
</t>
        </r>
      </text>
    </comment>
    <comment ref="I88" authorId="0" shapeId="0">
      <text>
        <r>
          <rPr>
            <b/>
            <sz val="9"/>
            <color indexed="81"/>
            <rFont val="Tahoma"/>
            <family val="2"/>
          </rPr>
          <t xml:space="preserve">[Date Format: dd/MM/yyyy]
</t>
        </r>
      </text>
    </comment>
    <comment ref="J88" authorId="0" shapeId="0">
      <text>
        <r>
          <rPr>
            <b/>
            <sz val="9"/>
            <color indexed="81"/>
            <rFont val="Tahoma"/>
            <family val="2"/>
          </rPr>
          <t xml:space="preserve">[User-Added Date]
</t>
        </r>
      </text>
    </comment>
    <comment ref="K88" authorId="0" shapeId="0">
      <text>
        <r>
          <rPr>
            <b/>
            <sz val="9"/>
            <color indexed="81"/>
            <rFont val="Tahoma"/>
            <family val="2"/>
          </rPr>
          <t xml:space="preserve">[Date Format: dd/MM/yyyy]
</t>
        </r>
      </text>
    </comment>
    <comment ref="L88" authorId="0" shapeId="0">
      <text>
        <r>
          <rPr>
            <b/>
            <sz val="9"/>
            <color indexed="81"/>
            <rFont val="Tahoma"/>
            <family val="2"/>
          </rPr>
          <t xml:space="preserve">[User-Added Date]
</t>
        </r>
      </text>
    </comment>
    <comment ref="M88" authorId="0" shapeId="0">
      <text>
        <r>
          <rPr>
            <b/>
            <sz val="9"/>
            <color indexed="81"/>
            <rFont val="Tahoma"/>
            <family val="2"/>
          </rPr>
          <t xml:space="preserve">[Date Format: dd/MM/yyyy]
</t>
        </r>
      </text>
    </comment>
    <comment ref="N88" authorId="0" shapeId="0">
      <text>
        <r>
          <rPr>
            <b/>
            <sz val="9"/>
            <color indexed="81"/>
            <rFont val="Tahoma"/>
            <family val="2"/>
          </rPr>
          <t xml:space="preserve">[User-Added Date]
</t>
        </r>
      </text>
    </comment>
    <comment ref="E103" authorId="0" shapeId="0">
      <text>
        <r>
          <rPr>
            <b/>
            <sz val="9"/>
            <color indexed="81"/>
            <rFont val="Tahoma"/>
            <family val="2"/>
          </rPr>
          <t xml:space="preserve">[Date Format: dd/MM/yyyy]
</t>
        </r>
      </text>
    </comment>
    <comment ref="F103" authorId="0" shapeId="0">
      <text>
        <r>
          <rPr>
            <b/>
            <sz val="9"/>
            <color indexed="81"/>
            <rFont val="Tahoma"/>
            <family val="2"/>
          </rPr>
          <t xml:space="preserve">[User-Added Date]
</t>
        </r>
      </text>
    </comment>
    <comment ref="G103" authorId="0" shapeId="0">
      <text>
        <r>
          <rPr>
            <b/>
            <sz val="9"/>
            <color indexed="81"/>
            <rFont val="Tahoma"/>
            <family val="2"/>
          </rPr>
          <t xml:space="preserve">[Date Format: dd/MM/yyyy]
</t>
        </r>
      </text>
    </comment>
    <comment ref="H103" authorId="0" shapeId="0">
      <text>
        <r>
          <rPr>
            <b/>
            <sz val="9"/>
            <color indexed="81"/>
            <rFont val="Tahoma"/>
            <family val="2"/>
          </rPr>
          <t xml:space="preserve">[User-Added Date]
</t>
        </r>
      </text>
    </comment>
    <comment ref="I103" authorId="0" shapeId="0">
      <text>
        <r>
          <rPr>
            <b/>
            <sz val="9"/>
            <color indexed="81"/>
            <rFont val="Tahoma"/>
            <family val="2"/>
          </rPr>
          <t xml:space="preserve">[Date Format: dd/MM/yyyy]
</t>
        </r>
      </text>
    </comment>
    <comment ref="J103" authorId="0" shapeId="0">
      <text>
        <r>
          <rPr>
            <b/>
            <sz val="9"/>
            <color indexed="81"/>
            <rFont val="Tahoma"/>
            <family val="2"/>
          </rPr>
          <t xml:space="preserve">[User-Added Date]
</t>
        </r>
      </text>
    </comment>
    <comment ref="K103" authorId="0" shapeId="0">
      <text>
        <r>
          <rPr>
            <b/>
            <sz val="9"/>
            <color indexed="81"/>
            <rFont val="Tahoma"/>
            <family val="2"/>
          </rPr>
          <t xml:space="preserve">[Date Format: dd/MM/yyyy]
</t>
        </r>
      </text>
    </comment>
    <comment ref="L103" authorId="0" shapeId="0">
      <text>
        <r>
          <rPr>
            <b/>
            <sz val="9"/>
            <color indexed="81"/>
            <rFont val="Tahoma"/>
            <family val="2"/>
          </rPr>
          <t xml:space="preserve">[User-Added Date]
</t>
        </r>
      </text>
    </comment>
    <comment ref="M103" authorId="0" shapeId="0">
      <text>
        <r>
          <rPr>
            <b/>
            <sz val="9"/>
            <color indexed="81"/>
            <rFont val="Tahoma"/>
            <family val="2"/>
          </rPr>
          <t xml:space="preserve">[Date Format: dd/MM/yyyy]
</t>
        </r>
      </text>
    </comment>
    <comment ref="N103" authorId="0" shapeId="0">
      <text>
        <r>
          <rPr>
            <b/>
            <sz val="9"/>
            <color indexed="81"/>
            <rFont val="Tahoma"/>
            <family val="2"/>
          </rPr>
          <t xml:space="preserve">[User-Added Date]
</t>
        </r>
      </text>
    </comment>
    <comment ref="E104" authorId="0" shapeId="0">
      <text>
        <r>
          <rPr>
            <b/>
            <sz val="9"/>
            <color indexed="81"/>
            <rFont val="Tahoma"/>
            <family val="2"/>
          </rPr>
          <t xml:space="preserve">[Date Format: dd/MM/yyyy]
</t>
        </r>
      </text>
    </comment>
    <comment ref="F104" authorId="0" shapeId="0">
      <text>
        <r>
          <rPr>
            <b/>
            <sz val="9"/>
            <color indexed="81"/>
            <rFont val="Tahoma"/>
            <family val="2"/>
          </rPr>
          <t xml:space="preserve">[User-Added Date]
</t>
        </r>
      </text>
    </comment>
    <comment ref="G104" authorId="0" shapeId="0">
      <text>
        <r>
          <rPr>
            <b/>
            <sz val="9"/>
            <color indexed="81"/>
            <rFont val="Tahoma"/>
            <family val="2"/>
          </rPr>
          <t xml:space="preserve">[Date Format: dd/MM/yyyy]
</t>
        </r>
      </text>
    </comment>
    <comment ref="H104" authorId="0" shapeId="0">
      <text>
        <r>
          <rPr>
            <b/>
            <sz val="9"/>
            <color indexed="81"/>
            <rFont val="Tahoma"/>
            <family val="2"/>
          </rPr>
          <t xml:space="preserve">[User-Added Date]
</t>
        </r>
      </text>
    </comment>
    <comment ref="I104" authorId="0" shapeId="0">
      <text>
        <r>
          <rPr>
            <b/>
            <sz val="9"/>
            <color indexed="81"/>
            <rFont val="Tahoma"/>
            <family val="2"/>
          </rPr>
          <t xml:space="preserve">[Date Format: dd/MM/yyyy]
</t>
        </r>
      </text>
    </comment>
    <comment ref="J104" authorId="0" shapeId="0">
      <text>
        <r>
          <rPr>
            <b/>
            <sz val="9"/>
            <color indexed="81"/>
            <rFont val="Tahoma"/>
            <family val="2"/>
          </rPr>
          <t xml:space="preserve">[User-Added Date]
</t>
        </r>
      </text>
    </comment>
    <comment ref="K104" authorId="0" shapeId="0">
      <text>
        <r>
          <rPr>
            <b/>
            <sz val="9"/>
            <color indexed="81"/>
            <rFont val="Tahoma"/>
            <family val="2"/>
          </rPr>
          <t xml:space="preserve">[Date Format: dd/MM/yyyy]
</t>
        </r>
      </text>
    </comment>
    <comment ref="L104" authorId="0" shapeId="0">
      <text>
        <r>
          <rPr>
            <b/>
            <sz val="9"/>
            <color indexed="81"/>
            <rFont val="Tahoma"/>
            <family val="2"/>
          </rPr>
          <t xml:space="preserve">[User-Added Date]
</t>
        </r>
      </text>
    </comment>
    <comment ref="M104" authorId="0" shapeId="0">
      <text>
        <r>
          <rPr>
            <b/>
            <sz val="9"/>
            <color indexed="81"/>
            <rFont val="Tahoma"/>
            <family val="2"/>
          </rPr>
          <t xml:space="preserve">[Date Format: dd/MM/yyyy]
</t>
        </r>
      </text>
    </comment>
    <comment ref="N104" authorId="0" shapeId="0">
      <text>
        <r>
          <rPr>
            <b/>
            <sz val="9"/>
            <color indexed="81"/>
            <rFont val="Tahoma"/>
            <family val="2"/>
          </rPr>
          <t xml:space="preserve">[User-Added Date]
</t>
        </r>
      </text>
    </comment>
  </commentList>
</comments>
</file>

<file path=xl/comments36.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I39" authorId="0" shapeId="0">
      <text>
        <r>
          <rPr>
            <b/>
            <sz val="9"/>
            <color indexed="81"/>
            <rFont val="Tahoma"/>
            <family val="2"/>
          </rPr>
          <t xml:space="preserve">[Date Format: dd/MM/yyyy]
</t>
        </r>
      </text>
    </comment>
    <comment ref="J39" authorId="0" shapeId="0">
      <text>
        <r>
          <rPr>
            <b/>
            <sz val="9"/>
            <color indexed="81"/>
            <rFont val="Tahoma"/>
            <family val="2"/>
          </rPr>
          <t xml:space="preserve">[User-Added Date]
</t>
        </r>
      </text>
    </comment>
    <comment ref="K39" authorId="0" shapeId="0">
      <text>
        <r>
          <rPr>
            <b/>
            <sz val="9"/>
            <color indexed="81"/>
            <rFont val="Tahoma"/>
            <family val="2"/>
          </rPr>
          <t xml:space="preserve">[Date Format: dd/MM/yyyy]
</t>
        </r>
      </text>
    </comment>
    <comment ref="L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I40" authorId="0" shapeId="0">
      <text>
        <r>
          <rPr>
            <b/>
            <sz val="9"/>
            <color indexed="81"/>
            <rFont val="Tahoma"/>
            <family val="2"/>
          </rPr>
          <t xml:space="preserve">[Date Format: dd/MM/yyyy]
</t>
        </r>
      </text>
    </comment>
    <comment ref="J40" authorId="0" shapeId="0">
      <text>
        <r>
          <rPr>
            <b/>
            <sz val="9"/>
            <color indexed="81"/>
            <rFont val="Tahoma"/>
            <family val="2"/>
          </rPr>
          <t xml:space="preserve">[User-Added Date]
</t>
        </r>
      </text>
    </comment>
    <comment ref="K40" authorId="0" shapeId="0">
      <text>
        <r>
          <rPr>
            <b/>
            <sz val="9"/>
            <color indexed="81"/>
            <rFont val="Tahoma"/>
            <family val="2"/>
          </rPr>
          <t xml:space="preserve">[Date Format: dd/MM/yyyy]
</t>
        </r>
      </text>
    </comment>
    <comment ref="L40" authorId="0" shapeId="0">
      <text>
        <r>
          <rPr>
            <b/>
            <sz val="9"/>
            <color indexed="81"/>
            <rFont val="Tahoma"/>
            <family val="2"/>
          </rPr>
          <t xml:space="preserve">[User-Added Date]
</t>
        </r>
      </text>
    </comment>
    <comment ref="E54" authorId="0" shapeId="0">
      <text>
        <r>
          <rPr>
            <b/>
            <sz val="9"/>
            <color indexed="81"/>
            <rFont val="Tahoma"/>
            <family val="2"/>
          </rPr>
          <t xml:space="preserve">[Date Format: dd/MM/yyyy]
</t>
        </r>
      </text>
    </comment>
    <comment ref="F54" authorId="0" shapeId="0">
      <text>
        <r>
          <rPr>
            <b/>
            <sz val="9"/>
            <color indexed="81"/>
            <rFont val="Tahoma"/>
            <family val="2"/>
          </rPr>
          <t xml:space="preserve">[User-Added Date]
</t>
        </r>
      </text>
    </comment>
    <comment ref="G54" authorId="0" shapeId="0">
      <text>
        <r>
          <rPr>
            <b/>
            <sz val="9"/>
            <color indexed="81"/>
            <rFont val="Tahoma"/>
            <family val="2"/>
          </rPr>
          <t xml:space="preserve">[Date Format: dd/MM/yyyy]
</t>
        </r>
      </text>
    </comment>
    <comment ref="H54" authorId="0" shapeId="0">
      <text>
        <r>
          <rPr>
            <b/>
            <sz val="9"/>
            <color indexed="81"/>
            <rFont val="Tahoma"/>
            <family val="2"/>
          </rPr>
          <t xml:space="preserve">[User-Added Date]
</t>
        </r>
      </text>
    </comment>
    <comment ref="E55" authorId="0" shapeId="0">
      <text>
        <r>
          <rPr>
            <b/>
            <sz val="9"/>
            <color indexed="81"/>
            <rFont val="Tahoma"/>
            <family val="2"/>
          </rPr>
          <t xml:space="preserve">[Date Format: dd/MM/yyyy]
</t>
        </r>
      </text>
    </comment>
    <comment ref="F55" authorId="0" shapeId="0">
      <text>
        <r>
          <rPr>
            <b/>
            <sz val="9"/>
            <color indexed="81"/>
            <rFont val="Tahoma"/>
            <family val="2"/>
          </rPr>
          <t xml:space="preserve">[User-Added Date]
</t>
        </r>
      </text>
    </comment>
    <comment ref="G55" authorId="0" shapeId="0">
      <text>
        <r>
          <rPr>
            <b/>
            <sz val="9"/>
            <color indexed="81"/>
            <rFont val="Tahoma"/>
            <family val="2"/>
          </rPr>
          <t xml:space="preserve">[Date Format: dd/MM/yyyy]
</t>
        </r>
      </text>
    </comment>
    <comment ref="H55" authorId="0" shapeId="0">
      <text>
        <r>
          <rPr>
            <b/>
            <sz val="9"/>
            <color indexed="81"/>
            <rFont val="Tahoma"/>
            <family val="2"/>
          </rPr>
          <t xml:space="preserve">[User-Added Date]
</t>
        </r>
      </text>
    </comment>
  </commentList>
</comments>
</file>

<file path=xl/comments37.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E49" authorId="0" shapeId="0">
      <text>
        <r>
          <rPr>
            <b/>
            <sz val="9"/>
            <color indexed="81"/>
            <rFont val="Tahoma"/>
            <family val="2"/>
          </rPr>
          <t xml:space="preserve">[Date Format: dd/MM/yyyy]
</t>
        </r>
      </text>
    </comment>
    <comment ref="F49" authorId="0" shapeId="0">
      <text>
        <r>
          <rPr>
            <b/>
            <sz val="9"/>
            <color indexed="81"/>
            <rFont val="Tahoma"/>
            <family val="2"/>
          </rPr>
          <t xml:space="preserve">[User-Added Date]
</t>
        </r>
      </text>
    </comment>
    <comment ref="G49" authorId="0" shapeId="0">
      <text>
        <r>
          <rPr>
            <b/>
            <sz val="9"/>
            <color indexed="81"/>
            <rFont val="Tahoma"/>
            <family val="2"/>
          </rPr>
          <t xml:space="preserve">[Date Format: dd/MM/yyyy]
</t>
        </r>
      </text>
    </comment>
    <comment ref="H49" authorId="0" shapeId="0">
      <text>
        <r>
          <rPr>
            <b/>
            <sz val="9"/>
            <color indexed="81"/>
            <rFont val="Tahoma"/>
            <family val="2"/>
          </rPr>
          <t xml:space="preserve">[User-Added Date]
</t>
        </r>
      </text>
    </comment>
    <comment ref="I49" authorId="0" shapeId="0">
      <text>
        <r>
          <rPr>
            <b/>
            <sz val="9"/>
            <color indexed="81"/>
            <rFont val="Tahoma"/>
            <family val="2"/>
          </rPr>
          <t xml:space="preserve">[Date Format: dd/MM/yyyy]
</t>
        </r>
      </text>
    </comment>
    <comment ref="J49" authorId="0" shapeId="0">
      <text>
        <r>
          <rPr>
            <b/>
            <sz val="9"/>
            <color indexed="81"/>
            <rFont val="Tahoma"/>
            <family val="2"/>
          </rPr>
          <t xml:space="preserve">[User-Added Date]
</t>
        </r>
      </text>
    </comment>
    <comment ref="K49" authorId="0" shapeId="0">
      <text>
        <r>
          <rPr>
            <b/>
            <sz val="9"/>
            <color indexed="81"/>
            <rFont val="Tahoma"/>
            <family val="2"/>
          </rPr>
          <t xml:space="preserve">[Date Format: dd/MM/yyyy]
</t>
        </r>
      </text>
    </comment>
    <comment ref="L49" authorId="0" shapeId="0">
      <text>
        <r>
          <rPr>
            <b/>
            <sz val="9"/>
            <color indexed="81"/>
            <rFont val="Tahoma"/>
            <family val="2"/>
          </rPr>
          <t xml:space="preserve">[User-Added Date]
</t>
        </r>
      </text>
    </comment>
    <comment ref="E50" authorId="0" shapeId="0">
      <text>
        <r>
          <rPr>
            <b/>
            <sz val="9"/>
            <color indexed="81"/>
            <rFont val="Tahoma"/>
            <family val="2"/>
          </rPr>
          <t xml:space="preserve">[Date Format: dd/MM/yyyy]
</t>
        </r>
      </text>
    </comment>
    <comment ref="F50" authorId="0" shapeId="0">
      <text>
        <r>
          <rPr>
            <b/>
            <sz val="9"/>
            <color indexed="81"/>
            <rFont val="Tahoma"/>
            <family val="2"/>
          </rPr>
          <t xml:space="preserve">[User-Added Date]
</t>
        </r>
      </text>
    </comment>
    <comment ref="G50" authorId="0" shapeId="0">
      <text>
        <r>
          <rPr>
            <b/>
            <sz val="9"/>
            <color indexed="81"/>
            <rFont val="Tahoma"/>
            <family val="2"/>
          </rPr>
          <t xml:space="preserve">[Date Format: dd/MM/yyyy]
</t>
        </r>
      </text>
    </comment>
    <comment ref="H50" authorId="0" shapeId="0">
      <text>
        <r>
          <rPr>
            <b/>
            <sz val="9"/>
            <color indexed="81"/>
            <rFont val="Tahoma"/>
            <family val="2"/>
          </rPr>
          <t xml:space="preserve">[User-Added Date]
</t>
        </r>
      </text>
    </comment>
    <comment ref="I50" authorId="0" shapeId="0">
      <text>
        <r>
          <rPr>
            <b/>
            <sz val="9"/>
            <color indexed="81"/>
            <rFont val="Tahoma"/>
            <family val="2"/>
          </rPr>
          <t xml:space="preserve">[Date Format: dd/MM/yyyy]
</t>
        </r>
      </text>
    </comment>
    <comment ref="J50" authorId="0" shapeId="0">
      <text>
        <r>
          <rPr>
            <b/>
            <sz val="9"/>
            <color indexed="81"/>
            <rFont val="Tahoma"/>
            <family val="2"/>
          </rPr>
          <t xml:space="preserve">[User-Added Date]
</t>
        </r>
      </text>
    </comment>
    <comment ref="K50" authorId="0" shapeId="0">
      <text>
        <r>
          <rPr>
            <b/>
            <sz val="9"/>
            <color indexed="81"/>
            <rFont val="Tahoma"/>
            <family val="2"/>
          </rPr>
          <t xml:space="preserve">[Date Format: dd/MM/yyyy]
</t>
        </r>
      </text>
    </comment>
    <comment ref="L50" authorId="0" shapeId="0">
      <text>
        <r>
          <rPr>
            <b/>
            <sz val="9"/>
            <color indexed="81"/>
            <rFont val="Tahoma"/>
            <family val="2"/>
          </rPr>
          <t xml:space="preserve">[User-Added Date]
</t>
        </r>
      </text>
    </comment>
  </commentList>
</comments>
</file>

<file path=xl/comments38.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39.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[Date Format: dd/MM/yyyy]
</t>
        </r>
      </text>
    </comment>
    <comment ref="O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[Date Format: dd/MM/yyyy]
</t>
        </r>
      </text>
    </comment>
    <comment ref="O24" authorId="0" shapeId="0">
      <text>
        <r>
          <rPr>
            <b/>
            <sz val="9"/>
            <color indexed="81"/>
            <rFont val="Tahoma"/>
            <family val="2"/>
          </rPr>
          <t xml:space="preserve">[Date Format: dd/MM/yyyy]
</t>
        </r>
      </text>
    </comment>
    <comment ref="E78" authorId="0" shapeId="0">
      <text>
        <r>
          <rPr>
            <b/>
            <sz val="9"/>
            <color indexed="81"/>
            <rFont val="Tahoma"/>
            <family val="2"/>
          </rPr>
          <t xml:space="preserve">[User-Added Date]
</t>
        </r>
      </text>
    </comment>
    <comment ref="F78" authorId="0" shapeId="0">
      <text>
        <r>
          <rPr>
            <b/>
            <sz val="9"/>
            <color indexed="81"/>
            <rFont val="Tahoma"/>
            <family val="2"/>
          </rPr>
          <t xml:space="preserve">[User-Added Date]
</t>
        </r>
      </text>
    </comment>
    <comment ref="G78" authorId="0" shapeId="0">
      <text>
        <r>
          <rPr>
            <b/>
            <sz val="9"/>
            <color indexed="81"/>
            <rFont val="Tahoma"/>
            <family val="2"/>
          </rPr>
          <t xml:space="preserve">[User-Added Date]
</t>
        </r>
      </text>
    </comment>
    <comment ref="H78" authorId="0" shapeId="0">
      <text>
        <r>
          <rPr>
            <b/>
            <sz val="9"/>
            <color indexed="81"/>
            <rFont val="Tahoma"/>
            <family val="2"/>
          </rPr>
          <t xml:space="preserve">[User-Added Date]
</t>
        </r>
      </text>
    </comment>
    <comment ref="I78" authorId="0" shapeId="0">
      <text>
        <r>
          <rPr>
            <b/>
            <sz val="9"/>
            <color indexed="81"/>
            <rFont val="Tahoma"/>
            <family val="2"/>
          </rPr>
          <t xml:space="preserve">[User-Added Date]
</t>
        </r>
      </text>
    </comment>
    <comment ref="J78" authorId="0" shapeId="0">
      <text>
        <r>
          <rPr>
            <b/>
            <sz val="9"/>
            <color indexed="81"/>
            <rFont val="Tahoma"/>
            <family val="2"/>
          </rPr>
          <t xml:space="preserve">[User-Added Date]
</t>
        </r>
      </text>
    </comment>
    <comment ref="K78" authorId="0" shapeId="0">
      <text>
        <r>
          <rPr>
            <b/>
            <sz val="9"/>
            <color indexed="81"/>
            <rFont val="Tahoma"/>
            <family val="2"/>
          </rPr>
          <t xml:space="preserve">[User-Added Date]
</t>
        </r>
      </text>
    </comment>
    <comment ref="L78" authorId="0" shapeId="0">
      <text>
        <r>
          <rPr>
            <b/>
            <sz val="9"/>
            <color indexed="81"/>
            <rFont val="Tahoma"/>
            <family val="2"/>
          </rPr>
          <t xml:space="preserve">[User-Added Date]
</t>
        </r>
      </text>
    </comment>
    <comment ref="M78" authorId="0" shapeId="0">
      <text>
        <r>
          <rPr>
            <b/>
            <sz val="9"/>
            <color indexed="81"/>
            <rFont val="Tahoma"/>
            <family val="2"/>
          </rPr>
          <t xml:space="preserve">[User-Added Date]
</t>
        </r>
      </text>
    </comment>
    <comment ref="N78" authorId="0" shapeId="0">
      <text>
        <r>
          <rPr>
            <b/>
            <sz val="9"/>
            <color indexed="81"/>
            <rFont val="Tahoma"/>
            <family val="2"/>
          </rPr>
          <t xml:space="preserve">[User-Added Date]
</t>
        </r>
      </text>
    </comment>
    <comment ref="O78" authorId="0" shapeId="0">
      <text>
        <r>
          <rPr>
            <b/>
            <sz val="9"/>
            <color indexed="81"/>
            <rFont val="Tahoma"/>
            <family val="2"/>
          </rPr>
          <t xml:space="preserve">[User-Added Date]
</t>
        </r>
      </text>
    </comment>
    <comment ref="E79" authorId="0" shapeId="0">
      <text>
        <r>
          <rPr>
            <b/>
            <sz val="9"/>
            <color indexed="81"/>
            <rFont val="Tahoma"/>
            <family val="2"/>
          </rPr>
          <t xml:space="preserve">[User-Added Date]
</t>
        </r>
      </text>
    </comment>
    <comment ref="F79" authorId="0" shapeId="0">
      <text>
        <r>
          <rPr>
            <b/>
            <sz val="9"/>
            <color indexed="81"/>
            <rFont val="Tahoma"/>
            <family val="2"/>
          </rPr>
          <t xml:space="preserve">[User-Added Date]
</t>
        </r>
      </text>
    </comment>
    <comment ref="G79" authorId="0" shapeId="0">
      <text>
        <r>
          <rPr>
            <b/>
            <sz val="9"/>
            <color indexed="81"/>
            <rFont val="Tahoma"/>
            <family val="2"/>
          </rPr>
          <t xml:space="preserve">[User-Added Date]
</t>
        </r>
      </text>
    </comment>
    <comment ref="H79" authorId="0" shapeId="0">
      <text>
        <r>
          <rPr>
            <b/>
            <sz val="9"/>
            <color indexed="81"/>
            <rFont val="Tahoma"/>
            <family val="2"/>
          </rPr>
          <t xml:space="preserve">[User-Added Date]
</t>
        </r>
      </text>
    </comment>
    <comment ref="I79" authorId="0" shapeId="0">
      <text>
        <r>
          <rPr>
            <b/>
            <sz val="9"/>
            <color indexed="81"/>
            <rFont val="Tahoma"/>
            <family val="2"/>
          </rPr>
          <t xml:space="preserve">[User-Added Date]
</t>
        </r>
      </text>
    </comment>
    <comment ref="J79" authorId="0" shapeId="0">
      <text>
        <r>
          <rPr>
            <b/>
            <sz val="9"/>
            <color indexed="81"/>
            <rFont val="Tahoma"/>
            <family val="2"/>
          </rPr>
          <t xml:space="preserve">[User-Added Date]
</t>
        </r>
      </text>
    </comment>
    <comment ref="K79" authorId="0" shapeId="0">
      <text>
        <r>
          <rPr>
            <b/>
            <sz val="9"/>
            <color indexed="81"/>
            <rFont val="Tahoma"/>
            <family val="2"/>
          </rPr>
          <t xml:space="preserve">[User-Added Date]
</t>
        </r>
      </text>
    </comment>
    <comment ref="L79" authorId="0" shapeId="0">
      <text>
        <r>
          <rPr>
            <b/>
            <sz val="9"/>
            <color indexed="81"/>
            <rFont val="Tahoma"/>
            <family val="2"/>
          </rPr>
          <t xml:space="preserve">[User-Added Date]
</t>
        </r>
      </text>
    </comment>
    <comment ref="M79" authorId="0" shapeId="0">
      <text>
        <r>
          <rPr>
            <b/>
            <sz val="9"/>
            <color indexed="81"/>
            <rFont val="Tahoma"/>
            <family val="2"/>
          </rPr>
          <t xml:space="preserve">[User-Added Date]
</t>
        </r>
      </text>
    </comment>
    <comment ref="N79" authorId="0" shapeId="0">
      <text>
        <r>
          <rPr>
            <b/>
            <sz val="9"/>
            <color indexed="81"/>
            <rFont val="Tahoma"/>
            <family val="2"/>
          </rPr>
          <t xml:space="preserve">[User-Added Date]
</t>
        </r>
      </text>
    </comment>
    <comment ref="O79" authorId="0" shapeId="0">
      <text>
        <r>
          <rPr>
            <b/>
            <sz val="9"/>
            <color indexed="81"/>
            <rFont val="Tahoma"/>
            <family val="2"/>
          </rPr>
          <t xml:space="preserve">[User-Added Date]
</t>
        </r>
      </text>
    </comment>
    <comment ref="E133" authorId="0" shapeId="0">
      <text>
        <r>
          <rPr>
            <b/>
            <sz val="9"/>
            <color indexed="81"/>
            <rFont val="Tahoma"/>
            <family val="2"/>
          </rPr>
          <t xml:space="preserve">[Date Format: dd/MM/yyyy]
</t>
        </r>
      </text>
    </comment>
    <comment ref="F133" authorId="0" shapeId="0">
      <text>
        <r>
          <rPr>
            <b/>
            <sz val="9"/>
            <color indexed="81"/>
            <rFont val="Tahoma"/>
            <family val="2"/>
          </rPr>
          <t xml:space="preserve">[Date Format: dd/MM/yyyy]
</t>
        </r>
      </text>
    </comment>
    <comment ref="G133" authorId="0" shapeId="0">
      <text>
        <r>
          <rPr>
            <b/>
            <sz val="9"/>
            <color indexed="81"/>
            <rFont val="Tahoma"/>
            <family val="2"/>
          </rPr>
          <t xml:space="preserve">[Date Format: dd/MM/yyyy]
</t>
        </r>
      </text>
    </comment>
    <comment ref="H133" authorId="0" shapeId="0">
      <text>
        <r>
          <rPr>
            <b/>
            <sz val="9"/>
            <color indexed="81"/>
            <rFont val="Tahoma"/>
            <family val="2"/>
          </rPr>
          <t xml:space="preserve">[Date Format: dd/MM/yyyy]
</t>
        </r>
      </text>
    </comment>
    <comment ref="I133" authorId="0" shapeId="0">
      <text>
        <r>
          <rPr>
            <b/>
            <sz val="9"/>
            <color indexed="81"/>
            <rFont val="Tahoma"/>
            <family val="2"/>
          </rPr>
          <t xml:space="preserve">[Date Format: dd/MM/yyyy]
</t>
        </r>
      </text>
    </comment>
    <comment ref="J133" authorId="0" shapeId="0">
      <text>
        <r>
          <rPr>
            <b/>
            <sz val="9"/>
            <color indexed="81"/>
            <rFont val="Tahoma"/>
            <family val="2"/>
          </rPr>
          <t xml:space="preserve">[Date Format: dd/MM/yyyy]
</t>
        </r>
      </text>
    </comment>
    <comment ref="K133" authorId="0" shapeId="0">
      <text>
        <r>
          <rPr>
            <b/>
            <sz val="9"/>
            <color indexed="81"/>
            <rFont val="Tahoma"/>
            <family val="2"/>
          </rPr>
          <t xml:space="preserve">[Date Format: dd/MM/yyyy]
</t>
        </r>
      </text>
    </comment>
    <comment ref="L133" authorId="0" shapeId="0">
      <text>
        <r>
          <rPr>
            <b/>
            <sz val="9"/>
            <color indexed="81"/>
            <rFont val="Tahoma"/>
            <family val="2"/>
          </rPr>
          <t xml:space="preserve">[Date Format: dd/MM/yyyy]
</t>
        </r>
      </text>
    </comment>
    <comment ref="M133" authorId="0" shapeId="0">
      <text>
        <r>
          <rPr>
            <b/>
            <sz val="9"/>
            <color indexed="81"/>
            <rFont val="Tahoma"/>
            <family val="2"/>
          </rPr>
          <t xml:space="preserve">[Date Format: dd/MM/yyyy]
</t>
        </r>
      </text>
    </comment>
    <comment ref="N133" authorId="0" shapeId="0">
      <text>
        <r>
          <rPr>
            <b/>
            <sz val="9"/>
            <color indexed="81"/>
            <rFont val="Tahoma"/>
            <family val="2"/>
          </rPr>
          <t xml:space="preserve">[Date Format: dd/MM/yyyy]
</t>
        </r>
      </text>
    </comment>
    <comment ref="O133" authorId="0" shapeId="0">
      <text>
        <r>
          <rPr>
            <b/>
            <sz val="9"/>
            <color indexed="81"/>
            <rFont val="Tahoma"/>
            <family val="2"/>
          </rPr>
          <t xml:space="preserve">[Date Format: dd/MM/yyyy]
</t>
        </r>
      </text>
    </comment>
    <comment ref="E134" authorId="0" shapeId="0">
      <text>
        <r>
          <rPr>
            <b/>
            <sz val="9"/>
            <color indexed="81"/>
            <rFont val="Tahoma"/>
            <family val="2"/>
          </rPr>
          <t xml:space="preserve">[Date Format: dd/MM/yyyy]
</t>
        </r>
      </text>
    </comment>
    <comment ref="F134" authorId="0" shapeId="0">
      <text>
        <r>
          <rPr>
            <b/>
            <sz val="9"/>
            <color indexed="81"/>
            <rFont val="Tahoma"/>
            <family val="2"/>
          </rPr>
          <t xml:space="preserve">[Date Format: dd/MM/yyyy]
</t>
        </r>
      </text>
    </comment>
    <comment ref="G134" authorId="0" shapeId="0">
      <text>
        <r>
          <rPr>
            <b/>
            <sz val="9"/>
            <color indexed="81"/>
            <rFont val="Tahoma"/>
            <family val="2"/>
          </rPr>
          <t xml:space="preserve">[Date Format: dd/MM/yyyy]
</t>
        </r>
      </text>
    </comment>
    <comment ref="H134" authorId="0" shapeId="0">
      <text>
        <r>
          <rPr>
            <b/>
            <sz val="9"/>
            <color indexed="81"/>
            <rFont val="Tahoma"/>
            <family val="2"/>
          </rPr>
          <t xml:space="preserve">[Date Format: dd/MM/yyyy]
</t>
        </r>
      </text>
    </comment>
    <comment ref="I134" authorId="0" shapeId="0">
      <text>
        <r>
          <rPr>
            <b/>
            <sz val="9"/>
            <color indexed="81"/>
            <rFont val="Tahoma"/>
            <family val="2"/>
          </rPr>
          <t xml:space="preserve">[Date Format: dd/MM/yyyy]
</t>
        </r>
      </text>
    </comment>
    <comment ref="J134" authorId="0" shapeId="0">
      <text>
        <r>
          <rPr>
            <b/>
            <sz val="9"/>
            <color indexed="81"/>
            <rFont val="Tahoma"/>
            <family val="2"/>
          </rPr>
          <t xml:space="preserve">[Date Format: dd/MM/yyyy]
</t>
        </r>
      </text>
    </comment>
    <comment ref="K134" authorId="0" shapeId="0">
      <text>
        <r>
          <rPr>
            <b/>
            <sz val="9"/>
            <color indexed="81"/>
            <rFont val="Tahoma"/>
            <family val="2"/>
          </rPr>
          <t xml:space="preserve">[Date Format: dd/MM/yyyy]
</t>
        </r>
      </text>
    </comment>
    <comment ref="L134" authorId="0" shapeId="0">
      <text>
        <r>
          <rPr>
            <b/>
            <sz val="9"/>
            <color indexed="81"/>
            <rFont val="Tahoma"/>
            <family val="2"/>
          </rPr>
          <t xml:space="preserve">[Date Format: dd/MM/yyyy]
</t>
        </r>
      </text>
    </comment>
    <comment ref="M134" authorId="0" shapeId="0">
      <text>
        <r>
          <rPr>
            <b/>
            <sz val="9"/>
            <color indexed="81"/>
            <rFont val="Tahoma"/>
            <family val="2"/>
          </rPr>
          <t xml:space="preserve">[Date Format: dd/MM/yyyy]
</t>
        </r>
      </text>
    </comment>
    <comment ref="N134" authorId="0" shapeId="0">
      <text>
        <r>
          <rPr>
            <b/>
            <sz val="9"/>
            <color indexed="81"/>
            <rFont val="Tahoma"/>
            <family val="2"/>
          </rPr>
          <t xml:space="preserve">[Date Format: dd/MM/yyyy]
</t>
        </r>
      </text>
    </comment>
    <comment ref="O134" authorId="0" shapeId="0">
      <text>
        <r>
          <rPr>
            <b/>
            <sz val="9"/>
            <color indexed="81"/>
            <rFont val="Tahoma"/>
            <family val="2"/>
          </rPr>
          <t xml:space="preserve">[Date Format: dd/MM/yyyy]
</t>
        </r>
      </text>
    </comment>
    <comment ref="E188" authorId="0" shapeId="0">
      <text>
        <r>
          <rPr>
            <b/>
            <sz val="9"/>
            <color indexed="81"/>
            <rFont val="Tahoma"/>
            <family val="2"/>
          </rPr>
          <t xml:space="preserve">[User-Added Date]
</t>
        </r>
      </text>
    </comment>
    <comment ref="F188" authorId="0" shapeId="0">
      <text>
        <r>
          <rPr>
            <b/>
            <sz val="9"/>
            <color indexed="81"/>
            <rFont val="Tahoma"/>
            <family val="2"/>
          </rPr>
          <t xml:space="preserve">[User-Added Date]
</t>
        </r>
      </text>
    </comment>
    <comment ref="G188" authorId="0" shapeId="0">
      <text>
        <r>
          <rPr>
            <b/>
            <sz val="9"/>
            <color indexed="81"/>
            <rFont val="Tahoma"/>
            <family val="2"/>
          </rPr>
          <t xml:space="preserve">[User-Added Date]
</t>
        </r>
      </text>
    </comment>
    <comment ref="H188" authorId="0" shapeId="0">
      <text>
        <r>
          <rPr>
            <b/>
            <sz val="9"/>
            <color indexed="81"/>
            <rFont val="Tahoma"/>
            <family val="2"/>
          </rPr>
          <t xml:space="preserve">[User-Added Date]
</t>
        </r>
      </text>
    </comment>
    <comment ref="I188" authorId="0" shapeId="0">
      <text>
        <r>
          <rPr>
            <b/>
            <sz val="9"/>
            <color indexed="81"/>
            <rFont val="Tahoma"/>
            <family val="2"/>
          </rPr>
          <t xml:space="preserve">[User-Added Date]
</t>
        </r>
      </text>
    </comment>
    <comment ref="J188" authorId="0" shapeId="0">
      <text>
        <r>
          <rPr>
            <b/>
            <sz val="9"/>
            <color indexed="81"/>
            <rFont val="Tahoma"/>
            <family val="2"/>
          </rPr>
          <t xml:space="preserve">[User-Added Date]
</t>
        </r>
      </text>
    </comment>
    <comment ref="K188" authorId="0" shapeId="0">
      <text>
        <r>
          <rPr>
            <b/>
            <sz val="9"/>
            <color indexed="81"/>
            <rFont val="Tahoma"/>
            <family val="2"/>
          </rPr>
          <t xml:space="preserve">[User-Added Date]
</t>
        </r>
      </text>
    </comment>
    <comment ref="L188" authorId="0" shapeId="0">
      <text>
        <r>
          <rPr>
            <b/>
            <sz val="9"/>
            <color indexed="81"/>
            <rFont val="Tahoma"/>
            <family val="2"/>
          </rPr>
          <t xml:space="preserve">[User-Added Date]
</t>
        </r>
      </text>
    </comment>
    <comment ref="M188" authorId="0" shapeId="0">
      <text>
        <r>
          <rPr>
            <b/>
            <sz val="9"/>
            <color indexed="81"/>
            <rFont val="Tahoma"/>
            <family val="2"/>
          </rPr>
          <t xml:space="preserve">[User-Added Date]
</t>
        </r>
      </text>
    </comment>
    <comment ref="N188" authorId="0" shapeId="0">
      <text>
        <r>
          <rPr>
            <b/>
            <sz val="9"/>
            <color indexed="81"/>
            <rFont val="Tahoma"/>
            <family val="2"/>
          </rPr>
          <t xml:space="preserve">[User-Added Date]
</t>
        </r>
      </text>
    </comment>
    <comment ref="O188" authorId="0" shapeId="0">
      <text>
        <r>
          <rPr>
            <b/>
            <sz val="9"/>
            <color indexed="81"/>
            <rFont val="Tahoma"/>
            <family val="2"/>
          </rPr>
          <t xml:space="preserve">[User-Added Date]
</t>
        </r>
      </text>
    </comment>
    <comment ref="E189" authorId="0" shapeId="0">
      <text>
        <r>
          <rPr>
            <b/>
            <sz val="9"/>
            <color indexed="81"/>
            <rFont val="Tahoma"/>
            <family val="2"/>
          </rPr>
          <t xml:space="preserve">[User-Added Date]
</t>
        </r>
      </text>
    </comment>
    <comment ref="F189" authorId="0" shapeId="0">
      <text>
        <r>
          <rPr>
            <b/>
            <sz val="9"/>
            <color indexed="81"/>
            <rFont val="Tahoma"/>
            <family val="2"/>
          </rPr>
          <t xml:space="preserve">[User-Added Date]
</t>
        </r>
      </text>
    </comment>
    <comment ref="G189" authorId="0" shapeId="0">
      <text>
        <r>
          <rPr>
            <b/>
            <sz val="9"/>
            <color indexed="81"/>
            <rFont val="Tahoma"/>
            <family val="2"/>
          </rPr>
          <t xml:space="preserve">[User-Added Date]
</t>
        </r>
      </text>
    </comment>
    <comment ref="H189" authorId="0" shapeId="0">
      <text>
        <r>
          <rPr>
            <b/>
            <sz val="9"/>
            <color indexed="81"/>
            <rFont val="Tahoma"/>
            <family val="2"/>
          </rPr>
          <t xml:space="preserve">[User-Added Date]
</t>
        </r>
      </text>
    </comment>
    <comment ref="I189" authorId="0" shapeId="0">
      <text>
        <r>
          <rPr>
            <b/>
            <sz val="9"/>
            <color indexed="81"/>
            <rFont val="Tahoma"/>
            <family val="2"/>
          </rPr>
          <t xml:space="preserve">[User-Added Date]
</t>
        </r>
      </text>
    </comment>
    <comment ref="J189" authorId="0" shapeId="0">
      <text>
        <r>
          <rPr>
            <b/>
            <sz val="9"/>
            <color indexed="81"/>
            <rFont val="Tahoma"/>
            <family val="2"/>
          </rPr>
          <t xml:space="preserve">[User-Added Date]
</t>
        </r>
      </text>
    </comment>
    <comment ref="K189" authorId="0" shapeId="0">
      <text>
        <r>
          <rPr>
            <b/>
            <sz val="9"/>
            <color indexed="81"/>
            <rFont val="Tahoma"/>
            <family val="2"/>
          </rPr>
          <t xml:space="preserve">[User-Added Date]
</t>
        </r>
      </text>
    </comment>
    <comment ref="L189" authorId="0" shapeId="0">
      <text>
        <r>
          <rPr>
            <b/>
            <sz val="9"/>
            <color indexed="81"/>
            <rFont val="Tahoma"/>
            <family val="2"/>
          </rPr>
          <t xml:space="preserve">[User-Added Date]
</t>
        </r>
      </text>
    </comment>
    <comment ref="M189" authorId="0" shapeId="0">
      <text>
        <r>
          <rPr>
            <b/>
            <sz val="9"/>
            <color indexed="81"/>
            <rFont val="Tahoma"/>
            <family val="2"/>
          </rPr>
          <t xml:space="preserve">[User-Added Date]
</t>
        </r>
      </text>
    </comment>
    <comment ref="N189" authorId="0" shapeId="0">
      <text>
        <r>
          <rPr>
            <b/>
            <sz val="9"/>
            <color indexed="81"/>
            <rFont val="Tahoma"/>
            <family val="2"/>
          </rPr>
          <t xml:space="preserve">[User-Added Date]
</t>
        </r>
      </text>
    </comment>
    <comment ref="O189" authorId="0" shapeId="0">
      <text>
        <r>
          <rPr>
            <b/>
            <sz val="9"/>
            <color indexed="81"/>
            <rFont val="Tahoma"/>
            <family val="2"/>
          </rPr>
          <t xml:space="preserve">[User-Added Date]
</t>
        </r>
      </text>
    </comment>
    <comment ref="E242" authorId="0" shapeId="0">
      <text>
        <r>
          <rPr>
            <b/>
            <sz val="9"/>
            <color indexed="81"/>
            <rFont val="Tahoma"/>
            <family val="2"/>
          </rPr>
          <t xml:space="preserve">[Date Format: dd/MM/yyyy]
</t>
        </r>
      </text>
    </comment>
    <comment ref="F242" authorId="0" shapeId="0">
      <text>
        <r>
          <rPr>
            <b/>
            <sz val="9"/>
            <color indexed="81"/>
            <rFont val="Tahoma"/>
            <family val="2"/>
          </rPr>
          <t xml:space="preserve">[User-Added Date]
</t>
        </r>
      </text>
    </comment>
    <comment ref="G242" authorId="0" shapeId="0">
      <text>
        <r>
          <rPr>
            <b/>
            <sz val="9"/>
            <color indexed="81"/>
            <rFont val="Tahoma"/>
            <family val="2"/>
          </rPr>
          <t xml:space="preserve">[Date Format: dd/MM/yyyy]
</t>
        </r>
      </text>
    </comment>
    <comment ref="H242" authorId="0" shapeId="0">
      <text>
        <r>
          <rPr>
            <b/>
            <sz val="9"/>
            <color indexed="81"/>
            <rFont val="Tahoma"/>
            <family val="2"/>
          </rPr>
          <t xml:space="preserve">[User-Added Date]
</t>
        </r>
      </text>
    </comment>
    <comment ref="E243" authorId="0" shapeId="0">
      <text>
        <r>
          <rPr>
            <b/>
            <sz val="9"/>
            <color indexed="81"/>
            <rFont val="Tahoma"/>
            <family val="2"/>
          </rPr>
          <t xml:space="preserve">[Date Format: dd/MM/yyyy]
</t>
        </r>
      </text>
    </comment>
    <comment ref="F243" authorId="0" shapeId="0">
      <text>
        <r>
          <rPr>
            <b/>
            <sz val="9"/>
            <color indexed="81"/>
            <rFont val="Tahoma"/>
            <family val="2"/>
          </rPr>
          <t xml:space="preserve">[User-Added Date]
</t>
        </r>
      </text>
    </comment>
    <comment ref="G243" authorId="0" shapeId="0">
      <text>
        <r>
          <rPr>
            <b/>
            <sz val="9"/>
            <color indexed="81"/>
            <rFont val="Tahoma"/>
            <family val="2"/>
          </rPr>
          <t xml:space="preserve">[Date Format: dd/MM/yyyy]
</t>
        </r>
      </text>
    </comment>
    <comment ref="H243" authorId="0" shapeId="0">
      <text>
        <r>
          <rPr>
            <b/>
            <sz val="9"/>
            <color indexed="81"/>
            <rFont val="Tahoma"/>
            <family val="2"/>
          </rPr>
          <t xml:space="preserve">[User-Added Date]
</t>
        </r>
      </text>
    </comment>
  </commentList>
</comments>
</file>

<file path=xl/comments4.xml><?xml version="1.0" encoding="utf-8"?>
<comments xmlns="http://schemas.openxmlformats.org/spreadsheetml/2006/main">
  <authors>
    <author>cyber-103</author>
  </authors>
  <commentLis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I22" authorId="0" shapeId="0">
      <text>
        <r>
          <rPr>
            <b/>
            <sz val="9"/>
            <color indexed="81"/>
            <rFont val="Tahoma"/>
            <family val="2"/>
          </rPr>
          <t xml:space="preserve">[Date Format: dd/MM/yyyy]
</t>
        </r>
      </text>
    </comment>
    <comment ref="J22"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List>
</comments>
</file>

<file path=xl/comments40.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41.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[Date Format: dd/MM/yyyy]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List>
</comments>
</file>

<file path=xl/comments42.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43.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[Date Format: dd/MM/yyyy]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[Date Format: dd/MM/yyyy]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List>
</comments>
</file>

<file path=xl/comments44.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45.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[Date Format: dd/MM/yyyy]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[Date Format: dd/MM/yyyy]
</t>
        </r>
      </text>
    </comment>
    <comment ref="I19" authorId="0" shapeId="0">
      <text>
        <r>
          <rPr>
            <b/>
            <sz val="9"/>
            <color indexed="81"/>
            <rFont val="Tahoma"/>
            <family val="2"/>
          </rPr>
          <t xml:space="preserve">[Date Format: dd/MM/yyyy]
</t>
        </r>
      </text>
    </comment>
    <comment ref="J19" authorId="0" shapeId="0">
      <text>
        <r>
          <rPr>
            <b/>
            <sz val="9"/>
            <color indexed="81"/>
            <rFont val="Tahoma"/>
            <family val="2"/>
          </rPr>
          <t xml:space="preserve">[Date Format: dd/MM/yyyy]
</t>
        </r>
      </text>
    </comment>
    <comment ref="K19" authorId="0" shapeId="0">
      <text>
        <r>
          <rPr>
            <b/>
            <sz val="9"/>
            <color indexed="81"/>
            <rFont val="Tahoma"/>
            <family val="2"/>
          </rPr>
          <t xml:space="preserve">[Date Format: dd/MM/yyyy]
</t>
        </r>
      </text>
    </comment>
    <comment ref="L19" authorId="0" shapeId="0">
      <text>
        <r>
          <rPr>
            <b/>
            <sz val="9"/>
            <color indexed="81"/>
            <rFont val="Tahoma"/>
            <family val="2"/>
          </rPr>
          <t xml:space="preserve">[Date Format: dd/MM/yyyy]
</t>
        </r>
      </text>
    </comment>
    <comment ref="M19" authorId="0" shapeId="0">
      <text>
        <r>
          <rPr>
            <b/>
            <sz val="9"/>
            <color indexed="81"/>
            <rFont val="Tahoma"/>
            <family val="2"/>
          </rPr>
          <t xml:space="preserve">[Date Format: dd/MM/yyyy]
</t>
        </r>
      </text>
    </comment>
    <comment ref="N19" authorId="0" shapeId="0">
      <text>
        <r>
          <rPr>
            <b/>
            <sz val="9"/>
            <color indexed="81"/>
            <rFont val="Tahoma"/>
            <family val="2"/>
          </rPr>
          <t xml:space="preserve">[Date Format: dd/MM/yyyy]
</t>
        </r>
      </text>
    </comment>
    <comment ref="O19" authorId="0" shapeId="0">
      <text>
        <r>
          <rPr>
            <b/>
            <sz val="9"/>
            <color indexed="81"/>
            <rFont val="Tahoma"/>
            <family val="2"/>
          </rPr>
          <t xml:space="preserve">[Date Format: dd/MM/yyyy]
</t>
        </r>
      </text>
    </comment>
    <comment ref="P19" authorId="0" shapeId="0">
      <text>
        <r>
          <rPr>
            <b/>
            <sz val="9"/>
            <color indexed="81"/>
            <rFont val="Tahoma"/>
            <family val="2"/>
          </rPr>
          <t xml:space="preserve">[Date Format: dd/MM/yyyy]
</t>
        </r>
      </text>
    </comment>
    <comment ref="Q19" authorId="0" shapeId="0">
      <text>
        <r>
          <rPr>
            <b/>
            <sz val="9"/>
            <color indexed="81"/>
            <rFont val="Tahoma"/>
            <family val="2"/>
          </rPr>
          <t xml:space="preserve">[Date Format: dd/MM/yyyy]
</t>
        </r>
      </text>
    </comment>
    <comment ref="R19" authorId="0" shapeId="0">
      <text>
        <r>
          <rPr>
            <b/>
            <sz val="9"/>
            <color indexed="81"/>
            <rFont val="Tahoma"/>
            <family val="2"/>
          </rPr>
          <t xml:space="preserve">[Date Format: dd/MM/yyyy]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[Date Format: dd/MM/yyyy]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[Date Format: dd/MM/yyyy]
</t>
        </r>
      </text>
    </comment>
    <comment ref="I20" authorId="0" shapeId="0">
      <text>
        <r>
          <rPr>
            <b/>
            <sz val="9"/>
            <color indexed="81"/>
            <rFont val="Tahoma"/>
            <family val="2"/>
          </rPr>
          <t xml:space="preserve">[Date Format: dd/MM/yyyy]
</t>
        </r>
      </text>
    </comment>
    <comment ref="J20" authorId="0" shapeId="0">
      <text>
        <r>
          <rPr>
            <b/>
            <sz val="9"/>
            <color indexed="81"/>
            <rFont val="Tahoma"/>
            <family val="2"/>
          </rPr>
          <t xml:space="preserve">[Date Format: dd/MM/yyyy]
</t>
        </r>
      </text>
    </comment>
    <comment ref="K20" authorId="0" shapeId="0">
      <text>
        <r>
          <rPr>
            <b/>
            <sz val="9"/>
            <color indexed="81"/>
            <rFont val="Tahoma"/>
            <family val="2"/>
          </rPr>
          <t xml:space="preserve">[Date Format: dd/MM/yyyy]
</t>
        </r>
      </text>
    </comment>
    <comment ref="L20" authorId="0" shapeId="0">
      <text>
        <r>
          <rPr>
            <b/>
            <sz val="9"/>
            <color indexed="81"/>
            <rFont val="Tahoma"/>
            <family val="2"/>
          </rPr>
          <t xml:space="preserve">[Date Format: dd/MM/yyyy]
</t>
        </r>
      </text>
    </comment>
    <comment ref="M20" authorId="0" shapeId="0">
      <text>
        <r>
          <rPr>
            <b/>
            <sz val="9"/>
            <color indexed="81"/>
            <rFont val="Tahoma"/>
            <family val="2"/>
          </rPr>
          <t xml:space="preserve">[Date Format: dd/MM/yyyy]
</t>
        </r>
      </text>
    </comment>
    <comment ref="N20" authorId="0" shapeId="0">
      <text>
        <r>
          <rPr>
            <b/>
            <sz val="9"/>
            <color indexed="81"/>
            <rFont val="Tahoma"/>
            <family val="2"/>
          </rPr>
          <t xml:space="preserve">[Date Format: dd/MM/yyyy]
</t>
        </r>
      </text>
    </comment>
    <comment ref="O20" authorId="0" shapeId="0">
      <text>
        <r>
          <rPr>
            <b/>
            <sz val="9"/>
            <color indexed="81"/>
            <rFont val="Tahoma"/>
            <family val="2"/>
          </rPr>
          <t xml:space="preserve">[Date Format: dd/MM/yyyy]
</t>
        </r>
      </text>
    </comment>
    <comment ref="P20" authorId="0" shapeId="0">
      <text>
        <r>
          <rPr>
            <b/>
            <sz val="9"/>
            <color indexed="81"/>
            <rFont val="Tahoma"/>
            <family val="2"/>
          </rPr>
          <t xml:space="preserve">[Date Format: dd/MM/yyyy]
</t>
        </r>
      </text>
    </comment>
    <comment ref="Q20" authorId="0" shapeId="0">
      <text>
        <r>
          <rPr>
            <b/>
            <sz val="9"/>
            <color indexed="81"/>
            <rFont val="Tahoma"/>
            <family val="2"/>
          </rPr>
          <t xml:space="preserve">[Date Format: dd/MM/yyyy]
</t>
        </r>
      </text>
    </comment>
    <comment ref="R20" authorId="0" shapeId="0">
      <text>
        <r>
          <rPr>
            <b/>
            <sz val="9"/>
            <color indexed="81"/>
            <rFont val="Tahoma"/>
            <family val="2"/>
          </rPr>
          <t xml:space="preserve">[Date Format: dd/MM/yyyy]
</t>
        </r>
      </text>
    </comment>
    <comment ref="E74" authorId="0" shapeId="0">
      <text>
        <r>
          <rPr>
            <b/>
            <sz val="9"/>
            <color indexed="81"/>
            <rFont val="Tahoma"/>
            <family val="2"/>
          </rPr>
          <t xml:space="preserve">[User-Added Date]
</t>
        </r>
      </text>
    </comment>
    <comment ref="F74" authorId="0" shapeId="0">
      <text>
        <r>
          <rPr>
            <b/>
            <sz val="9"/>
            <color indexed="81"/>
            <rFont val="Tahoma"/>
            <family val="2"/>
          </rPr>
          <t xml:space="preserve">[User-Added Date]
</t>
        </r>
      </text>
    </comment>
    <comment ref="G74" authorId="0" shapeId="0">
      <text>
        <r>
          <rPr>
            <b/>
            <sz val="9"/>
            <color indexed="81"/>
            <rFont val="Tahoma"/>
            <family val="2"/>
          </rPr>
          <t xml:space="preserve">[User-Added Date]
</t>
        </r>
      </text>
    </comment>
    <comment ref="H74" authorId="0" shapeId="0">
      <text>
        <r>
          <rPr>
            <b/>
            <sz val="9"/>
            <color indexed="81"/>
            <rFont val="Tahoma"/>
            <family val="2"/>
          </rPr>
          <t xml:space="preserve">[User-Added Date]
</t>
        </r>
      </text>
    </comment>
    <comment ref="I74" authorId="0" shapeId="0">
      <text>
        <r>
          <rPr>
            <b/>
            <sz val="9"/>
            <color indexed="81"/>
            <rFont val="Tahoma"/>
            <family val="2"/>
          </rPr>
          <t xml:space="preserve">[User-Added Date]
</t>
        </r>
      </text>
    </comment>
    <comment ref="J74" authorId="0" shapeId="0">
      <text>
        <r>
          <rPr>
            <b/>
            <sz val="9"/>
            <color indexed="81"/>
            <rFont val="Tahoma"/>
            <family val="2"/>
          </rPr>
          <t xml:space="preserve">[User-Added Date]
</t>
        </r>
      </text>
    </comment>
    <comment ref="K74" authorId="0" shapeId="0">
      <text>
        <r>
          <rPr>
            <b/>
            <sz val="9"/>
            <color indexed="81"/>
            <rFont val="Tahoma"/>
            <family val="2"/>
          </rPr>
          <t xml:space="preserve">[User-Added Date]
</t>
        </r>
      </text>
    </comment>
    <comment ref="L74" authorId="0" shapeId="0">
      <text>
        <r>
          <rPr>
            <b/>
            <sz val="9"/>
            <color indexed="81"/>
            <rFont val="Tahoma"/>
            <family val="2"/>
          </rPr>
          <t xml:space="preserve">[User-Added Date]
</t>
        </r>
      </text>
    </comment>
    <comment ref="M74" authorId="0" shapeId="0">
      <text>
        <r>
          <rPr>
            <b/>
            <sz val="9"/>
            <color indexed="81"/>
            <rFont val="Tahoma"/>
            <family val="2"/>
          </rPr>
          <t xml:space="preserve">[User-Added Date]
</t>
        </r>
      </text>
    </comment>
    <comment ref="N74" authorId="0" shapeId="0">
      <text>
        <r>
          <rPr>
            <b/>
            <sz val="9"/>
            <color indexed="81"/>
            <rFont val="Tahoma"/>
            <family val="2"/>
          </rPr>
          <t xml:space="preserve">[User-Added Date]
</t>
        </r>
      </text>
    </comment>
    <comment ref="O74" authorId="0" shapeId="0">
      <text>
        <r>
          <rPr>
            <b/>
            <sz val="9"/>
            <color indexed="81"/>
            <rFont val="Tahoma"/>
            <family val="2"/>
          </rPr>
          <t xml:space="preserve">[User-Added Date]
</t>
        </r>
      </text>
    </comment>
    <comment ref="P74" authorId="0" shapeId="0">
      <text>
        <r>
          <rPr>
            <b/>
            <sz val="9"/>
            <color indexed="81"/>
            <rFont val="Tahoma"/>
            <family val="2"/>
          </rPr>
          <t xml:space="preserve">[User-Added Date]
</t>
        </r>
      </text>
    </comment>
    <comment ref="Q74" authorId="0" shapeId="0">
      <text>
        <r>
          <rPr>
            <b/>
            <sz val="9"/>
            <color indexed="81"/>
            <rFont val="Tahoma"/>
            <family val="2"/>
          </rPr>
          <t xml:space="preserve">[User-Added Date]
</t>
        </r>
      </text>
    </comment>
    <comment ref="R74" authorId="0" shapeId="0">
      <text>
        <r>
          <rPr>
            <b/>
            <sz val="9"/>
            <color indexed="81"/>
            <rFont val="Tahoma"/>
            <family val="2"/>
          </rPr>
          <t xml:space="preserve">[User-Added Date]
</t>
        </r>
      </text>
    </comment>
    <comment ref="E75" authorId="0" shapeId="0">
      <text>
        <r>
          <rPr>
            <b/>
            <sz val="9"/>
            <color indexed="81"/>
            <rFont val="Tahoma"/>
            <family val="2"/>
          </rPr>
          <t xml:space="preserve">[User-Added Date]
</t>
        </r>
      </text>
    </comment>
    <comment ref="F75" authorId="0" shapeId="0">
      <text>
        <r>
          <rPr>
            <b/>
            <sz val="9"/>
            <color indexed="81"/>
            <rFont val="Tahoma"/>
            <family val="2"/>
          </rPr>
          <t xml:space="preserve">[User-Added Date]
</t>
        </r>
      </text>
    </comment>
    <comment ref="G75" authorId="0" shapeId="0">
      <text>
        <r>
          <rPr>
            <b/>
            <sz val="9"/>
            <color indexed="81"/>
            <rFont val="Tahoma"/>
            <family val="2"/>
          </rPr>
          <t xml:space="preserve">[User-Added Date]
</t>
        </r>
      </text>
    </comment>
    <comment ref="H75" authorId="0" shapeId="0">
      <text>
        <r>
          <rPr>
            <b/>
            <sz val="9"/>
            <color indexed="81"/>
            <rFont val="Tahoma"/>
            <family val="2"/>
          </rPr>
          <t xml:space="preserve">[User-Added Date]
</t>
        </r>
      </text>
    </comment>
    <comment ref="I75" authorId="0" shapeId="0">
      <text>
        <r>
          <rPr>
            <b/>
            <sz val="9"/>
            <color indexed="81"/>
            <rFont val="Tahoma"/>
            <family val="2"/>
          </rPr>
          <t xml:space="preserve">[User-Added Date]
</t>
        </r>
      </text>
    </comment>
    <comment ref="J75" authorId="0" shapeId="0">
      <text>
        <r>
          <rPr>
            <b/>
            <sz val="9"/>
            <color indexed="81"/>
            <rFont val="Tahoma"/>
            <family val="2"/>
          </rPr>
          <t xml:space="preserve">[User-Added Date]
</t>
        </r>
      </text>
    </comment>
    <comment ref="K75" authorId="0" shapeId="0">
      <text>
        <r>
          <rPr>
            <b/>
            <sz val="9"/>
            <color indexed="81"/>
            <rFont val="Tahoma"/>
            <family val="2"/>
          </rPr>
          <t xml:space="preserve">[User-Added Date]
</t>
        </r>
      </text>
    </comment>
    <comment ref="L75" authorId="0" shapeId="0">
      <text>
        <r>
          <rPr>
            <b/>
            <sz val="9"/>
            <color indexed="81"/>
            <rFont val="Tahoma"/>
            <family val="2"/>
          </rPr>
          <t xml:space="preserve">[User-Added Date]
</t>
        </r>
      </text>
    </comment>
    <comment ref="M75" authorId="0" shapeId="0">
      <text>
        <r>
          <rPr>
            <b/>
            <sz val="9"/>
            <color indexed="81"/>
            <rFont val="Tahoma"/>
            <family val="2"/>
          </rPr>
          <t xml:space="preserve">[User-Added Date]
</t>
        </r>
      </text>
    </comment>
    <comment ref="N75" authorId="0" shapeId="0">
      <text>
        <r>
          <rPr>
            <b/>
            <sz val="9"/>
            <color indexed="81"/>
            <rFont val="Tahoma"/>
            <family val="2"/>
          </rPr>
          <t xml:space="preserve">[User-Added Date]
</t>
        </r>
      </text>
    </comment>
    <comment ref="O75" authorId="0" shapeId="0">
      <text>
        <r>
          <rPr>
            <b/>
            <sz val="9"/>
            <color indexed="81"/>
            <rFont val="Tahoma"/>
            <family val="2"/>
          </rPr>
          <t xml:space="preserve">[User-Added Date]
</t>
        </r>
      </text>
    </comment>
    <comment ref="P75" authorId="0" shapeId="0">
      <text>
        <r>
          <rPr>
            <b/>
            <sz val="9"/>
            <color indexed="81"/>
            <rFont val="Tahoma"/>
            <family val="2"/>
          </rPr>
          <t xml:space="preserve">[User-Added Date]
</t>
        </r>
      </text>
    </comment>
    <comment ref="Q75" authorId="0" shapeId="0">
      <text>
        <r>
          <rPr>
            <b/>
            <sz val="9"/>
            <color indexed="81"/>
            <rFont val="Tahoma"/>
            <family val="2"/>
          </rPr>
          <t xml:space="preserve">[User-Added Date]
</t>
        </r>
      </text>
    </comment>
    <comment ref="R75" authorId="0" shapeId="0">
      <text>
        <r>
          <rPr>
            <b/>
            <sz val="9"/>
            <color indexed="81"/>
            <rFont val="Tahoma"/>
            <family val="2"/>
          </rPr>
          <t xml:space="preserve">[User-Added Date]
</t>
        </r>
      </text>
    </comment>
    <comment ref="E129" authorId="0" shapeId="0">
      <text>
        <r>
          <rPr>
            <b/>
            <sz val="9"/>
            <color indexed="81"/>
            <rFont val="Tahoma"/>
            <family val="2"/>
          </rPr>
          <t xml:space="preserve">[Date Format: dd/MM/yyyy]
</t>
        </r>
      </text>
    </comment>
    <comment ref="F129" authorId="0" shapeId="0">
      <text>
        <r>
          <rPr>
            <b/>
            <sz val="9"/>
            <color indexed="81"/>
            <rFont val="Tahoma"/>
            <family val="2"/>
          </rPr>
          <t xml:space="preserve">[Date Format: dd/MM/yyyy]
</t>
        </r>
      </text>
    </comment>
    <comment ref="G129" authorId="0" shapeId="0">
      <text>
        <r>
          <rPr>
            <b/>
            <sz val="9"/>
            <color indexed="81"/>
            <rFont val="Tahoma"/>
            <family val="2"/>
          </rPr>
          <t xml:space="preserve">[Date Format: dd/MM/yyyy]
</t>
        </r>
      </text>
    </comment>
    <comment ref="H129" authorId="0" shapeId="0">
      <text>
        <r>
          <rPr>
            <b/>
            <sz val="9"/>
            <color indexed="81"/>
            <rFont val="Tahoma"/>
            <family val="2"/>
          </rPr>
          <t xml:space="preserve">[Date Format: dd/MM/yyyy]
</t>
        </r>
      </text>
    </comment>
    <comment ref="I129" authorId="0" shapeId="0">
      <text>
        <r>
          <rPr>
            <b/>
            <sz val="9"/>
            <color indexed="81"/>
            <rFont val="Tahoma"/>
            <family val="2"/>
          </rPr>
          <t xml:space="preserve">[Date Format: dd/MM/yyyy]
</t>
        </r>
      </text>
    </comment>
    <comment ref="J129" authorId="0" shapeId="0">
      <text>
        <r>
          <rPr>
            <b/>
            <sz val="9"/>
            <color indexed="81"/>
            <rFont val="Tahoma"/>
            <family val="2"/>
          </rPr>
          <t xml:space="preserve">[Date Format: dd/MM/yyyy]
</t>
        </r>
      </text>
    </comment>
    <comment ref="K129" authorId="0" shapeId="0">
      <text>
        <r>
          <rPr>
            <b/>
            <sz val="9"/>
            <color indexed="81"/>
            <rFont val="Tahoma"/>
            <family val="2"/>
          </rPr>
          <t xml:space="preserve">[Date Format: dd/MM/yyyy]
</t>
        </r>
      </text>
    </comment>
    <comment ref="L129" authorId="0" shapeId="0">
      <text>
        <r>
          <rPr>
            <b/>
            <sz val="9"/>
            <color indexed="81"/>
            <rFont val="Tahoma"/>
            <family val="2"/>
          </rPr>
          <t xml:space="preserve">[Date Format: dd/MM/yyyy]
</t>
        </r>
      </text>
    </comment>
    <comment ref="M129" authorId="0" shapeId="0">
      <text>
        <r>
          <rPr>
            <b/>
            <sz val="9"/>
            <color indexed="81"/>
            <rFont val="Tahoma"/>
            <family val="2"/>
          </rPr>
          <t xml:space="preserve">[Date Format: dd/MM/yyyy]
</t>
        </r>
      </text>
    </comment>
    <comment ref="N129" authorId="0" shapeId="0">
      <text>
        <r>
          <rPr>
            <b/>
            <sz val="9"/>
            <color indexed="81"/>
            <rFont val="Tahoma"/>
            <family val="2"/>
          </rPr>
          <t xml:space="preserve">[Date Format: dd/MM/yyyy]
</t>
        </r>
      </text>
    </comment>
    <comment ref="O129" authorId="0" shapeId="0">
      <text>
        <r>
          <rPr>
            <b/>
            <sz val="9"/>
            <color indexed="81"/>
            <rFont val="Tahoma"/>
            <family val="2"/>
          </rPr>
          <t xml:space="preserve">[Date Format: dd/MM/yyyy]
</t>
        </r>
      </text>
    </comment>
    <comment ref="P129" authorId="0" shapeId="0">
      <text>
        <r>
          <rPr>
            <b/>
            <sz val="9"/>
            <color indexed="81"/>
            <rFont val="Tahoma"/>
            <family val="2"/>
          </rPr>
          <t xml:space="preserve">[Date Format: dd/MM/yyyy]
</t>
        </r>
      </text>
    </comment>
    <comment ref="Q129" authorId="0" shapeId="0">
      <text>
        <r>
          <rPr>
            <b/>
            <sz val="9"/>
            <color indexed="81"/>
            <rFont val="Tahoma"/>
            <family val="2"/>
          </rPr>
          <t xml:space="preserve">[Date Format: dd/MM/yyyy]
</t>
        </r>
      </text>
    </comment>
    <comment ref="R129" authorId="0" shapeId="0">
      <text>
        <r>
          <rPr>
            <b/>
            <sz val="9"/>
            <color indexed="81"/>
            <rFont val="Tahoma"/>
            <family val="2"/>
          </rPr>
          <t xml:space="preserve">[Date Format: dd/MM/yyyy]
</t>
        </r>
      </text>
    </comment>
    <comment ref="E130" authorId="0" shapeId="0">
      <text>
        <r>
          <rPr>
            <b/>
            <sz val="9"/>
            <color indexed="81"/>
            <rFont val="Tahoma"/>
            <family val="2"/>
          </rPr>
          <t xml:space="preserve">[Date Format: dd/MM/yyyy]
</t>
        </r>
      </text>
    </comment>
    <comment ref="F130" authorId="0" shapeId="0">
      <text>
        <r>
          <rPr>
            <b/>
            <sz val="9"/>
            <color indexed="81"/>
            <rFont val="Tahoma"/>
            <family val="2"/>
          </rPr>
          <t xml:space="preserve">[Date Format: dd/MM/yyyy]
</t>
        </r>
      </text>
    </comment>
    <comment ref="G130" authorId="0" shapeId="0">
      <text>
        <r>
          <rPr>
            <b/>
            <sz val="9"/>
            <color indexed="81"/>
            <rFont val="Tahoma"/>
            <family val="2"/>
          </rPr>
          <t xml:space="preserve">[Date Format: dd/MM/yyyy]
</t>
        </r>
      </text>
    </comment>
    <comment ref="H130" authorId="0" shapeId="0">
      <text>
        <r>
          <rPr>
            <b/>
            <sz val="9"/>
            <color indexed="81"/>
            <rFont val="Tahoma"/>
            <family val="2"/>
          </rPr>
          <t xml:space="preserve">[Date Format: dd/MM/yyyy]
</t>
        </r>
      </text>
    </comment>
    <comment ref="I130" authorId="0" shapeId="0">
      <text>
        <r>
          <rPr>
            <b/>
            <sz val="9"/>
            <color indexed="81"/>
            <rFont val="Tahoma"/>
            <family val="2"/>
          </rPr>
          <t xml:space="preserve">[Date Format: dd/MM/yyyy]
</t>
        </r>
      </text>
    </comment>
    <comment ref="J130" authorId="0" shapeId="0">
      <text>
        <r>
          <rPr>
            <b/>
            <sz val="9"/>
            <color indexed="81"/>
            <rFont val="Tahoma"/>
            <family val="2"/>
          </rPr>
          <t xml:space="preserve">[Date Format: dd/MM/yyyy]
</t>
        </r>
      </text>
    </comment>
    <comment ref="K130" authorId="0" shapeId="0">
      <text>
        <r>
          <rPr>
            <b/>
            <sz val="9"/>
            <color indexed="81"/>
            <rFont val="Tahoma"/>
            <family val="2"/>
          </rPr>
          <t xml:space="preserve">[Date Format: dd/MM/yyyy]
</t>
        </r>
      </text>
    </comment>
    <comment ref="L130" authorId="0" shapeId="0">
      <text>
        <r>
          <rPr>
            <b/>
            <sz val="9"/>
            <color indexed="81"/>
            <rFont val="Tahoma"/>
            <family val="2"/>
          </rPr>
          <t xml:space="preserve">[Date Format: dd/MM/yyyy]
</t>
        </r>
      </text>
    </comment>
    <comment ref="M130" authorId="0" shapeId="0">
      <text>
        <r>
          <rPr>
            <b/>
            <sz val="9"/>
            <color indexed="81"/>
            <rFont val="Tahoma"/>
            <family val="2"/>
          </rPr>
          <t xml:space="preserve">[Date Format: dd/MM/yyyy]
</t>
        </r>
      </text>
    </comment>
    <comment ref="N130" authorId="0" shapeId="0">
      <text>
        <r>
          <rPr>
            <b/>
            <sz val="9"/>
            <color indexed="81"/>
            <rFont val="Tahoma"/>
            <family val="2"/>
          </rPr>
          <t xml:space="preserve">[Date Format: dd/MM/yyyy]
</t>
        </r>
      </text>
    </comment>
    <comment ref="O130" authorId="0" shapeId="0">
      <text>
        <r>
          <rPr>
            <b/>
            <sz val="9"/>
            <color indexed="81"/>
            <rFont val="Tahoma"/>
            <family val="2"/>
          </rPr>
          <t xml:space="preserve">[Date Format: dd/MM/yyyy]
</t>
        </r>
      </text>
    </comment>
    <comment ref="P130" authorId="0" shapeId="0">
      <text>
        <r>
          <rPr>
            <b/>
            <sz val="9"/>
            <color indexed="81"/>
            <rFont val="Tahoma"/>
            <family val="2"/>
          </rPr>
          <t xml:space="preserve">[Date Format: dd/MM/yyyy]
</t>
        </r>
      </text>
    </comment>
    <comment ref="Q130" authorId="0" shapeId="0">
      <text>
        <r>
          <rPr>
            <b/>
            <sz val="9"/>
            <color indexed="81"/>
            <rFont val="Tahoma"/>
            <family val="2"/>
          </rPr>
          <t xml:space="preserve">[Date Format: dd/MM/yyyy]
</t>
        </r>
      </text>
    </comment>
    <comment ref="R130" authorId="0" shapeId="0">
      <text>
        <r>
          <rPr>
            <b/>
            <sz val="9"/>
            <color indexed="81"/>
            <rFont val="Tahoma"/>
            <family val="2"/>
          </rPr>
          <t xml:space="preserve">[Date Format: dd/MM/yyyy]
</t>
        </r>
      </text>
    </comment>
    <comment ref="E184" authorId="0" shapeId="0">
      <text>
        <r>
          <rPr>
            <b/>
            <sz val="9"/>
            <color indexed="81"/>
            <rFont val="Tahoma"/>
            <family val="2"/>
          </rPr>
          <t xml:space="preserve">[User-Added Date]
</t>
        </r>
      </text>
    </comment>
    <comment ref="F184" authorId="0" shapeId="0">
      <text>
        <r>
          <rPr>
            <b/>
            <sz val="9"/>
            <color indexed="81"/>
            <rFont val="Tahoma"/>
            <family val="2"/>
          </rPr>
          <t xml:space="preserve">[User-Added Date]
</t>
        </r>
      </text>
    </comment>
    <comment ref="G184" authorId="0" shapeId="0">
      <text>
        <r>
          <rPr>
            <b/>
            <sz val="9"/>
            <color indexed="81"/>
            <rFont val="Tahoma"/>
            <family val="2"/>
          </rPr>
          <t xml:space="preserve">[User-Added Date]
</t>
        </r>
      </text>
    </comment>
    <comment ref="H184" authorId="0" shapeId="0">
      <text>
        <r>
          <rPr>
            <b/>
            <sz val="9"/>
            <color indexed="81"/>
            <rFont val="Tahoma"/>
            <family val="2"/>
          </rPr>
          <t xml:space="preserve">[User-Added Date]
</t>
        </r>
      </text>
    </comment>
    <comment ref="I184" authorId="0" shapeId="0">
      <text>
        <r>
          <rPr>
            <b/>
            <sz val="9"/>
            <color indexed="81"/>
            <rFont val="Tahoma"/>
            <family val="2"/>
          </rPr>
          <t xml:space="preserve">[User-Added Date]
</t>
        </r>
      </text>
    </comment>
    <comment ref="J184" authorId="0" shapeId="0">
      <text>
        <r>
          <rPr>
            <b/>
            <sz val="9"/>
            <color indexed="81"/>
            <rFont val="Tahoma"/>
            <family val="2"/>
          </rPr>
          <t xml:space="preserve">[User-Added Date]
</t>
        </r>
      </text>
    </comment>
    <comment ref="K184" authorId="0" shapeId="0">
      <text>
        <r>
          <rPr>
            <b/>
            <sz val="9"/>
            <color indexed="81"/>
            <rFont val="Tahoma"/>
            <family val="2"/>
          </rPr>
          <t xml:space="preserve">[User-Added Date]
</t>
        </r>
      </text>
    </comment>
    <comment ref="L184" authorId="0" shapeId="0">
      <text>
        <r>
          <rPr>
            <b/>
            <sz val="9"/>
            <color indexed="81"/>
            <rFont val="Tahoma"/>
            <family val="2"/>
          </rPr>
          <t xml:space="preserve">[User-Added Date]
</t>
        </r>
      </text>
    </comment>
    <comment ref="M184" authorId="0" shapeId="0">
      <text>
        <r>
          <rPr>
            <b/>
            <sz val="9"/>
            <color indexed="81"/>
            <rFont val="Tahoma"/>
            <family val="2"/>
          </rPr>
          <t xml:space="preserve">[User-Added Date]
</t>
        </r>
      </text>
    </comment>
    <comment ref="N184" authorId="0" shapeId="0">
      <text>
        <r>
          <rPr>
            <b/>
            <sz val="9"/>
            <color indexed="81"/>
            <rFont val="Tahoma"/>
            <family val="2"/>
          </rPr>
          <t xml:space="preserve">[User-Added Date]
</t>
        </r>
      </text>
    </comment>
    <comment ref="O184" authorId="0" shapeId="0">
      <text>
        <r>
          <rPr>
            <b/>
            <sz val="9"/>
            <color indexed="81"/>
            <rFont val="Tahoma"/>
            <family val="2"/>
          </rPr>
          <t xml:space="preserve">[User-Added Date]
</t>
        </r>
      </text>
    </comment>
    <comment ref="P184" authorId="0" shapeId="0">
      <text>
        <r>
          <rPr>
            <b/>
            <sz val="9"/>
            <color indexed="81"/>
            <rFont val="Tahoma"/>
            <family val="2"/>
          </rPr>
          <t xml:space="preserve">[User-Added Date]
</t>
        </r>
      </text>
    </comment>
    <comment ref="Q184" authorId="0" shapeId="0">
      <text>
        <r>
          <rPr>
            <b/>
            <sz val="9"/>
            <color indexed="81"/>
            <rFont val="Tahoma"/>
            <family val="2"/>
          </rPr>
          <t xml:space="preserve">[User-Added Date]
</t>
        </r>
      </text>
    </comment>
    <comment ref="R184" authorId="0" shapeId="0">
      <text>
        <r>
          <rPr>
            <b/>
            <sz val="9"/>
            <color indexed="81"/>
            <rFont val="Tahoma"/>
            <family val="2"/>
          </rPr>
          <t xml:space="preserve">[User-Added Date]
</t>
        </r>
      </text>
    </comment>
    <comment ref="E185" authorId="0" shapeId="0">
      <text>
        <r>
          <rPr>
            <b/>
            <sz val="9"/>
            <color indexed="81"/>
            <rFont val="Tahoma"/>
            <family val="2"/>
          </rPr>
          <t xml:space="preserve">[User-Added Date]
</t>
        </r>
      </text>
    </comment>
    <comment ref="F185" authorId="0" shapeId="0">
      <text>
        <r>
          <rPr>
            <b/>
            <sz val="9"/>
            <color indexed="81"/>
            <rFont val="Tahoma"/>
            <family val="2"/>
          </rPr>
          <t xml:space="preserve">[User-Added Date]
</t>
        </r>
      </text>
    </comment>
    <comment ref="G185" authorId="0" shapeId="0">
      <text>
        <r>
          <rPr>
            <b/>
            <sz val="9"/>
            <color indexed="81"/>
            <rFont val="Tahoma"/>
            <family val="2"/>
          </rPr>
          <t xml:space="preserve">[User-Added Date]
</t>
        </r>
      </text>
    </comment>
    <comment ref="H185" authorId="0" shapeId="0">
      <text>
        <r>
          <rPr>
            <b/>
            <sz val="9"/>
            <color indexed="81"/>
            <rFont val="Tahoma"/>
            <family val="2"/>
          </rPr>
          <t xml:space="preserve">[User-Added Date]
</t>
        </r>
      </text>
    </comment>
    <comment ref="I185" authorId="0" shapeId="0">
      <text>
        <r>
          <rPr>
            <b/>
            <sz val="9"/>
            <color indexed="81"/>
            <rFont val="Tahoma"/>
            <family val="2"/>
          </rPr>
          <t xml:space="preserve">[User-Added Date]
</t>
        </r>
      </text>
    </comment>
    <comment ref="J185" authorId="0" shapeId="0">
      <text>
        <r>
          <rPr>
            <b/>
            <sz val="9"/>
            <color indexed="81"/>
            <rFont val="Tahoma"/>
            <family val="2"/>
          </rPr>
          <t xml:space="preserve">[User-Added Date]
</t>
        </r>
      </text>
    </comment>
    <comment ref="K185" authorId="0" shapeId="0">
      <text>
        <r>
          <rPr>
            <b/>
            <sz val="9"/>
            <color indexed="81"/>
            <rFont val="Tahoma"/>
            <family val="2"/>
          </rPr>
          <t xml:space="preserve">[User-Added Date]
</t>
        </r>
      </text>
    </comment>
    <comment ref="L185" authorId="0" shapeId="0">
      <text>
        <r>
          <rPr>
            <b/>
            <sz val="9"/>
            <color indexed="81"/>
            <rFont val="Tahoma"/>
            <family val="2"/>
          </rPr>
          <t xml:space="preserve">[User-Added Date]
</t>
        </r>
      </text>
    </comment>
    <comment ref="M185" authorId="0" shapeId="0">
      <text>
        <r>
          <rPr>
            <b/>
            <sz val="9"/>
            <color indexed="81"/>
            <rFont val="Tahoma"/>
            <family val="2"/>
          </rPr>
          <t xml:space="preserve">[User-Added Date]
</t>
        </r>
      </text>
    </comment>
    <comment ref="N185" authorId="0" shapeId="0">
      <text>
        <r>
          <rPr>
            <b/>
            <sz val="9"/>
            <color indexed="81"/>
            <rFont val="Tahoma"/>
            <family val="2"/>
          </rPr>
          <t xml:space="preserve">[User-Added Date]
</t>
        </r>
      </text>
    </comment>
    <comment ref="O185" authorId="0" shapeId="0">
      <text>
        <r>
          <rPr>
            <b/>
            <sz val="9"/>
            <color indexed="81"/>
            <rFont val="Tahoma"/>
            <family val="2"/>
          </rPr>
          <t xml:space="preserve">[User-Added Date]
</t>
        </r>
      </text>
    </comment>
    <comment ref="P185" authorId="0" shapeId="0">
      <text>
        <r>
          <rPr>
            <b/>
            <sz val="9"/>
            <color indexed="81"/>
            <rFont val="Tahoma"/>
            <family val="2"/>
          </rPr>
          <t xml:space="preserve">[User-Added Date]
</t>
        </r>
      </text>
    </comment>
    <comment ref="Q185" authorId="0" shapeId="0">
      <text>
        <r>
          <rPr>
            <b/>
            <sz val="9"/>
            <color indexed="81"/>
            <rFont val="Tahoma"/>
            <family val="2"/>
          </rPr>
          <t xml:space="preserve">[User-Added Date]
</t>
        </r>
      </text>
    </comment>
    <comment ref="R185" authorId="0" shapeId="0">
      <text>
        <r>
          <rPr>
            <b/>
            <sz val="9"/>
            <color indexed="81"/>
            <rFont val="Tahoma"/>
            <family val="2"/>
          </rPr>
          <t xml:space="preserve">[User-Added Date]
</t>
        </r>
      </text>
    </comment>
  </commentList>
</comments>
</file>

<file path=xl/comments46.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[Date Format: dd/MM/yyyy]
</t>
        </r>
      </text>
    </comment>
    <comment ref="O23" authorId="0" shapeId="0">
      <text>
        <r>
          <rPr>
            <b/>
            <sz val="9"/>
            <color indexed="81"/>
            <rFont val="Tahoma"/>
            <family val="2"/>
          </rPr>
          <t xml:space="preserve">[Date Format: dd/MM/yyyy]
</t>
        </r>
      </text>
    </comment>
    <comment ref="P23" authorId="0" shapeId="0">
      <text>
        <r>
          <rPr>
            <b/>
            <sz val="9"/>
            <color indexed="81"/>
            <rFont val="Tahoma"/>
            <family val="2"/>
          </rPr>
          <t xml:space="preserve">[Date Format: dd/MM/yyyy]
</t>
        </r>
      </text>
    </comment>
    <comment ref="Q23" authorId="0" shapeId="0">
      <text>
        <r>
          <rPr>
            <b/>
            <sz val="9"/>
            <color indexed="81"/>
            <rFont val="Tahoma"/>
            <family val="2"/>
          </rPr>
          <t xml:space="preserve">[Date Format: dd/MM/yyyy]
</t>
        </r>
      </text>
    </comment>
    <comment ref="R23" authorId="0" shapeId="0">
      <text>
        <r>
          <rPr>
            <b/>
            <sz val="9"/>
            <color indexed="81"/>
            <rFont val="Tahoma"/>
            <family val="2"/>
          </rPr>
          <t xml:space="preserve">[Date Format: dd/MM/yyyy]
</t>
        </r>
      </text>
    </comment>
    <comment ref="S23" authorId="0" shapeId="0">
      <text>
        <r>
          <rPr>
            <b/>
            <sz val="9"/>
            <color indexed="81"/>
            <rFont val="Tahoma"/>
            <family val="2"/>
          </rPr>
          <t xml:space="preserve">[Date Format: dd/MM/yyyy]
</t>
        </r>
      </text>
    </comment>
    <comment ref="T23" authorId="0" shapeId="0">
      <text>
        <r>
          <rPr>
            <b/>
            <sz val="9"/>
            <color indexed="81"/>
            <rFont val="Tahoma"/>
            <family val="2"/>
          </rPr>
          <t xml:space="preserve">[Date Format: dd/MM/yyyy]
</t>
        </r>
      </text>
    </comment>
    <comment ref="U23" authorId="0" shapeId="0">
      <text>
        <r>
          <rPr>
            <b/>
            <sz val="9"/>
            <color indexed="81"/>
            <rFont val="Tahoma"/>
            <family val="2"/>
          </rPr>
          <t xml:space="preserve">[Date Format: dd/MM/yyyy]
</t>
        </r>
      </text>
    </comment>
    <comment ref="V23" authorId="0" shapeId="0">
      <text>
        <r>
          <rPr>
            <b/>
            <sz val="9"/>
            <color indexed="81"/>
            <rFont val="Tahoma"/>
            <family val="2"/>
          </rPr>
          <t xml:space="preserve">[Date Format: dd/MM/yyyy]
</t>
        </r>
      </text>
    </comment>
    <comment ref="W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[Date Format: dd/MM/yyyy]
</t>
        </r>
      </text>
    </comment>
    <comment ref="O24" authorId="0" shapeId="0">
      <text>
        <r>
          <rPr>
            <b/>
            <sz val="9"/>
            <color indexed="81"/>
            <rFont val="Tahoma"/>
            <family val="2"/>
          </rPr>
          <t xml:space="preserve">[Date Format: dd/MM/yyyy]
</t>
        </r>
      </text>
    </comment>
    <comment ref="P24" authorId="0" shapeId="0">
      <text>
        <r>
          <rPr>
            <b/>
            <sz val="9"/>
            <color indexed="81"/>
            <rFont val="Tahoma"/>
            <family val="2"/>
          </rPr>
          <t xml:space="preserve">[Date Format: dd/MM/yyyy]
</t>
        </r>
      </text>
    </comment>
    <comment ref="Q24" authorId="0" shapeId="0">
      <text>
        <r>
          <rPr>
            <b/>
            <sz val="9"/>
            <color indexed="81"/>
            <rFont val="Tahoma"/>
            <family val="2"/>
          </rPr>
          <t xml:space="preserve">[Date Format: dd/MM/yyyy]
</t>
        </r>
      </text>
    </comment>
    <comment ref="R24" authorId="0" shapeId="0">
      <text>
        <r>
          <rPr>
            <b/>
            <sz val="9"/>
            <color indexed="81"/>
            <rFont val="Tahoma"/>
            <family val="2"/>
          </rPr>
          <t xml:space="preserve">[Date Format: dd/MM/yyyy]
</t>
        </r>
      </text>
    </comment>
    <comment ref="S24" authorId="0" shapeId="0">
      <text>
        <r>
          <rPr>
            <b/>
            <sz val="9"/>
            <color indexed="81"/>
            <rFont val="Tahoma"/>
            <family val="2"/>
          </rPr>
          <t xml:space="preserve">[Date Format: dd/MM/yyyy]
</t>
        </r>
      </text>
    </comment>
    <comment ref="T24" authorId="0" shapeId="0">
      <text>
        <r>
          <rPr>
            <b/>
            <sz val="9"/>
            <color indexed="81"/>
            <rFont val="Tahoma"/>
            <family val="2"/>
          </rPr>
          <t xml:space="preserve">[Date Format: dd/MM/yyyy]
</t>
        </r>
      </text>
    </comment>
    <comment ref="U24" authorId="0" shapeId="0">
      <text>
        <r>
          <rPr>
            <b/>
            <sz val="9"/>
            <color indexed="81"/>
            <rFont val="Tahoma"/>
            <family val="2"/>
          </rPr>
          <t xml:space="preserve">[Date Format: dd/MM/yyyy]
</t>
        </r>
      </text>
    </comment>
    <comment ref="V24" authorId="0" shapeId="0">
      <text>
        <r>
          <rPr>
            <b/>
            <sz val="9"/>
            <color indexed="81"/>
            <rFont val="Tahoma"/>
            <family val="2"/>
          </rPr>
          <t xml:space="preserve">[Date Format: dd/MM/yyyy]
</t>
        </r>
      </text>
    </comment>
    <comment ref="W24" authorId="0" shapeId="0">
      <text>
        <r>
          <rPr>
            <b/>
            <sz val="9"/>
            <color indexed="81"/>
            <rFont val="Tahoma"/>
            <family val="2"/>
          </rPr>
          <t xml:space="preserve">[Date Format: dd/MM/yyyy]
</t>
        </r>
      </text>
    </comment>
    <comment ref="E80" authorId="0" shapeId="0">
      <text>
        <r>
          <rPr>
            <b/>
            <sz val="9"/>
            <color indexed="81"/>
            <rFont val="Tahoma"/>
            <family val="2"/>
          </rPr>
          <t xml:space="preserve">[User-Added Date]
</t>
        </r>
      </text>
    </comment>
    <comment ref="F80" authorId="0" shapeId="0">
      <text>
        <r>
          <rPr>
            <b/>
            <sz val="9"/>
            <color indexed="81"/>
            <rFont val="Tahoma"/>
            <family val="2"/>
          </rPr>
          <t xml:space="preserve">[User-Added Date]
</t>
        </r>
      </text>
    </comment>
    <comment ref="G80" authorId="0" shapeId="0">
      <text>
        <r>
          <rPr>
            <b/>
            <sz val="9"/>
            <color indexed="81"/>
            <rFont val="Tahoma"/>
            <family val="2"/>
          </rPr>
          <t xml:space="preserve">[User-Added Date]
</t>
        </r>
      </text>
    </comment>
    <comment ref="H80" authorId="0" shapeId="0">
      <text>
        <r>
          <rPr>
            <b/>
            <sz val="9"/>
            <color indexed="81"/>
            <rFont val="Tahoma"/>
            <family val="2"/>
          </rPr>
          <t xml:space="preserve">[User-Added Date]
</t>
        </r>
      </text>
    </comment>
    <comment ref="I80" authorId="0" shapeId="0">
      <text>
        <r>
          <rPr>
            <b/>
            <sz val="9"/>
            <color indexed="81"/>
            <rFont val="Tahoma"/>
            <family val="2"/>
          </rPr>
          <t xml:space="preserve">[User-Added Date]
</t>
        </r>
      </text>
    </comment>
    <comment ref="J80" authorId="0" shapeId="0">
      <text>
        <r>
          <rPr>
            <b/>
            <sz val="9"/>
            <color indexed="81"/>
            <rFont val="Tahoma"/>
            <family val="2"/>
          </rPr>
          <t xml:space="preserve">[User-Added Date]
</t>
        </r>
      </text>
    </comment>
    <comment ref="K80" authorId="0" shapeId="0">
      <text>
        <r>
          <rPr>
            <b/>
            <sz val="9"/>
            <color indexed="81"/>
            <rFont val="Tahoma"/>
            <family val="2"/>
          </rPr>
          <t xml:space="preserve">[User-Added Date]
</t>
        </r>
      </text>
    </comment>
    <comment ref="L80" authorId="0" shapeId="0">
      <text>
        <r>
          <rPr>
            <b/>
            <sz val="9"/>
            <color indexed="81"/>
            <rFont val="Tahoma"/>
            <family val="2"/>
          </rPr>
          <t xml:space="preserve">[User-Added Date]
</t>
        </r>
      </text>
    </comment>
    <comment ref="M80" authorId="0" shapeId="0">
      <text>
        <r>
          <rPr>
            <b/>
            <sz val="9"/>
            <color indexed="81"/>
            <rFont val="Tahoma"/>
            <family val="2"/>
          </rPr>
          <t xml:space="preserve">[User-Added Date]
</t>
        </r>
      </text>
    </comment>
    <comment ref="N80" authorId="0" shapeId="0">
      <text>
        <r>
          <rPr>
            <b/>
            <sz val="9"/>
            <color indexed="81"/>
            <rFont val="Tahoma"/>
            <family val="2"/>
          </rPr>
          <t xml:space="preserve">[User-Added Date]
</t>
        </r>
      </text>
    </comment>
    <comment ref="O80" authorId="0" shapeId="0">
      <text>
        <r>
          <rPr>
            <b/>
            <sz val="9"/>
            <color indexed="81"/>
            <rFont val="Tahoma"/>
            <family val="2"/>
          </rPr>
          <t xml:space="preserve">[User-Added Date]
</t>
        </r>
      </text>
    </comment>
    <comment ref="P80" authorId="0" shapeId="0">
      <text>
        <r>
          <rPr>
            <b/>
            <sz val="9"/>
            <color indexed="81"/>
            <rFont val="Tahoma"/>
            <family val="2"/>
          </rPr>
          <t xml:space="preserve">[User-Added Date]
</t>
        </r>
      </text>
    </comment>
    <comment ref="Q80" authorId="0" shapeId="0">
      <text>
        <r>
          <rPr>
            <b/>
            <sz val="9"/>
            <color indexed="81"/>
            <rFont val="Tahoma"/>
            <family val="2"/>
          </rPr>
          <t xml:space="preserve">[User-Added Date]
</t>
        </r>
      </text>
    </comment>
    <comment ref="R80" authorId="0" shapeId="0">
      <text>
        <r>
          <rPr>
            <b/>
            <sz val="9"/>
            <color indexed="81"/>
            <rFont val="Tahoma"/>
            <family val="2"/>
          </rPr>
          <t xml:space="preserve">[User-Added Date]
</t>
        </r>
      </text>
    </comment>
    <comment ref="S80" authorId="0" shapeId="0">
      <text>
        <r>
          <rPr>
            <b/>
            <sz val="9"/>
            <color indexed="81"/>
            <rFont val="Tahoma"/>
            <family val="2"/>
          </rPr>
          <t xml:space="preserve">[User-Added Date]
</t>
        </r>
      </text>
    </comment>
    <comment ref="T80" authorId="0" shapeId="0">
      <text>
        <r>
          <rPr>
            <b/>
            <sz val="9"/>
            <color indexed="81"/>
            <rFont val="Tahoma"/>
            <family val="2"/>
          </rPr>
          <t xml:space="preserve">[User-Added Date]
</t>
        </r>
      </text>
    </comment>
    <comment ref="U80" authorId="0" shapeId="0">
      <text>
        <r>
          <rPr>
            <b/>
            <sz val="9"/>
            <color indexed="81"/>
            <rFont val="Tahoma"/>
            <family val="2"/>
          </rPr>
          <t xml:space="preserve">[User-Added Date]
</t>
        </r>
      </text>
    </comment>
    <comment ref="V80" authorId="0" shapeId="0">
      <text>
        <r>
          <rPr>
            <b/>
            <sz val="9"/>
            <color indexed="81"/>
            <rFont val="Tahoma"/>
            <family val="2"/>
          </rPr>
          <t xml:space="preserve">[User-Added Date]
</t>
        </r>
      </text>
    </comment>
    <comment ref="W80" authorId="0" shapeId="0">
      <text>
        <r>
          <rPr>
            <b/>
            <sz val="9"/>
            <color indexed="81"/>
            <rFont val="Tahoma"/>
            <family val="2"/>
          </rPr>
          <t xml:space="preserve">[User-Added Date]
</t>
        </r>
      </text>
    </comment>
    <comment ref="E81" authorId="0" shapeId="0">
      <text>
        <r>
          <rPr>
            <b/>
            <sz val="9"/>
            <color indexed="81"/>
            <rFont val="Tahoma"/>
            <family val="2"/>
          </rPr>
          <t xml:space="preserve">[User-Added Date]
</t>
        </r>
      </text>
    </comment>
    <comment ref="F81" authorId="0" shapeId="0">
      <text>
        <r>
          <rPr>
            <b/>
            <sz val="9"/>
            <color indexed="81"/>
            <rFont val="Tahoma"/>
            <family val="2"/>
          </rPr>
          <t xml:space="preserve">[User-Added Date]
</t>
        </r>
      </text>
    </comment>
    <comment ref="G81" authorId="0" shapeId="0">
      <text>
        <r>
          <rPr>
            <b/>
            <sz val="9"/>
            <color indexed="81"/>
            <rFont val="Tahoma"/>
            <family val="2"/>
          </rPr>
          <t xml:space="preserve">[User-Added Date]
</t>
        </r>
      </text>
    </comment>
    <comment ref="H81" authorId="0" shapeId="0">
      <text>
        <r>
          <rPr>
            <b/>
            <sz val="9"/>
            <color indexed="81"/>
            <rFont val="Tahoma"/>
            <family val="2"/>
          </rPr>
          <t xml:space="preserve">[User-Added Date]
</t>
        </r>
      </text>
    </comment>
    <comment ref="I81" authorId="0" shapeId="0">
      <text>
        <r>
          <rPr>
            <b/>
            <sz val="9"/>
            <color indexed="81"/>
            <rFont val="Tahoma"/>
            <family val="2"/>
          </rPr>
          <t xml:space="preserve">[User-Added Date]
</t>
        </r>
      </text>
    </comment>
    <comment ref="J81" authorId="0" shapeId="0">
      <text>
        <r>
          <rPr>
            <b/>
            <sz val="9"/>
            <color indexed="81"/>
            <rFont val="Tahoma"/>
            <family val="2"/>
          </rPr>
          <t xml:space="preserve">[User-Added Date]
</t>
        </r>
      </text>
    </comment>
    <comment ref="K81" authorId="0" shapeId="0">
      <text>
        <r>
          <rPr>
            <b/>
            <sz val="9"/>
            <color indexed="81"/>
            <rFont val="Tahoma"/>
            <family val="2"/>
          </rPr>
          <t xml:space="preserve">[User-Added Date]
</t>
        </r>
      </text>
    </comment>
    <comment ref="L81" authorId="0" shapeId="0">
      <text>
        <r>
          <rPr>
            <b/>
            <sz val="9"/>
            <color indexed="81"/>
            <rFont val="Tahoma"/>
            <family val="2"/>
          </rPr>
          <t xml:space="preserve">[User-Added Date]
</t>
        </r>
      </text>
    </comment>
    <comment ref="M81" authorId="0" shapeId="0">
      <text>
        <r>
          <rPr>
            <b/>
            <sz val="9"/>
            <color indexed="81"/>
            <rFont val="Tahoma"/>
            <family val="2"/>
          </rPr>
          <t xml:space="preserve">[User-Added Date]
</t>
        </r>
      </text>
    </comment>
    <comment ref="N81" authorId="0" shapeId="0">
      <text>
        <r>
          <rPr>
            <b/>
            <sz val="9"/>
            <color indexed="81"/>
            <rFont val="Tahoma"/>
            <family val="2"/>
          </rPr>
          <t xml:space="preserve">[User-Added Date]
</t>
        </r>
      </text>
    </comment>
    <comment ref="O81" authorId="0" shapeId="0">
      <text>
        <r>
          <rPr>
            <b/>
            <sz val="9"/>
            <color indexed="81"/>
            <rFont val="Tahoma"/>
            <family val="2"/>
          </rPr>
          <t xml:space="preserve">[User-Added Date]
</t>
        </r>
      </text>
    </comment>
    <comment ref="P81" authorId="0" shapeId="0">
      <text>
        <r>
          <rPr>
            <b/>
            <sz val="9"/>
            <color indexed="81"/>
            <rFont val="Tahoma"/>
            <family val="2"/>
          </rPr>
          <t xml:space="preserve">[User-Added Date]
</t>
        </r>
      </text>
    </comment>
    <comment ref="Q81" authorId="0" shapeId="0">
      <text>
        <r>
          <rPr>
            <b/>
            <sz val="9"/>
            <color indexed="81"/>
            <rFont val="Tahoma"/>
            <family val="2"/>
          </rPr>
          <t xml:space="preserve">[User-Added Date]
</t>
        </r>
      </text>
    </comment>
    <comment ref="R81" authorId="0" shapeId="0">
      <text>
        <r>
          <rPr>
            <b/>
            <sz val="9"/>
            <color indexed="81"/>
            <rFont val="Tahoma"/>
            <family val="2"/>
          </rPr>
          <t xml:space="preserve">[User-Added Date]
</t>
        </r>
      </text>
    </comment>
    <comment ref="S81" authorId="0" shapeId="0">
      <text>
        <r>
          <rPr>
            <b/>
            <sz val="9"/>
            <color indexed="81"/>
            <rFont val="Tahoma"/>
            <family val="2"/>
          </rPr>
          <t xml:space="preserve">[User-Added Date]
</t>
        </r>
      </text>
    </comment>
    <comment ref="T81" authorId="0" shapeId="0">
      <text>
        <r>
          <rPr>
            <b/>
            <sz val="9"/>
            <color indexed="81"/>
            <rFont val="Tahoma"/>
            <family val="2"/>
          </rPr>
          <t xml:space="preserve">[User-Added Date]
</t>
        </r>
      </text>
    </comment>
    <comment ref="U81" authorId="0" shapeId="0">
      <text>
        <r>
          <rPr>
            <b/>
            <sz val="9"/>
            <color indexed="81"/>
            <rFont val="Tahoma"/>
            <family val="2"/>
          </rPr>
          <t xml:space="preserve">[User-Added Date]
</t>
        </r>
      </text>
    </comment>
    <comment ref="V81" authorId="0" shapeId="0">
      <text>
        <r>
          <rPr>
            <b/>
            <sz val="9"/>
            <color indexed="81"/>
            <rFont val="Tahoma"/>
            <family val="2"/>
          </rPr>
          <t xml:space="preserve">[User-Added Date]
</t>
        </r>
      </text>
    </comment>
    <comment ref="W81" authorId="0" shapeId="0">
      <text>
        <r>
          <rPr>
            <b/>
            <sz val="9"/>
            <color indexed="81"/>
            <rFont val="Tahoma"/>
            <family val="2"/>
          </rPr>
          <t xml:space="preserve">[User-Added Date]
</t>
        </r>
      </text>
    </comment>
    <comment ref="E137" authorId="0" shapeId="0">
      <text>
        <r>
          <rPr>
            <b/>
            <sz val="9"/>
            <color indexed="81"/>
            <rFont val="Tahoma"/>
            <family val="2"/>
          </rPr>
          <t xml:space="preserve">[Date Format: dd/MM/yyyy]
</t>
        </r>
      </text>
    </comment>
    <comment ref="F137" authorId="0" shapeId="0">
      <text>
        <r>
          <rPr>
            <b/>
            <sz val="9"/>
            <color indexed="81"/>
            <rFont val="Tahoma"/>
            <family val="2"/>
          </rPr>
          <t xml:space="preserve">[Date Format: dd/MM/yyyy]
</t>
        </r>
      </text>
    </comment>
    <comment ref="G137" authorId="0" shapeId="0">
      <text>
        <r>
          <rPr>
            <b/>
            <sz val="9"/>
            <color indexed="81"/>
            <rFont val="Tahoma"/>
            <family val="2"/>
          </rPr>
          <t xml:space="preserve">[Date Format: dd/MM/yyyy]
</t>
        </r>
      </text>
    </comment>
    <comment ref="H137" authorId="0" shapeId="0">
      <text>
        <r>
          <rPr>
            <b/>
            <sz val="9"/>
            <color indexed="81"/>
            <rFont val="Tahoma"/>
            <family val="2"/>
          </rPr>
          <t xml:space="preserve">[Date Format: dd/MM/yyyy]
</t>
        </r>
      </text>
    </comment>
    <comment ref="I137" authorId="0" shapeId="0">
      <text>
        <r>
          <rPr>
            <b/>
            <sz val="9"/>
            <color indexed="81"/>
            <rFont val="Tahoma"/>
            <family val="2"/>
          </rPr>
          <t xml:space="preserve">[Date Format: dd/MM/yyyy]
</t>
        </r>
      </text>
    </comment>
    <comment ref="J137" authorId="0" shapeId="0">
      <text>
        <r>
          <rPr>
            <b/>
            <sz val="9"/>
            <color indexed="81"/>
            <rFont val="Tahoma"/>
            <family val="2"/>
          </rPr>
          <t xml:space="preserve">[Date Format: dd/MM/yyyy]
</t>
        </r>
      </text>
    </comment>
    <comment ref="K137" authorId="0" shapeId="0">
      <text>
        <r>
          <rPr>
            <b/>
            <sz val="9"/>
            <color indexed="81"/>
            <rFont val="Tahoma"/>
            <family val="2"/>
          </rPr>
          <t xml:space="preserve">[Date Format: dd/MM/yyyy]
</t>
        </r>
      </text>
    </comment>
    <comment ref="L137" authorId="0" shapeId="0">
      <text>
        <r>
          <rPr>
            <b/>
            <sz val="9"/>
            <color indexed="81"/>
            <rFont val="Tahoma"/>
            <family val="2"/>
          </rPr>
          <t xml:space="preserve">[Date Format: dd/MM/yyyy]
</t>
        </r>
      </text>
    </comment>
    <comment ref="M137" authorId="0" shapeId="0">
      <text>
        <r>
          <rPr>
            <b/>
            <sz val="9"/>
            <color indexed="81"/>
            <rFont val="Tahoma"/>
            <family val="2"/>
          </rPr>
          <t xml:space="preserve">[Date Format: dd/MM/yyyy]
</t>
        </r>
      </text>
    </comment>
    <comment ref="N137" authorId="0" shapeId="0">
      <text>
        <r>
          <rPr>
            <b/>
            <sz val="9"/>
            <color indexed="81"/>
            <rFont val="Tahoma"/>
            <family val="2"/>
          </rPr>
          <t xml:space="preserve">[Date Format: dd/MM/yyyy]
</t>
        </r>
      </text>
    </comment>
    <comment ref="O137" authorId="0" shapeId="0">
      <text>
        <r>
          <rPr>
            <b/>
            <sz val="9"/>
            <color indexed="81"/>
            <rFont val="Tahoma"/>
            <family val="2"/>
          </rPr>
          <t xml:space="preserve">[Date Format: dd/MM/yyyy]
</t>
        </r>
      </text>
    </comment>
    <comment ref="P137" authorId="0" shapeId="0">
      <text>
        <r>
          <rPr>
            <b/>
            <sz val="9"/>
            <color indexed="81"/>
            <rFont val="Tahoma"/>
            <family val="2"/>
          </rPr>
          <t xml:space="preserve">[Date Format: dd/MM/yyyy]
</t>
        </r>
      </text>
    </comment>
    <comment ref="Q137" authorId="0" shapeId="0">
      <text>
        <r>
          <rPr>
            <b/>
            <sz val="9"/>
            <color indexed="81"/>
            <rFont val="Tahoma"/>
            <family val="2"/>
          </rPr>
          <t xml:space="preserve">[Date Format: dd/MM/yyyy]
</t>
        </r>
      </text>
    </comment>
    <comment ref="R137" authorId="0" shapeId="0">
      <text>
        <r>
          <rPr>
            <b/>
            <sz val="9"/>
            <color indexed="81"/>
            <rFont val="Tahoma"/>
            <family val="2"/>
          </rPr>
          <t xml:space="preserve">[Date Format: dd/MM/yyyy]
</t>
        </r>
      </text>
    </comment>
    <comment ref="S137" authorId="0" shapeId="0">
      <text>
        <r>
          <rPr>
            <b/>
            <sz val="9"/>
            <color indexed="81"/>
            <rFont val="Tahoma"/>
            <family val="2"/>
          </rPr>
          <t xml:space="preserve">[Date Format: dd/MM/yyyy]
</t>
        </r>
      </text>
    </comment>
    <comment ref="T137" authorId="0" shapeId="0">
      <text>
        <r>
          <rPr>
            <b/>
            <sz val="9"/>
            <color indexed="81"/>
            <rFont val="Tahoma"/>
            <family val="2"/>
          </rPr>
          <t xml:space="preserve">[Date Format: dd/MM/yyyy]
</t>
        </r>
      </text>
    </comment>
    <comment ref="U137" authorId="0" shapeId="0">
      <text>
        <r>
          <rPr>
            <b/>
            <sz val="9"/>
            <color indexed="81"/>
            <rFont val="Tahoma"/>
            <family val="2"/>
          </rPr>
          <t xml:space="preserve">[Date Format: dd/MM/yyyy]
</t>
        </r>
      </text>
    </comment>
    <comment ref="V137" authorId="0" shapeId="0">
      <text>
        <r>
          <rPr>
            <b/>
            <sz val="9"/>
            <color indexed="81"/>
            <rFont val="Tahoma"/>
            <family val="2"/>
          </rPr>
          <t xml:space="preserve">[Date Format: dd/MM/yyyy]
</t>
        </r>
      </text>
    </comment>
    <comment ref="W137" authorId="0" shapeId="0">
      <text>
        <r>
          <rPr>
            <b/>
            <sz val="9"/>
            <color indexed="81"/>
            <rFont val="Tahoma"/>
            <family val="2"/>
          </rPr>
          <t xml:space="preserve">[Date Format: dd/MM/yyyy]
</t>
        </r>
      </text>
    </comment>
    <comment ref="E138" authorId="0" shapeId="0">
      <text>
        <r>
          <rPr>
            <b/>
            <sz val="9"/>
            <color indexed="81"/>
            <rFont val="Tahoma"/>
            <family val="2"/>
          </rPr>
          <t xml:space="preserve">[Date Format: dd/MM/yyyy]
</t>
        </r>
      </text>
    </comment>
    <comment ref="F138" authorId="0" shapeId="0">
      <text>
        <r>
          <rPr>
            <b/>
            <sz val="9"/>
            <color indexed="81"/>
            <rFont val="Tahoma"/>
            <family val="2"/>
          </rPr>
          <t xml:space="preserve">[Date Format: dd/MM/yyyy]
</t>
        </r>
      </text>
    </comment>
    <comment ref="G138" authorId="0" shapeId="0">
      <text>
        <r>
          <rPr>
            <b/>
            <sz val="9"/>
            <color indexed="81"/>
            <rFont val="Tahoma"/>
            <family val="2"/>
          </rPr>
          <t xml:space="preserve">[Date Format: dd/MM/yyyy]
</t>
        </r>
      </text>
    </comment>
    <comment ref="H138" authorId="0" shapeId="0">
      <text>
        <r>
          <rPr>
            <b/>
            <sz val="9"/>
            <color indexed="81"/>
            <rFont val="Tahoma"/>
            <family val="2"/>
          </rPr>
          <t xml:space="preserve">[Date Format: dd/MM/yyyy]
</t>
        </r>
      </text>
    </comment>
    <comment ref="I138" authorId="0" shapeId="0">
      <text>
        <r>
          <rPr>
            <b/>
            <sz val="9"/>
            <color indexed="81"/>
            <rFont val="Tahoma"/>
            <family val="2"/>
          </rPr>
          <t xml:space="preserve">[Date Format: dd/MM/yyyy]
</t>
        </r>
      </text>
    </comment>
    <comment ref="J138" authorId="0" shapeId="0">
      <text>
        <r>
          <rPr>
            <b/>
            <sz val="9"/>
            <color indexed="81"/>
            <rFont val="Tahoma"/>
            <family val="2"/>
          </rPr>
          <t xml:space="preserve">[Date Format: dd/MM/yyyy]
</t>
        </r>
      </text>
    </comment>
    <comment ref="K138" authorId="0" shapeId="0">
      <text>
        <r>
          <rPr>
            <b/>
            <sz val="9"/>
            <color indexed="81"/>
            <rFont val="Tahoma"/>
            <family val="2"/>
          </rPr>
          <t xml:space="preserve">[Date Format: dd/MM/yyyy]
</t>
        </r>
      </text>
    </comment>
    <comment ref="L138" authorId="0" shapeId="0">
      <text>
        <r>
          <rPr>
            <b/>
            <sz val="9"/>
            <color indexed="81"/>
            <rFont val="Tahoma"/>
            <family val="2"/>
          </rPr>
          <t xml:space="preserve">[Date Format: dd/MM/yyyy]
</t>
        </r>
      </text>
    </comment>
    <comment ref="M138" authorId="0" shapeId="0">
      <text>
        <r>
          <rPr>
            <b/>
            <sz val="9"/>
            <color indexed="81"/>
            <rFont val="Tahoma"/>
            <family val="2"/>
          </rPr>
          <t xml:space="preserve">[Date Format: dd/MM/yyyy]
</t>
        </r>
      </text>
    </comment>
    <comment ref="N138" authorId="0" shapeId="0">
      <text>
        <r>
          <rPr>
            <b/>
            <sz val="9"/>
            <color indexed="81"/>
            <rFont val="Tahoma"/>
            <family val="2"/>
          </rPr>
          <t xml:space="preserve">[Date Format: dd/MM/yyyy]
</t>
        </r>
      </text>
    </comment>
    <comment ref="O138" authorId="0" shapeId="0">
      <text>
        <r>
          <rPr>
            <b/>
            <sz val="9"/>
            <color indexed="81"/>
            <rFont val="Tahoma"/>
            <family val="2"/>
          </rPr>
          <t xml:space="preserve">[Date Format: dd/MM/yyyy]
</t>
        </r>
      </text>
    </comment>
    <comment ref="P138" authorId="0" shapeId="0">
      <text>
        <r>
          <rPr>
            <b/>
            <sz val="9"/>
            <color indexed="81"/>
            <rFont val="Tahoma"/>
            <family val="2"/>
          </rPr>
          <t xml:space="preserve">[Date Format: dd/MM/yyyy]
</t>
        </r>
      </text>
    </comment>
    <comment ref="Q138" authorId="0" shapeId="0">
      <text>
        <r>
          <rPr>
            <b/>
            <sz val="9"/>
            <color indexed="81"/>
            <rFont val="Tahoma"/>
            <family val="2"/>
          </rPr>
          <t xml:space="preserve">[Date Format: dd/MM/yyyy]
</t>
        </r>
      </text>
    </comment>
    <comment ref="R138" authorId="0" shapeId="0">
      <text>
        <r>
          <rPr>
            <b/>
            <sz val="9"/>
            <color indexed="81"/>
            <rFont val="Tahoma"/>
            <family val="2"/>
          </rPr>
          <t xml:space="preserve">[Date Format: dd/MM/yyyy]
</t>
        </r>
      </text>
    </comment>
    <comment ref="S138" authorId="0" shapeId="0">
      <text>
        <r>
          <rPr>
            <b/>
            <sz val="9"/>
            <color indexed="81"/>
            <rFont val="Tahoma"/>
            <family val="2"/>
          </rPr>
          <t xml:space="preserve">[Date Format: dd/MM/yyyy]
</t>
        </r>
      </text>
    </comment>
    <comment ref="T138" authorId="0" shapeId="0">
      <text>
        <r>
          <rPr>
            <b/>
            <sz val="9"/>
            <color indexed="81"/>
            <rFont val="Tahoma"/>
            <family val="2"/>
          </rPr>
          <t xml:space="preserve">[Date Format: dd/MM/yyyy]
</t>
        </r>
      </text>
    </comment>
    <comment ref="U138" authorId="0" shapeId="0">
      <text>
        <r>
          <rPr>
            <b/>
            <sz val="9"/>
            <color indexed="81"/>
            <rFont val="Tahoma"/>
            <family val="2"/>
          </rPr>
          <t xml:space="preserve">[Date Format: dd/MM/yyyy]
</t>
        </r>
      </text>
    </comment>
    <comment ref="V138" authorId="0" shapeId="0">
      <text>
        <r>
          <rPr>
            <b/>
            <sz val="9"/>
            <color indexed="81"/>
            <rFont val="Tahoma"/>
            <family val="2"/>
          </rPr>
          <t xml:space="preserve">[Date Format: dd/MM/yyyy]
</t>
        </r>
      </text>
    </comment>
    <comment ref="W138" authorId="0" shapeId="0">
      <text>
        <r>
          <rPr>
            <b/>
            <sz val="9"/>
            <color indexed="81"/>
            <rFont val="Tahoma"/>
            <family val="2"/>
          </rPr>
          <t xml:space="preserve">[Date Format: dd/MM/yyyy]
</t>
        </r>
      </text>
    </comment>
    <comment ref="E194" authorId="0" shapeId="0">
      <text>
        <r>
          <rPr>
            <b/>
            <sz val="9"/>
            <color indexed="81"/>
            <rFont val="Tahoma"/>
            <family val="2"/>
          </rPr>
          <t xml:space="preserve">[User-Added Date]
</t>
        </r>
      </text>
    </comment>
    <comment ref="F194" authorId="0" shapeId="0">
      <text>
        <r>
          <rPr>
            <b/>
            <sz val="9"/>
            <color indexed="81"/>
            <rFont val="Tahoma"/>
            <family val="2"/>
          </rPr>
          <t xml:space="preserve">[User-Added Date]
</t>
        </r>
      </text>
    </comment>
    <comment ref="G194" authorId="0" shapeId="0">
      <text>
        <r>
          <rPr>
            <b/>
            <sz val="9"/>
            <color indexed="81"/>
            <rFont val="Tahoma"/>
            <family val="2"/>
          </rPr>
          <t xml:space="preserve">[User-Added Date]
</t>
        </r>
      </text>
    </comment>
    <comment ref="H194" authorId="0" shapeId="0">
      <text>
        <r>
          <rPr>
            <b/>
            <sz val="9"/>
            <color indexed="81"/>
            <rFont val="Tahoma"/>
            <family val="2"/>
          </rPr>
          <t xml:space="preserve">[User-Added Date]
</t>
        </r>
      </text>
    </comment>
    <comment ref="I194" authorId="0" shapeId="0">
      <text>
        <r>
          <rPr>
            <b/>
            <sz val="9"/>
            <color indexed="81"/>
            <rFont val="Tahoma"/>
            <family val="2"/>
          </rPr>
          <t xml:space="preserve">[User-Added Date]
</t>
        </r>
      </text>
    </comment>
    <comment ref="J194" authorId="0" shapeId="0">
      <text>
        <r>
          <rPr>
            <b/>
            <sz val="9"/>
            <color indexed="81"/>
            <rFont val="Tahoma"/>
            <family val="2"/>
          </rPr>
          <t xml:space="preserve">[User-Added Date]
</t>
        </r>
      </text>
    </comment>
    <comment ref="K194" authorId="0" shapeId="0">
      <text>
        <r>
          <rPr>
            <b/>
            <sz val="9"/>
            <color indexed="81"/>
            <rFont val="Tahoma"/>
            <family val="2"/>
          </rPr>
          <t xml:space="preserve">[User-Added Date]
</t>
        </r>
      </text>
    </comment>
    <comment ref="L194" authorId="0" shapeId="0">
      <text>
        <r>
          <rPr>
            <b/>
            <sz val="9"/>
            <color indexed="81"/>
            <rFont val="Tahoma"/>
            <family val="2"/>
          </rPr>
          <t xml:space="preserve">[User-Added Date]
</t>
        </r>
      </text>
    </comment>
    <comment ref="M194" authorId="0" shapeId="0">
      <text>
        <r>
          <rPr>
            <b/>
            <sz val="9"/>
            <color indexed="81"/>
            <rFont val="Tahoma"/>
            <family val="2"/>
          </rPr>
          <t xml:space="preserve">[User-Added Date]
</t>
        </r>
      </text>
    </comment>
    <comment ref="N194" authorId="0" shapeId="0">
      <text>
        <r>
          <rPr>
            <b/>
            <sz val="9"/>
            <color indexed="81"/>
            <rFont val="Tahoma"/>
            <family val="2"/>
          </rPr>
          <t xml:space="preserve">[User-Added Date]
</t>
        </r>
      </text>
    </comment>
    <comment ref="O194" authorId="0" shapeId="0">
      <text>
        <r>
          <rPr>
            <b/>
            <sz val="9"/>
            <color indexed="81"/>
            <rFont val="Tahoma"/>
            <family val="2"/>
          </rPr>
          <t xml:space="preserve">[User-Added Date]
</t>
        </r>
      </text>
    </comment>
    <comment ref="P194" authorId="0" shapeId="0">
      <text>
        <r>
          <rPr>
            <b/>
            <sz val="9"/>
            <color indexed="81"/>
            <rFont val="Tahoma"/>
            <family val="2"/>
          </rPr>
          <t xml:space="preserve">[User-Added Date]
</t>
        </r>
      </text>
    </comment>
    <comment ref="Q194" authorId="0" shapeId="0">
      <text>
        <r>
          <rPr>
            <b/>
            <sz val="9"/>
            <color indexed="81"/>
            <rFont val="Tahoma"/>
            <family val="2"/>
          </rPr>
          <t xml:space="preserve">[User-Added Date]
</t>
        </r>
      </text>
    </comment>
    <comment ref="R194" authorId="0" shapeId="0">
      <text>
        <r>
          <rPr>
            <b/>
            <sz val="9"/>
            <color indexed="81"/>
            <rFont val="Tahoma"/>
            <family val="2"/>
          </rPr>
          <t xml:space="preserve">[User-Added Date]
</t>
        </r>
      </text>
    </comment>
    <comment ref="S194" authorId="0" shapeId="0">
      <text>
        <r>
          <rPr>
            <b/>
            <sz val="9"/>
            <color indexed="81"/>
            <rFont val="Tahoma"/>
            <family val="2"/>
          </rPr>
          <t xml:space="preserve">[User-Added Date]
</t>
        </r>
      </text>
    </comment>
    <comment ref="T194" authorId="0" shapeId="0">
      <text>
        <r>
          <rPr>
            <b/>
            <sz val="9"/>
            <color indexed="81"/>
            <rFont val="Tahoma"/>
            <family val="2"/>
          </rPr>
          <t xml:space="preserve">[User-Added Date]
</t>
        </r>
      </text>
    </comment>
    <comment ref="U194" authorId="0" shapeId="0">
      <text>
        <r>
          <rPr>
            <b/>
            <sz val="9"/>
            <color indexed="81"/>
            <rFont val="Tahoma"/>
            <family val="2"/>
          </rPr>
          <t xml:space="preserve">[User-Added Date]
</t>
        </r>
      </text>
    </comment>
    <comment ref="V194" authorId="0" shapeId="0">
      <text>
        <r>
          <rPr>
            <b/>
            <sz val="9"/>
            <color indexed="81"/>
            <rFont val="Tahoma"/>
            <family val="2"/>
          </rPr>
          <t xml:space="preserve">[User-Added Date]
</t>
        </r>
      </text>
    </comment>
    <comment ref="W194" authorId="0" shapeId="0">
      <text>
        <r>
          <rPr>
            <b/>
            <sz val="9"/>
            <color indexed="81"/>
            <rFont val="Tahoma"/>
            <family val="2"/>
          </rPr>
          <t xml:space="preserve">[User-Added Date]
</t>
        </r>
      </text>
    </comment>
    <comment ref="E195" authorId="0" shapeId="0">
      <text>
        <r>
          <rPr>
            <b/>
            <sz val="9"/>
            <color indexed="81"/>
            <rFont val="Tahoma"/>
            <family val="2"/>
          </rPr>
          <t xml:space="preserve">[User-Added Date]
</t>
        </r>
      </text>
    </comment>
    <comment ref="F195" authorId="0" shapeId="0">
      <text>
        <r>
          <rPr>
            <b/>
            <sz val="9"/>
            <color indexed="81"/>
            <rFont val="Tahoma"/>
            <family val="2"/>
          </rPr>
          <t xml:space="preserve">[User-Added Date]
</t>
        </r>
      </text>
    </comment>
    <comment ref="G195" authorId="0" shapeId="0">
      <text>
        <r>
          <rPr>
            <b/>
            <sz val="9"/>
            <color indexed="81"/>
            <rFont val="Tahoma"/>
            <family val="2"/>
          </rPr>
          <t xml:space="preserve">[User-Added Date]
</t>
        </r>
      </text>
    </comment>
    <comment ref="H195" authorId="0" shapeId="0">
      <text>
        <r>
          <rPr>
            <b/>
            <sz val="9"/>
            <color indexed="81"/>
            <rFont val="Tahoma"/>
            <family val="2"/>
          </rPr>
          <t xml:space="preserve">[User-Added Date]
</t>
        </r>
      </text>
    </comment>
    <comment ref="I195" authorId="0" shapeId="0">
      <text>
        <r>
          <rPr>
            <b/>
            <sz val="9"/>
            <color indexed="81"/>
            <rFont val="Tahoma"/>
            <family val="2"/>
          </rPr>
          <t xml:space="preserve">[User-Added Date]
</t>
        </r>
      </text>
    </comment>
    <comment ref="J195" authorId="0" shapeId="0">
      <text>
        <r>
          <rPr>
            <b/>
            <sz val="9"/>
            <color indexed="81"/>
            <rFont val="Tahoma"/>
            <family val="2"/>
          </rPr>
          <t xml:space="preserve">[User-Added Date]
</t>
        </r>
      </text>
    </comment>
    <comment ref="K195" authorId="0" shapeId="0">
      <text>
        <r>
          <rPr>
            <b/>
            <sz val="9"/>
            <color indexed="81"/>
            <rFont val="Tahoma"/>
            <family val="2"/>
          </rPr>
          <t xml:space="preserve">[User-Added Date]
</t>
        </r>
      </text>
    </comment>
    <comment ref="L195" authorId="0" shapeId="0">
      <text>
        <r>
          <rPr>
            <b/>
            <sz val="9"/>
            <color indexed="81"/>
            <rFont val="Tahoma"/>
            <family val="2"/>
          </rPr>
          <t xml:space="preserve">[User-Added Date]
</t>
        </r>
      </text>
    </comment>
    <comment ref="M195" authorId="0" shapeId="0">
      <text>
        <r>
          <rPr>
            <b/>
            <sz val="9"/>
            <color indexed="81"/>
            <rFont val="Tahoma"/>
            <family val="2"/>
          </rPr>
          <t xml:space="preserve">[User-Added Date]
</t>
        </r>
      </text>
    </comment>
    <comment ref="N195" authorId="0" shapeId="0">
      <text>
        <r>
          <rPr>
            <b/>
            <sz val="9"/>
            <color indexed="81"/>
            <rFont val="Tahoma"/>
            <family val="2"/>
          </rPr>
          <t xml:space="preserve">[User-Added Date]
</t>
        </r>
      </text>
    </comment>
    <comment ref="O195" authorId="0" shapeId="0">
      <text>
        <r>
          <rPr>
            <b/>
            <sz val="9"/>
            <color indexed="81"/>
            <rFont val="Tahoma"/>
            <family val="2"/>
          </rPr>
          <t xml:space="preserve">[User-Added Date]
</t>
        </r>
      </text>
    </comment>
    <comment ref="P195" authorId="0" shapeId="0">
      <text>
        <r>
          <rPr>
            <b/>
            <sz val="9"/>
            <color indexed="81"/>
            <rFont val="Tahoma"/>
            <family val="2"/>
          </rPr>
          <t xml:space="preserve">[User-Added Date]
</t>
        </r>
      </text>
    </comment>
    <comment ref="Q195" authorId="0" shapeId="0">
      <text>
        <r>
          <rPr>
            <b/>
            <sz val="9"/>
            <color indexed="81"/>
            <rFont val="Tahoma"/>
            <family val="2"/>
          </rPr>
          <t xml:space="preserve">[User-Added Date]
</t>
        </r>
      </text>
    </comment>
    <comment ref="R195" authorId="0" shapeId="0">
      <text>
        <r>
          <rPr>
            <b/>
            <sz val="9"/>
            <color indexed="81"/>
            <rFont val="Tahoma"/>
            <family val="2"/>
          </rPr>
          <t xml:space="preserve">[User-Added Date]
</t>
        </r>
      </text>
    </comment>
    <comment ref="S195" authorId="0" shapeId="0">
      <text>
        <r>
          <rPr>
            <b/>
            <sz val="9"/>
            <color indexed="81"/>
            <rFont val="Tahoma"/>
            <family val="2"/>
          </rPr>
          <t xml:space="preserve">[User-Added Date]
</t>
        </r>
      </text>
    </comment>
    <comment ref="T195" authorId="0" shapeId="0">
      <text>
        <r>
          <rPr>
            <b/>
            <sz val="9"/>
            <color indexed="81"/>
            <rFont val="Tahoma"/>
            <family val="2"/>
          </rPr>
          <t xml:space="preserve">[User-Added Date]
</t>
        </r>
      </text>
    </comment>
    <comment ref="U195" authorId="0" shapeId="0">
      <text>
        <r>
          <rPr>
            <b/>
            <sz val="9"/>
            <color indexed="81"/>
            <rFont val="Tahoma"/>
            <family val="2"/>
          </rPr>
          <t xml:space="preserve">[User-Added Date]
</t>
        </r>
      </text>
    </comment>
    <comment ref="V195" authorId="0" shapeId="0">
      <text>
        <r>
          <rPr>
            <b/>
            <sz val="9"/>
            <color indexed="81"/>
            <rFont val="Tahoma"/>
            <family val="2"/>
          </rPr>
          <t xml:space="preserve">[User-Added Date]
</t>
        </r>
      </text>
    </comment>
    <comment ref="W195" authorId="0" shapeId="0">
      <text>
        <r>
          <rPr>
            <b/>
            <sz val="9"/>
            <color indexed="81"/>
            <rFont val="Tahoma"/>
            <family val="2"/>
          </rPr>
          <t xml:space="preserve">[User-Added Date]
</t>
        </r>
      </text>
    </comment>
    <comment ref="E250" authorId="0" shapeId="0">
      <text>
        <r>
          <rPr>
            <b/>
            <sz val="9"/>
            <color indexed="81"/>
            <rFont val="Tahoma"/>
            <family val="2"/>
          </rPr>
          <t xml:space="preserve">[Date Format: dd/MM/yyyy]
</t>
        </r>
      </text>
    </comment>
    <comment ref="F250" authorId="0" shapeId="0">
      <text>
        <r>
          <rPr>
            <b/>
            <sz val="9"/>
            <color indexed="81"/>
            <rFont val="Tahoma"/>
            <family val="2"/>
          </rPr>
          <t xml:space="preserve">[User-Added Date]
</t>
        </r>
      </text>
    </comment>
    <comment ref="G250" authorId="0" shapeId="0">
      <text>
        <r>
          <rPr>
            <b/>
            <sz val="9"/>
            <color indexed="81"/>
            <rFont val="Tahoma"/>
            <family val="2"/>
          </rPr>
          <t xml:space="preserve">[Date Format: dd/MM/yyyy]
</t>
        </r>
      </text>
    </comment>
    <comment ref="H250" authorId="0" shapeId="0">
      <text>
        <r>
          <rPr>
            <b/>
            <sz val="9"/>
            <color indexed="81"/>
            <rFont val="Tahoma"/>
            <family val="2"/>
          </rPr>
          <t xml:space="preserve">[User-Added Date]
</t>
        </r>
      </text>
    </comment>
    <comment ref="E251" authorId="0" shapeId="0">
      <text>
        <r>
          <rPr>
            <b/>
            <sz val="9"/>
            <color indexed="81"/>
            <rFont val="Tahoma"/>
            <family val="2"/>
          </rPr>
          <t xml:space="preserve">[Date Format: dd/MM/yyyy]
</t>
        </r>
      </text>
    </comment>
    <comment ref="F251" authorId="0" shapeId="0">
      <text>
        <r>
          <rPr>
            <b/>
            <sz val="9"/>
            <color indexed="81"/>
            <rFont val="Tahoma"/>
            <family val="2"/>
          </rPr>
          <t xml:space="preserve">[User-Added Date]
</t>
        </r>
      </text>
    </comment>
    <comment ref="G251" authorId="0" shapeId="0">
      <text>
        <r>
          <rPr>
            <b/>
            <sz val="9"/>
            <color indexed="81"/>
            <rFont val="Tahoma"/>
            <family val="2"/>
          </rPr>
          <t xml:space="preserve">[Date Format: dd/MM/yyyy]
</t>
        </r>
      </text>
    </comment>
    <comment ref="H251" authorId="0" shapeId="0">
      <text>
        <r>
          <rPr>
            <b/>
            <sz val="9"/>
            <color indexed="81"/>
            <rFont val="Tahoma"/>
            <family val="2"/>
          </rPr>
          <t xml:space="preserve">[User-Added Date]
</t>
        </r>
      </text>
    </comment>
  </commentList>
</comments>
</file>

<file path=xl/comments47.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E20" authorId="0" shapeId="0">
      <text>
        <r>
          <rPr>
            <b/>
            <sz val="9"/>
            <color indexed="81"/>
            <rFont val="Tahoma"/>
            <family val="2"/>
          </rPr>
          <t xml:space="preserve">[Date Format: dd/MM/yyyy]
</t>
        </r>
      </text>
    </comment>
    <comment ref="E43" authorId="0" shapeId="0">
      <text>
        <r>
          <rPr>
            <b/>
            <sz val="9"/>
            <color indexed="81"/>
            <rFont val="Tahoma"/>
            <family val="2"/>
          </rPr>
          <t xml:space="preserve">[User-Added Date]
</t>
        </r>
      </text>
    </comment>
    <comment ref="E44" authorId="0" shapeId="0">
      <text>
        <r>
          <rPr>
            <b/>
            <sz val="9"/>
            <color indexed="81"/>
            <rFont val="Tahoma"/>
            <family val="2"/>
          </rPr>
          <t xml:space="preserve">[User-Added Date]
</t>
        </r>
      </text>
    </comment>
    <comment ref="E67" authorId="0" shapeId="0">
      <text>
        <r>
          <rPr>
            <b/>
            <sz val="9"/>
            <color indexed="81"/>
            <rFont val="Tahoma"/>
            <family val="2"/>
          </rPr>
          <t xml:space="preserve">[Date Format: dd/MM/yyyy]
</t>
        </r>
      </text>
    </comment>
    <comment ref="E68" authorId="0" shapeId="0">
      <text>
        <r>
          <rPr>
            <b/>
            <sz val="9"/>
            <color indexed="81"/>
            <rFont val="Tahoma"/>
            <family val="2"/>
          </rPr>
          <t xml:space="preserve">[Date Format: dd/MM/yyyy]
</t>
        </r>
      </text>
    </comment>
    <comment ref="E91" authorId="0" shapeId="0">
      <text>
        <r>
          <rPr>
            <b/>
            <sz val="9"/>
            <color indexed="81"/>
            <rFont val="Tahoma"/>
            <family val="2"/>
          </rPr>
          <t xml:space="preserve">[User-Added Date]
</t>
        </r>
      </text>
    </comment>
    <comment ref="E92" authorId="0" shapeId="0">
      <text>
        <r>
          <rPr>
            <b/>
            <sz val="9"/>
            <color indexed="81"/>
            <rFont val="Tahoma"/>
            <family val="2"/>
          </rPr>
          <t xml:space="preserve">[User-Added Date]
</t>
        </r>
      </text>
    </comment>
  </commentList>
</comments>
</file>

<file path=xl/comments48.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[Date Format: dd/MM/yyyy]
</t>
        </r>
      </text>
    </comment>
    <comment ref="E57" authorId="0" shapeId="0">
      <text>
        <r>
          <rPr>
            <b/>
            <sz val="9"/>
            <color indexed="81"/>
            <rFont val="Tahoma"/>
            <family val="2"/>
          </rPr>
          <t xml:space="preserve">[User-Added Date]
</t>
        </r>
      </text>
    </comment>
    <comment ref="F57" authorId="0" shapeId="0">
      <text>
        <r>
          <rPr>
            <b/>
            <sz val="9"/>
            <color indexed="81"/>
            <rFont val="Tahoma"/>
            <family val="2"/>
          </rPr>
          <t xml:space="preserve">[User-Added Date]
</t>
        </r>
      </text>
    </comment>
    <comment ref="G57" authorId="0" shapeId="0">
      <text>
        <r>
          <rPr>
            <b/>
            <sz val="9"/>
            <color indexed="81"/>
            <rFont val="Tahoma"/>
            <family val="2"/>
          </rPr>
          <t xml:space="preserve">[User-Added Date]
</t>
        </r>
      </text>
    </comment>
    <comment ref="H57" authorId="0" shapeId="0">
      <text>
        <r>
          <rPr>
            <b/>
            <sz val="9"/>
            <color indexed="81"/>
            <rFont val="Tahoma"/>
            <family val="2"/>
          </rPr>
          <t xml:space="preserve">[User-Added Date]
</t>
        </r>
      </text>
    </comment>
    <comment ref="I57" authorId="0" shapeId="0">
      <text>
        <r>
          <rPr>
            <b/>
            <sz val="9"/>
            <color indexed="81"/>
            <rFont val="Tahoma"/>
            <family val="2"/>
          </rPr>
          <t xml:space="preserve">[User-Added Date]
</t>
        </r>
      </text>
    </comment>
    <comment ref="J57" authorId="0" shapeId="0">
      <text>
        <r>
          <rPr>
            <b/>
            <sz val="9"/>
            <color indexed="81"/>
            <rFont val="Tahoma"/>
            <family val="2"/>
          </rPr>
          <t xml:space="preserve">[User-Added Date]
</t>
        </r>
      </text>
    </comment>
    <comment ref="K57" authorId="0" shapeId="0">
      <text>
        <r>
          <rPr>
            <b/>
            <sz val="9"/>
            <color indexed="81"/>
            <rFont val="Tahoma"/>
            <family val="2"/>
          </rPr>
          <t xml:space="preserve">[User-Added Date]
</t>
        </r>
      </text>
    </comment>
    <comment ref="L57" authorId="0" shapeId="0">
      <text>
        <r>
          <rPr>
            <b/>
            <sz val="9"/>
            <color indexed="81"/>
            <rFont val="Tahoma"/>
            <family val="2"/>
          </rPr>
          <t xml:space="preserve">[User-Added Date]
</t>
        </r>
      </text>
    </comment>
    <comment ref="M57" authorId="0" shapeId="0">
      <text>
        <r>
          <rPr>
            <b/>
            <sz val="9"/>
            <color indexed="81"/>
            <rFont val="Tahoma"/>
            <family val="2"/>
          </rPr>
          <t xml:space="preserve">[User-Added Date]
</t>
        </r>
      </text>
    </comment>
    <comment ref="N57" authorId="0" shapeId="0">
      <text>
        <r>
          <rPr>
            <b/>
            <sz val="9"/>
            <color indexed="81"/>
            <rFont val="Tahoma"/>
            <family val="2"/>
          </rPr>
          <t xml:space="preserve">[User-Added Date]
</t>
        </r>
      </text>
    </comment>
    <comment ref="E58" authorId="0" shapeId="0">
      <text>
        <r>
          <rPr>
            <b/>
            <sz val="9"/>
            <color indexed="81"/>
            <rFont val="Tahoma"/>
            <family val="2"/>
          </rPr>
          <t xml:space="preserve">[User-Added Date]
</t>
        </r>
      </text>
    </comment>
    <comment ref="F58" authorId="0" shapeId="0">
      <text>
        <r>
          <rPr>
            <b/>
            <sz val="9"/>
            <color indexed="81"/>
            <rFont val="Tahoma"/>
            <family val="2"/>
          </rPr>
          <t xml:space="preserve">[User-Added Date]
</t>
        </r>
      </text>
    </comment>
    <comment ref="G58" authorId="0" shapeId="0">
      <text>
        <r>
          <rPr>
            <b/>
            <sz val="9"/>
            <color indexed="81"/>
            <rFont val="Tahoma"/>
            <family val="2"/>
          </rPr>
          <t xml:space="preserve">[User-Added Date]
</t>
        </r>
      </text>
    </comment>
    <comment ref="H58" authorId="0" shapeId="0">
      <text>
        <r>
          <rPr>
            <b/>
            <sz val="9"/>
            <color indexed="81"/>
            <rFont val="Tahoma"/>
            <family val="2"/>
          </rPr>
          <t xml:space="preserve">[User-Added Date]
</t>
        </r>
      </text>
    </comment>
    <comment ref="I58" authorId="0" shapeId="0">
      <text>
        <r>
          <rPr>
            <b/>
            <sz val="9"/>
            <color indexed="81"/>
            <rFont val="Tahoma"/>
            <family val="2"/>
          </rPr>
          <t xml:space="preserve">[User-Added Date]
</t>
        </r>
      </text>
    </comment>
    <comment ref="J58" authorId="0" shapeId="0">
      <text>
        <r>
          <rPr>
            <b/>
            <sz val="9"/>
            <color indexed="81"/>
            <rFont val="Tahoma"/>
            <family val="2"/>
          </rPr>
          <t xml:space="preserve">[User-Added Date]
</t>
        </r>
      </text>
    </comment>
    <comment ref="K58" authorId="0" shapeId="0">
      <text>
        <r>
          <rPr>
            <b/>
            <sz val="9"/>
            <color indexed="81"/>
            <rFont val="Tahoma"/>
            <family val="2"/>
          </rPr>
          <t xml:space="preserve">[User-Added Date]
</t>
        </r>
      </text>
    </comment>
    <comment ref="L58" authorId="0" shapeId="0">
      <text>
        <r>
          <rPr>
            <b/>
            <sz val="9"/>
            <color indexed="81"/>
            <rFont val="Tahoma"/>
            <family val="2"/>
          </rPr>
          <t xml:space="preserve">[User-Added Date]
</t>
        </r>
      </text>
    </comment>
    <comment ref="M58" authorId="0" shapeId="0">
      <text>
        <r>
          <rPr>
            <b/>
            <sz val="9"/>
            <color indexed="81"/>
            <rFont val="Tahoma"/>
            <family val="2"/>
          </rPr>
          <t xml:space="preserve">[User-Added Date]
</t>
        </r>
      </text>
    </comment>
    <comment ref="N58" authorId="0" shapeId="0">
      <text>
        <r>
          <rPr>
            <b/>
            <sz val="9"/>
            <color indexed="81"/>
            <rFont val="Tahoma"/>
            <family val="2"/>
          </rPr>
          <t xml:space="preserve">[User-Added Date]
</t>
        </r>
      </text>
    </comment>
    <comment ref="E91" authorId="0" shapeId="0">
      <text>
        <r>
          <rPr>
            <b/>
            <sz val="9"/>
            <color indexed="81"/>
            <rFont val="Tahoma"/>
            <family val="2"/>
          </rPr>
          <t xml:space="preserve">[Date Format: dd/MM/yyyy]
</t>
        </r>
      </text>
    </comment>
    <comment ref="F91" authorId="0" shapeId="0">
      <text>
        <r>
          <rPr>
            <b/>
            <sz val="9"/>
            <color indexed="81"/>
            <rFont val="Tahoma"/>
            <family val="2"/>
          </rPr>
          <t xml:space="preserve">[Date Format: dd/MM/yyyy]
</t>
        </r>
      </text>
    </comment>
    <comment ref="G91" authorId="0" shapeId="0">
      <text>
        <r>
          <rPr>
            <b/>
            <sz val="9"/>
            <color indexed="81"/>
            <rFont val="Tahoma"/>
            <family val="2"/>
          </rPr>
          <t xml:space="preserve">[Date Format: dd/MM/yyyy]
</t>
        </r>
      </text>
    </comment>
    <comment ref="H91" authorId="0" shapeId="0">
      <text>
        <r>
          <rPr>
            <b/>
            <sz val="9"/>
            <color indexed="81"/>
            <rFont val="Tahoma"/>
            <family val="2"/>
          </rPr>
          <t xml:space="preserve">[Date Format: dd/MM/yyyy]
</t>
        </r>
      </text>
    </comment>
    <comment ref="I91" authorId="0" shapeId="0">
      <text>
        <r>
          <rPr>
            <b/>
            <sz val="9"/>
            <color indexed="81"/>
            <rFont val="Tahoma"/>
            <family val="2"/>
          </rPr>
          <t xml:space="preserve">[Date Format: dd/MM/yyyy]
</t>
        </r>
      </text>
    </comment>
    <comment ref="J91" authorId="0" shapeId="0">
      <text>
        <r>
          <rPr>
            <b/>
            <sz val="9"/>
            <color indexed="81"/>
            <rFont val="Tahoma"/>
            <family val="2"/>
          </rPr>
          <t xml:space="preserve">[Date Format: dd/MM/yyyy]
</t>
        </r>
      </text>
    </comment>
    <comment ref="K91" authorId="0" shapeId="0">
      <text>
        <r>
          <rPr>
            <b/>
            <sz val="9"/>
            <color indexed="81"/>
            <rFont val="Tahoma"/>
            <family val="2"/>
          </rPr>
          <t xml:space="preserve">[Date Format: dd/MM/yyyy]
</t>
        </r>
      </text>
    </comment>
    <comment ref="L91" authorId="0" shapeId="0">
      <text>
        <r>
          <rPr>
            <b/>
            <sz val="9"/>
            <color indexed="81"/>
            <rFont val="Tahoma"/>
            <family val="2"/>
          </rPr>
          <t xml:space="preserve">[Date Format: dd/MM/yyyy]
</t>
        </r>
      </text>
    </comment>
    <comment ref="M91" authorId="0" shapeId="0">
      <text>
        <r>
          <rPr>
            <b/>
            <sz val="9"/>
            <color indexed="81"/>
            <rFont val="Tahoma"/>
            <family val="2"/>
          </rPr>
          <t xml:space="preserve">[Date Format: dd/MM/yyyy]
</t>
        </r>
      </text>
    </comment>
    <comment ref="N91" authorId="0" shapeId="0">
      <text>
        <r>
          <rPr>
            <b/>
            <sz val="9"/>
            <color indexed="81"/>
            <rFont val="Tahoma"/>
            <family val="2"/>
          </rPr>
          <t xml:space="preserve">[Date Format: dd/MM/yyyy]
</t>
        </r>
      </text>
    </comment>
    <comment ref="E92" authorId="0" shapeId="0">
      <text>
        <r>
          <rPr>
            <b/>
            <sz val="9"/>
            <color indexed="81"/>
            <rFont val="Tahoma"/>
            <family val="2"/>
          </rPr>
          <t xml:space="preserve">[Date Format: dd/MM/yyyy]
</t>
        </r>
      </text>
    </comment>
    <comment ref="F92" authorId="0" shapeId="0">
      <text>
        <r>
          <rPr>
            <b/>
            <sz val="9"/>
            <color indexed="81"/>
            <rFont val="Tahoma"/>
            <family val="2"/>
          </rPr>
          <t xml:space="preserve">[Date Format: dd/MM/yyyy]
</t>
        </r>
      </text>
    </comment>
    <comment ref="G92" authorId="0" shapeId="0">
      <text>
        <r>
          <rPr>
            <b/>
            <sz val="9"/>
            <color indexed="81"/>
            <rFont val="Tahoma"/>
            <family val="2"/>
          </rPr>
          <t xml:space="preserve">[Date Format: dd/MM/yyyy]
</t>
        </r>
      </text>
    </comment>
    <comment ref="H92" authorId="0" shapeId="0">
      <text>
        <r>
          <rPr>
            <b/>
            <sz val="9"/>
            <color indexed="81"/>
            <rFont val="Tahoma"/>
            <family val="2"/>
          </rPr>
          <t xml:space="preserve">[Date Format: dd/MM/yyyy]
</t>
        </r>
      </text>
    </comment>
    <comment ref="I92" authorId="0" shapeId="0">
      <text>
        <r>
          <rPr>
            <b/>
            <sz val="9"/>
            <color indexed="81"/>
            <rFont val="Tahoma"/>
            <family val="2"/>
          </rPr>
          <t xml:space="preserve">[Date Format: dd/MM/yyyy]
</t>
        </r>
      </text>
    </comment>
    <comment ref="J92" authorId="0" shapeId="0">
      <text>
        <r>
          <rPr>
            <b/>
            <sz val="9"/>
            <color indexed="81"/>
            <rFont val="Tahoma"/>
            <family val="2"/>
          </rPr>
          <t xml:space="preserve">[Date Format: dd/MM/yyyy]
</t>
        </r>
      </text>
    </comment>
    <comment ref="K92" authorId="0" shapeId="0">
      <text>
        <r>
          <rPr>
            <b/>
            <sz val="9"/>
            <color indexed="81"/>
            <rFont val="Tahoma"/>
            <family val="2"/>
          </rPr>
          <t xml:space="preserve">[Date Format: dd/MM/yyyy]
</t>
        </r>
      </text>
    </comment>
    <comment ref="L92" authorId="0" shapeId="0">
      <text>
        <r>
          <rPr>
            <b/>
            <sz val="9"/>
            <color indexed="81"/>
            <rFont val="Tahoma"/>
            <family val="2"/>
          </rPr>
          <t xml:space="preserve">[Date Format: dd/MM/yyyy]
</t>
        </r>
      </text>
    </comment>
    <comment ref="M92" authorId="0" shapeId="0">
      <text>
        <r>
          <rPr>
            <b/>
            <sz val="9"/>
            <color indexed="81"/>
            <rFont val="Tahoma"/>
            <family val="2"/>
          </rPr>
          <t xml:space="preserve">[Date Format: dd/MM/yyyy]
</t>
        </r>
      </text>
    </comment>
    <comment ref="N92" authorId="0" shapeId="0">
      <text>
        <r>
          <rPr>
            <b/>
            <sz val="9"/>
            <color indexed="81"/>
            <rFont val="Tahoma"/>
            <family val="2"/>
          </rPr>
          <t xml:space="preserve">[Date Format: dd/MM/yyyy]
</t>
        </r>
      </text>
    </comment>
    <comment ref="E125" authorId="0" shapeId="0">
      <text>
        <r>
          <rPr>
            <b/>
            <sz val="9"/>
            <color indexed="81"/>
            <rFont val="Tahoma"/>
            <family val="2"/>
          </rPr>
          <t xml:space="preserve">[User-Added Date]
</t>
        </r>
      </text>
    </comment>
    <comment ref="F125" authorId="0" shapeId="0">
      <text>
        <r>
          <rPr>
            <b/>
            <sz val="9"/>
            <color indexed="81"/>
            <rFont val="Tahoma"/>
            <family val="2"/>
          </rPr>
          <t xml:space="preserve">[User-Added Date]
</t>
        </r>
      </text>
    </comment>
    <comment ref="G125" authorId="0" shapeId="0">
      <text>
        <r>
          <rPr>
            <b/>
            <sz val="9"/>
            <color indexed="81"/>
            <rFont val="Tahoma"/>
            <family val="2"/>
          </rPr>
          <t xml:space="preserve">[User-Added Date]
</t>
        </r>
      </text>
    </comment>
    <comment ref="H125" authorId="0" shapeId="0">
      <text>
        <r>
          <rPr>
            <b/>
            <sz val="9"/>
            <color indexed="81"/>
            <rFont val="Tahoma"/>
            <family val="2"/>
          </rPr>
          <t xml:space="preserve">[User-Added Date]
</t>
        </r>
      </text>
    </comment>
    <comment ref="I125" authorId="0" shapeId="0">
      <text>
        <r>
          <rPr>
            <b/>
            <sz val="9"/>
            <color indexed="81"/>
            <rFont val="Tahoma"/>
            <family val="2"/>
          </rPr>
          <t xml:space="preserve">[User-Added Date]
</t>
        </r>
      </text>
    </comment>
    <comment ref="J125" authorId="0" shapeId="0">
      <text>
        <r>
          <rPr>
            <b/>
            <sz val="9"/>
            <color indexed="81"/>
            <rFont val="Tahoma"/>
            <family val="2"/>
          </rPr>
          <t xml:space="preserve">[User-Added Date]
</t>
        </r>
      </text>
    </comment>
    <comment ref="K125" authorId="0" shapeId="0">
      <text>
        <r>
          <rPr>
            <b/>
            <sz val="9"/>
            <color indexed="81"/>
            <rFont val="Tahoma"/>
            <family val="2"/>
          </rPr>
          <t xml:space="preserve">[User-Added Date]
</t>
        </r>
      </text>
    </comment>
    <comment ref="L125" authorId="0" shapeId="0">
      <text>
        <r>
          <rPr>
            <b/>
            <sz val="9"/>
            <color indexed="81"/>
            <rFont val="Tahoma"/>
            <family val="2"/>
          </rPr>
          <t xml:space="preserve">[User-Added Date]
</t>
        </r>
      </text>
    </comment>
    <comment ref="M125" authorId="0" shapeId="0">
      <text>
        <r>
          <rPr>
            <b/>
            <sz val="9"/>
            <color indexed="81"/>
            <rFont val="Tahoma"/>
            <family val="2"/>
          </rPr>
          <t xml:space="preserve">[User-Added Date]
</t>
        </r>
      </text>
    </comment>
    <comment ref="N125" authorId="0" shapeId="0">
      <text>
        <r>
          <rPr>
            <b/>
            <sz val="9"/>
            <color indexed="81"/>
            <rFont val="Tahoma"/>
            <family val="2"/>
          </rPr>
          <t xml:space="preserve">[User-Added Date]
</t>
        </r>
      </text>
    </comment>
    <comment ref="E126" authorId="0" shapeId="0">
      <text>
        <r>
          <rPr>
            <b/>
            <sz val="9"/>
            <color indexed="81"/>
            <rFont val="Tahoma"/>
            <family val="2"/>
          </rPr>
          <t xml:space="preserve">[User-Added Date]
</t>
        </r>
      </text>
    </comment>
    <comment ref="F126" authorId="0" shapeId="0">
      <text>
        <r>
          <rPr>
            <b/>
            <sz val="9"/>
            <color indexed="81"/>
            <rFont val="Tahoma"/>
            <family val="2"/>
          </rPr>
          <t xml:space="preserve">[User-Added Date]
</t>
        </r>
      </text>
    </comment>
    <comment ref="G126" authorId="0" shapeId="0">
      <text>
        <r>
          <rPr>
            <b/>
            <sz val="9"/>
            <color indexed="81"/>
            <rFont val="Tahoma"/>
            <family val="2"/>
          </rPr>
          <t xml:space="preserve">[User-Added Date]
</t>
        </r>
      </text>
    </comment>
    <comment ref="H126" authorId="0" shapeId="0">
      <text>
        <r>
          <rPr>
            <b/>
            <sz val="9"/>
            <color indexed="81"/>
            <rFont val="Tahoma"/>
            <family val="2"/>
          </rPr>
          <t xml:space="preserve">[User-Added Date]
</t>
        </r>
      </text>
    </comment>
    <comment ref="I126" authorId="0" shapeId="0">
      <text>
        <r>
          <rPr>
            <b/>
            <sz val="9"/>
            <color indexed="81"/>
            <rFont val="Tahoma"/>
            <family val="2"/>
          </rPr>
          <t xml:space="preserve">[User-Added Date]
</t>
        </r>
      </text>
    </comment>
    <comment ref="J126" authorId="0" shapeId="0">
      <text>
        <r>
          <rPr>
            <b/>
            <sz val="9"/>
            <color indexed="81"/>
            <rFont val="Tahoma"/>
            <family val="2"/>
          </rPr>
          <t xml:space="preserve">[User-Added Date]
</t>
        </r>
      </text>
    </comment>
    <comment ref="K126" authorId="0" shapeId="0">
      <text>
        <r>
          <rPr>
            <b/>
            <sz val="9"/>
            <color indexed="81"/>
            <rFont val="Tahoma"/>
            <family val="2"/>
          </rPr>
          <t xml:space="preserve">[User-Added Date]
</t>
        </r>
      </text>
    </comment>
    <comment ref="L126" authorId="0" shapeId="0">
      <text>
        <r>
          <rPr>
            <b/>
            <sz val="9"/>
            <color indexed="81"/>
            <rFont val="Tahoma"/>
            <family val="2"/>
          </rPr>
          <t xml:space="preserve">[User-Added Date]
</t>
        </r>
      </text>
    </comment>
    <comment ref="M126" authorId="0" shapeId="0">
      <text>
        <r>
          <rPr>
            <b/>
            <sz val="9"/>
            <color indexed="81"/>
            <rFont val="Tahoma"/>
            <family val="2"/>
          </rPr>
          <t xml:space="preserve">[User-Added Date]
</t>
        </r>
      </text>
    </comment>
    <comment ref="N126" authorId="0" shapeId="0">
      <text>
        <r>
          <rPr>
            <b/>
            <sz val="9"/>
            <color indexed="81"/>
            <rFont val="Tahoma"/>
            <family val="2"/>
          </rPr>
          <t xml:space="preserve">[User-Added Date]
</t>
        </r>
      </text>
    </comment>
    <comment ref="E158" authorId="0" shapeId="0">
      <text>
        <r>
          <rPr>
            <b/>
            <sz val="9"/>
            <color indexed="81"/>
            <rFont val="Tahoma"/>
            <family val="2"/>
          </rPr>
          <t xml:space="preserve">[Date Format: dd/MM/yyyy]
</t>
        </r>
      </text>
    </comment>
    <comment ref="F158" authorId="0" shapeId="0">
      <text>
        <r>
          <rPr>
            <b/>
            <sz val="9"/>
            <color indexed="81"/>
            <rFont val="Tahoma"/>
            <family val="2"/>
          </rPr>
          <t xml:space="preserve">[User-Added Date]
</t>
        </r>
      </text>
    </comment>
    <comment ref="G158" authorId="0" shapeId="0">
      <text>
        <r>
          <rPr>
            <b/>
            <sz val="9"/>
            <color indexed="81"/>
            <rFont val="Tahoma"/>
            <family val="2"/>
          </rPr>
          <t xml:space="preserve">[Date Format: dd/MM/yyyy]
</t>
        </r>
      </text>
    </comment>
    <comment ref="H158" authorId="0" shapeId="0">
      <text>
        <r>
          <rPr>
            <b/>
            <sz val="9"/>
            <color indexed="81"/>
            <rFont val="Tahoma"/>
            <family val="2"/>
          </rPr>
          <t xml:space="preserve">[User-Added Date]
</t>
        </r>
      </text>
    </comment>
    <comment ref="E159" authorId="0" shapeId="0">
      <text>
        <r>
          <rPr>
            <b/>
            <sz val="9"/>
            <color indexed="81"/>
            <rFont val="Tahoma"/>
            <family val="2"/>
          </rPr>
          <t xml:space="preserve">[Date Format: dd/MM/yyyy]
</t>
        </r>
      </text>
    </comment>
    <comment ref="F159" authorId="0" shapeId="0">
      <text>
        <r>
          <rPr>
            <b/>
            <sz val="9"/>
            <color indexed="81"/>
            <rFont val="Tahoma"/>
            <family val="2"/>
          </rPr>
          <t xml:space="preserve">[User-Added Date]
</t>
        </r>
      </text>
    </comment>
    <comment ref="G159" authorId="0" shapeId="0">
      <text>
        <r>
          <rPr>
            <b/>
            <sz val="9"/>
            <color indexed="81"/>
            <rFont val="Tahoma"/>
            <family val="2"/>
          </rPr>
          <t xml:space="preserve">[Date Format: dd/MM/yyyy]
</t>
        </r>
      </text>
    </comment>
    <comment ref="H159" authorId="0" shapeId="0">
      <text>
        <r>
          <rPr>
            <b/>
            <sz val="9"/>
            <color indexed="81"/>
            <rFont val="Tahoma"/>
            <family val="2"/>
          </rPr>
          <t xml:space="preserve">[User-Added Date]
</t>
        </r>
      </text>
    </comment>
  </commentList>
</comments>
</file>

<file path=xl/comments49.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E41" authorId="0" shapeId="0">
      <text>
        <r>
          <rPr>
            <b/>
            <sz val="9"/>
            <color indexed="81"/>
            <rFont val="Tahoma"/>
            <family val="2"/>
          </rPr>
          <t xml:space="preserve">[Date Format: dd/MM/yyyy]
</t>
        </r>
      </text>
    </comment>
    <comment ref="F41" authorId="0" shapeId="0">
      <text>
        <r>
          <rPr>
            <b/>
            <sz val="9"/>
            <color indexed="81"/>
            <rFont val="Tahoma"/>
            <family val="2"/>
          </rPr>
          <t xml:space="preserve">[User-Added Date]
</t>
        </r>
      </text>
    </comment>
    <comment ref="G41" authorId="0" shapeId="0">
      <text>
        <r>
          <rPr>
            <b/>
            <sz val="9"/>
            <color indexed="81"/>
            <rFont val="Tahoma"/>
            <family val="2"/>
          </rPr>
          <t xml:space="preserve">[Date Format: dd/MM/yyyy]
</t>
        </r>
      </text>
    </comment>
    <comment ref="H41" authorId="0" shapeId="0">
      <text>
        <r>
          <rPr>
            <b/>
            <sz val="9"/>
            <color indexed="81"/>
            <rFont val="Tahoma"/>
            <family val="2"/>
          </rPr>
          <t xml:space="preserve">[User-Added Date]
</t>
        </r>
      </text>
    </comment>
    <comment ref="E42" authorId="0" shapeId="0">
      <text>
        <r>
          <rPr>
            <b/>
            <sz val="9"/>
            <color indexed="81"/>
            <rFont val="Tahoma"/>
            <family val="2"/>
          </rPr>
          <t xml:space="preserve">[Date Format: dd/MM/yyyy]
</t>
        </r>
      </text>
    </comment>
    <comment ref="F42" authorId="0" shapeId="0">
      <text>
        <r>
          <rPr>
            <b/>
            <sz val="9"/>
            <color indexed="81"/>
            <rFont val="Tahoma"/>
            <family val="2"/>
          </rPr>
          <t xml:space="preserve">[User-Added Date]
</t>
        </r>
      </text>
    </comment>
    <comment ref="G42" authorId="0" shapeId="0">
      <text>
        <r>
          <rPr>
            <b/>
            <sz val="9"/>
            <color indexed="81"/>
            <rFont val="Tahoma"/>
            <family val="2"/>
          </rPr>
          <t xml:space="preserve">[Date Format: dd/MM/yyyy]
</t>
        </r>
      </text>
    </comment>
    <comment ref="H42" authorId="0" shapeId="0">
      <text>
        <r>
          <rPr>
            <b/>
            <sz val="9"/>
            <color indexed="81"/>
            <rFont val="Tahoma"/>
            <family val="2"/>
          </rPr>
          <t xml:space="preserve">[User-Added Date]
</t>
        </r>
      </text>
    </comment>
  </commentList>
</comments>
</file>

<file path=xl/comments5.xml><?xml version="1.0" encoding="utf-8"?>
<comments xmlns="http://schemas.openxmlformats.org/spreadsheetml/2006/main">
  <authors>
    <author>cyber-103</author>
  </authors>
  <commentLis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 ref="I20" authorId="0" shapeId="0">
      <text>
        <r>
          <rPr>
            <b/>
            <sz val="9"/>
            <color indexed="81"/>
            <rFont val="Tahoma"/>
            <family val="2"/>
          </rPr>
          <t xml:space="preserve">[User-Added Date]
</t>
        </r>
      </text>
    </comment>
    <comment ref="J20" authorId="0" shapeId="0">
      <text>
        <r>
          <rPr>
            <b/>
            <sz val="9"/>
            <color indexed="81"/>
            <rFont val="Tahoma"/>
            <family val="2"/>
          </rPr>
          <t xml:space="preserve">[Date Format: dd/MM/yyyy]
</t>
        </r>
      </text>
    </comment>
    <comment ref="K20" authorId="0" shapeId="0">
      <text>
        <r>
          <rPr>
            <b/>
            <sz val="9"/>
            <color indexed="81"/>
            <rFont val="Tahoma"/>
            <family val="2"/>
          </rPr>
          <t xml:space="preserve">[User-Added Date]
</t>
        </r>
      </text>
    </comment>
    <comment ref="L20" authorId="0" shapeId="0">
      <text>
        <r>
          <rPr>
            <b/>
            <sz val="9"/>
            <color indexed="81"/>
            <rFont val="Tahoma"/>
            <family val="2"/>
          </rPr>
          <t xml:space="preserve">[User-Added Date]
</t>
        </r>
      </text>
    </comment>
    <comment ref="G21" authorId="0" shapeId="0">
      <text>
        <r>
          <rPr>
            <b/>
            <sz val="9"/>
            <color indexed="81"/>
            <rFont val="Tahoma"/>
            <family val="2"/>
          </rPr>
          <t xml:space="preserve">[Date Format: dd/MM/yyyy]
</t>
        </r>
      </text>
    </comment>
    <comment ref="H21" authorId="0" shapeId="0">
      <text>
        <r>
          <rPr>
            <b/>
            <sz val="9"/>
            <color indexed="81"/>
            <rFont val="Tahoma"/>
            <family val="2"/>
          </rPr>
          <t xml:space="preserve">[User-Added Date]
</t>
        </r>
      </text>
    </comment>
    <comment ref="I21" authorId="0" shapeId="0">
      <text>
        <r>
          <rPr>
            <b/>
            <sz val="9"/>
            <color indexed="81"/>
            <rFont val="Tahoma"/>
            <family val="2"/>
          </rPr>
          <t xml:space="preserve">[User-Added Date]
</t>
        </r>
      </text>
    </comment>
    <comment ref="J21" authorId="0" shapeId="0">
      <text>
        <r>
          <rPr>
            <b/>
            <sz val="9"/>
            <color indexed="81"/>
            <rFont val="Tahoma"/>
            <family val="2"/>
          </rPr>
          <t xml:space="preserve">[Date Format: dd/MM/yyyy]
</t>
        </r>
      </text>
    </comment>
    <comment ref="K21" authorId="0" shapeId="0">
      <text>
        <r>
          <rPr>
            <b/>
            <sz val="9"/>
            <color indexed="81"/>
            <rFont val="Tahoma"/>
            <family val="2"/>
          </rPr>
          <t xml:space="preserve">[User-Added Date]
</t>
        </r>
      </text>
    </comment>
    <comment ref="L21" authorId="0" shapeId="0">
      <text>
        <r>
          <rPr>
            <b/>
            <sz val="9"/>
            <color indexed="81"/>
            <rFont val="Tahoma"/>
            <family val="2"/>
          </rPr>
          <t xml:space="preserve">[User-Added Date]
</t>
        </r>
      </text>
    </comment>
  </commentList>
</comments>
</file>

<file path=xl/comments50.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51.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[Date Format: dd/MM/yyyy]
</t>
        </r>
      </text>
    </comment>
    <comment ref="G19" authorId="0" shapeId="0">
      <text>
        <r>
          <rPr>
            <b/>
            <sz val="9"/>
            <color indexed="81"/>
            <rFont val="Tahoma"/>
            <family val="2"/>
          </rPr>
          <t xml:space="preserve">[Date Format: dd/MM/yyyy]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[Date Format: dd/MM/yyyy]
</t>
        </r>
      </text>
    </comment>
    <comment ref="G20" authorId="0" shapeId="0">
      <text>
        <r>
          <rPr>
            <b/>
            <sz val="9"/>
            <color indexed="81"/>
            <rFont val="Tahoma"/>
            <family val="2"/>
          </rPr>
          <t xml:space="preserve">[Date Format: dd/MM/yyyy]
</t>
        </r>
      </text>
    </comment>
    <comment ref="E44" authorId="0" shapeId="0">
      <text>
        <r>
          <rPr>
            <b/>
            <sz val="9"/>
            <color indexed="81"/>
            <rFont val="Tahoma"/>
            <family val="2"/>
          </rPr>
          <t xml:space="preserve">[User-Added Date]
</t>
        </r>
      </text>
    </comment>
    <comment ref="F44" authorId="0" shapeId="0">
      <text>
        <r>
          <rPr>
            <b/>
            <sz val="9"/>
            <color indexed="81"/>
            <rFont val="Tahoma"/>
            <family val="2"/>
          </rPr>
          <t xml:space="preserve">[User-Added Date]
</t>
        </r>
      </text>
    </comment>
    <comment ref="G44" authorId="0" shapeId="0">
      <text>
        <r>
          <rPr>
            <b/>
            <sz val="9"/>
            <color indexed="81"/>
            <rFont val="Tahoma"/>
            <family val="2"/>
          </rPr>
          <t xml:space="preserve">[User-Added Date]
</t>
        </r>
      </text>
    </comment>
    <comment ref="E45" authorId="0" shapeId="0">
      <text>
        <r>
          <rPr>
            <b/>
            <sz val="9"/>
            <color indexed="81"/>
            <rFont val="Tahoma"/>
            <family val="2"/>
          </rPr>
          <t xml:space="preserve">[User-Added Date]
</t>
        </r>
      </text>
    </comment>
    <comment ref="F45" authorId="0" shapeId="0">
      <text>
        <r>
          <rPr>
            <b/>
            <sz val="9"/>
            <color indexed="81"/>
            <rFont val="Tahoma"/>
            <family val="2"/>
          </rPr>
          <t xml:space="preserve">[User-Added Date]
</t>
        </r>
      </text>
    </comment>
    <comment ref="G45" authorId="0" shapeId="0">
      <text>
        <r>
          <rPr>
            <b/>
            <sz val="9"/>
            <color indexed="81"/>
            <rFont val="Tahoma"/>
            <family val="2"/>
          </rPr>
          <t xml:space="preserve">[User-Added Date]
</t>
        </r>
      </text>
    </comment>
    <comment ref="E69" authorId="0" shapeId="0">
      <text>
        <r>
          <rPr>
            <b/>
            <sz val="9"/>
            <color indexed="81"/>
            <rFont val="Tahoma"/>
            <family val="2"/>
          </rPr>
          <t xml:space="preserve">[Date Format: dd/MM/yyyy]
</t>
        </r>
      </text>
    </comment>
    <comment ref="F69" authorId="0" shapeId="0">
      <text>
        <r>
          <rPr>
            <b/>
            <sz val="9"/>
            <color indexed="81"/>
            <rFont val="Tahoma"/>
            <family val="2"/>
          </rPr>
          <t xml:space="preserve">[Date Format: dd/MM/yyyy]
</t>
        </r>
      </text>
    </comment>
    <comment ref="G69" authorId="0" shapeId="0">
      <text>
        <r>
          <rPr>
            <b/>
            <sz val="9"/>
            <color indexed="81"/>
            <rFont val="Tahoma"/>
            <family val="2"/>
          </rPr>
          <t xml:space="preserve">[Date Format: dd/MM/yyyy]
</t>
        </r>
      </text>
    </comment>
    <comment ref="E70" authorId="0" shapeId="0">
      <text>
        <r>
          <rPr>
            <b/>
            <sz val="9"/>
            <color indexed="81"/>
            <rFont val="Tahoma"/>
            <family val="2"/>
          </rPr>
          <t xml:space="preserve">[Date Format: dd/MM/yyyy]
</t>
        </r>
      </text>
    </comment>
    <comment ref="F70" authorId="0" shapeId="0">
      <text>
        <r>
          <rPr>
            <b/>
            <sz val="9"/>
            <color indexed="81"/>
            <rFont val="Tahoma"/>
            <family val="2"/>
          </rPr>
          <t xml:space="preserve">[Date Format: dd/MM/yyyy]
</t>
        </r>
      </text>
    </comment>
    <comment ref="G70" authorId="0" shapeId="0">
      <text>
        <r>
          <rPr>
            <b/>
            <sz val="9"/>
            <color indexed="81"/>
            <rFont val="Tahoma"/>
            <family val="2"/>
          </rPr>
          <t xml:space="preserve">[Date Format: dd/MM/yyyy]
</t>
        </r>
      </text>
    </comment>
    <comment ref="E94" authorId="0" shapeId="0">
      <text>
        <r>
          <rPr>
            <b/>
            <sz val="9"/>
            <color indexed="81"/>
            <rFont val="Tahoma"/>
            <family val="2"/>
          </rPr>
          <t xml:space="preserve">[User-Added Date]
</t>
        </r>
      </text>
    </comment>
    <comment ref="F94" authorId="0" shapeId="0">
      <text>
        <r>
          <rPr>
            <b/>
            <sz val="9"/>
            <color indexed="81"/>
            <rFont val="Tahoma"/>
            <family val="2"/>
          </rPr>
          <t xml:space="preserve">[User-Added Date]
</t>
        </r>
      </text>
    </comment>
    <comment ref="G94" authorId="0" shapeId="0">
      <text>
        <r>
          <rPr>
            <b/>
            <sz val="9"/>
            <color indexed="81"/>
            <rFont val="Tahoma"/>
            <family val="2"/>
          </rPr>
          <t xml:space="preserve">[User-Added Date]
</t>
        </r>
      </text>
    </comment>
    <comment ref="E95" authorId="0" shapeId="0">
      <text>
        <r>
          <rPr>
            <b/>
            <sz val="9"/>
            <color indexed="81"/>
            <rFont val="Tahoma"/>
            <family val="2"/>
          </rPr>
          <t xml:space="preserve">[User-Added Date]
</t>
        </r>
      </text>
    </comment>
    <comment ref="F95" authorId="0" shapeId="0">
      <text>
        <r>
          <rPr>
            <b/>
            <sz val="9"/>
            <color indexed="81"/>
            <rFont val="Tahoma"/>
            <family val="2"/>
          </rPr>
          <t xml:space="preserve">[User-Added Date]
</t>
        </r>
      </text>
    </comment>
    <comment ref="G95" authorId="0" shapeId="0">
      <text>
        <r>
          <rPr>
            <b/>
            <sz val="9"/>
            <color indexed="81"/>
            <rFont val="Tahoma"/>
            <family val="2"/>
          </rPr>
          <t xml:space="preserve">[User-Added Date]
</t>
        </r>
      </text>
    </comment>
  </commentList>
</comments>
</file>

<file path=xl/comments52.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[Date Format: dd/MM/yyyy]
</t>
        </r>
      </text>
    </comment>
    <comment ref="O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[Date Format: dd/MM/yyyy]
</t>
        </r>
      </text>
    </comment>
    <comment ref="O24" authorId="0" shapeId="0">
      <text>
        <r>
          <rPr>
            <b/>
            <sz val="9"/>
            <color indexed="81"/>
            <rFont val="Tahoma"/>
            <family val="2"/>
          </rPr>
          <t xml:space="preserve">[Date Format: dd/MM/yyyy]
</t>
        </r>
      </text>
    </comment>
    <comment ref="E64" authorId="0" shapeId="0">
      <text>
        <r>
          <rPr>
            <b/>
            <sz val="9"/>
            <color indexed="81"/>
            <rFont val="Tahoma"/>
            <family val="2"/>
          </rPr>
          <t xml:space="preserve">[User-Added Date]
</t>
        </r>
      </text>
    </comment>
    <comment ref="F64" authorId="0" shapeId="0">
      <text>
        <r>
          <rPr>
            <b/>
            <sz val="9"/>
            <color indexed="81"/>
            <rFont val="Tahoma"/>
            <family val="2"/>
          </rPr>
          <t xml:space="preserve">[User-Added Date]
</t>
        </r>
      </text>
    </comment>
    <comment ref="G64" authorId="0" shapeId="0">
      <text>
        <r>
          <rPr>
            <b/>
            <sz val="9"/>
            <color indexed="81"/>
            <rFont val="Tahoma"/>
            <family val="2"/>
          </rPr>
          <t xml:space="preserve">[User-Added Date]
</t>
        </r>
      </text>
    </comment>
    <comment ref="H64" authorId="0" shapeId="0">
      <text>
        <r>
          <rPr>
            <b/>
            <sz val="9"/>
            <color indexed="81"/>
            <rFont val="Tahoma"/>
            <family val="2"/>
          </rPr>
          <t xml:space="preserve">[User-Added Date]
</t>
        </r>
      </text>
    </comment>
    <comment ref="I64" authorId="0" shapeId="0">
      <text>
        <r>
          <rPr>
            <b/>
            <sz val="9"/>
            <color indexed="81"/>
            <rFont val="Tahoma"/>
            <family val="2"/>
          </rPr>
          <t xml:space="preserve">[User-Added Date]
</t>
        </r>
      </text>
    </comment>
    <comment ref="J64" authorId="0" shapeId="0">
      <text>
        <r>
          <rPr>
            <b/>
            <sz val="9"/>
            <color indexed="81"/>
            <rFont val="Tahoma"/>
            <family val="2"/>
          </rPr>
          <t xml:space="preserve">[User-Added Date]
</t>
        </r>
      </text>
    </comment>
    <comment ref="K64" authorId="0" shapeId="0">
      <text>
        <r>
          <rPr>
            <b/>
            <sz val="9"/>
            <color indexed="81"/>
            <rFont val="Tahoma"/>
            <family val="2"/>
          </rPr>
          <t xml:space="preserve">[User-Added Date]
</t>
        </r>
      </text>
    </comment>
    <comment ref="L64" authorId="0" shapeId="0">
      <text>
        <r>
          <rPr>
            <b/>
            <sz val="9"/>
            <color indexed="81"/>
            <rFont val="Tahoma"/>
            <family val="2"/>
          </rPr>
          <t xml:space="preserve">[User-Added Date]
</t>
        </r>
      </text>
    </comment>
    <comment ref="M64" authorId="0" shapeId="0">
      <text>
        <r>
          <rPr>
            <b/>
            <sz val="9"/>
            <color indexed="81"/>
            <rFont val="Tahoma"/>
            <family val="2"/>
          </rPr>
          <t xml:space="preserve">[User-Added Date]
</t>
        </r>
      </text>
    </comment>
    <comment ref="N64" authorId="0" shapeId="0">
      <text>
        <r>
          <rPr>
            <b/>
            <sz val="9"/>
            <color indexed="81"/>
            <rFont val="Tahoma"/>
            <family val="2"/>
          </rPr>
          <t xml:space="preserve">[User-Added Date]
</t>
        </r>
      </text>
    </comment>
    <comment ref="O64" authorId="0" shapeId="0">
      <text>
        <r>
          <rPr>
            <b/>
            <sz val="9"/>
            <color indexed="81"/>
            <rFont val="Tahoma"/>
            <family val="2"/>
          </rPr>
          <t xml:space="preserve">[User-Added Date]
</t>
        </r>
      </text>
    </comment>
    <comment ref="E65" authorId="0" shapeId="0">
      <text>
        <r>
          <rPr>
            <b/>
            <sz val="9"/>
            <color indexed="81"/>
            <rFont val="Tahoma"/>
            <family val="2"/>
          </rPr>
          <t xml:space="preserve">[User-Added Date]
</t>
        </r>
      </text>
    </comment>
    <comment ref="F65" authorId="0" shapeId="0">
      <text>
        <r>
          <rPr>
            <b/>
            <sz val="9"/>
            <color indexed="81"/>
            <rFont val="Tahoma"/>
            <family val="2"/>
          </rPr>
          <t xml:space="preserve">[User-Added Date]
</t>
        </r>
      </text>
    </comment>
    <comment ref="G65" authorId="0" shapeId="0">
      <text>
        <r>
          <rPr>
            <b/>
            <sz val="9"/>
            <color indexed="81"/>
            <rFont val="Tahoma"/>
            <family val="2"/>
          </rPr>
          <t xml:space="preserve">[User-Added Date]
</t>
        </r>
      </text>
    </comment>
    <comment ref="H65" authorId="0" shapeId="0">
      <text>
        <r>
          <rPr>
            <b/>
            <sz val="9"/>
            <color indexed="81"/>
            <rFont val="Tahoma"/>
            <family val="2"/>
          </rPr>
          <t xml:space="preserve">[User-Added Date]
</t>
        </r>
      </text>
    </comment>
    <comment ref="I65" authorId="0" shapeId="0">
      <text>
        <r>
          <rPr>
            <b/>
            <sz val="9"/>
            <color indexed="81"/>
            <rFont val="Tahoma"/>
            <family val="2"/>
          </rPr>
          <t xml:space="preserve">[User-Added Date]
</t>
        </r>
      </text>
    </comment>
    <comment ref="J65" authorId="0" shapeId="0">
      <text>
        <r>
          <rPr>
            <b/>
            <sz val="9"/>
            <color indexed="81"/>
            <rFont val="Tahoma"/>
            <family val="2"/>
          </rPr>
          <t xml:space="preserve">[User-Added Date]
</t>
        </r>
      </text>
    </comment>
    <comment ref="K65" authorId="0" shapeId="0">
      <text>
        <r>
          <rPr>
            <b/>
            <sz val="9"/>
            <color indexed="81"/>
            <rFont val="Tahoma"/>
            <family val="2"/>
          </rPr>
          <t xml:space="preserve">[User-Added Date]
</t>
        </r>
      </text>
    </comment>
    <comment ref="L65" authorId="0" shapeId="0">
      <text>
        <r>
          <rPr>
            <b/>
            <sz val="9"/>
            <color indexed="81"/>
            <rFont val="Tahoma"/>
            <family val="2"/>
          </rPr>
          <t xml:space="preserve">[User-Added Date]
</t>
        </r>
      </text>
    </comment>
    <comment ref="M65" authorId="0" shapeId="0">
      <text>
        <r>
          <rPr>
            <b/>
            <sz val="9"/>
            <color indexed="81"/>
            <rFont val="Tahoma"/>
            <family val="2"/>
          </rPr>
          <t xml:space="preserve">[User-Added Date]
</t>
        </r>
      </text>
    </comment>
    <comment ref="N65" authorId="0" shapeId="0">
      <text>
        <r>
          <rPr>
            <b/>
            <sz val="9"/>
            <color indexed="81"/>
            <rFont val="Tahoma"/>
            <family val="2"/>
          </rPr>
          <t xml:space="preserve">[User-Added Date]
</t>
        </r>
      </text>
    </comment>
    <comment ref="O65" authorId="0" shapeId="0">
      <text>
        <r>
          <rPr>
            <b/>
            <sz val="9"/>
            <color indexed="81"/>
            <rFont val="Tahoma"/>
            <family val="2"/>
          </rPr>
          <t xml:space="preserve">[User-Added Date]
</t>
        </r>
      </text>
    </comment>
    <comment ref="E105" authorId="0" shapeId="0">
      <text>
        <r>
          <rPr>
            <b/>
            <sz val="9"/>
            <color indexed="81"/>
            <rFont val="Tahoma"/>
            <family val="2"/>
          </rPr>
          <t xml:space="preserve">[Date Format: dd/MM/yyyy]
</t>
        </r>
      </text>
    </comment>
    <comment ref="F105" authorId="0" shapeId="0">
      <text>
        <r>
          <rPr>
            <b/>
            <sz val="9"/>
            <color indexed="81"/>
            <rFont val="Tahoma"/>
            <family val="2"/>
          </rPr>
          <t xml:space="preserve">[Date Format: dd/MM/yyyy]
</t>
        </r>
      </text>
    </comment>
    <comment ref="G105" authorId="0" shapeId="0">
      <text>
        <r>
          <rPr>
            <b/>
            <sz val="9"/>
            <color indexed="81"/>
            <rFont val="Tahoma"/>
            <family val="2"/>
          </rPr>
          <t xml:space="preserve">[Date Format: dd/MM/yyyy]
</t>
        </r>
      </text>
    </comment>
    <comment ref="H105" authorId="0" shapeId="0">
      <text>
        <r>
          <rPr>
            <b/>
            <sz val="9"/>
            <color indexed="81"/>
            <rFont val="Tahoma"/>
            <family val="2"/>
          </rPr>
          <t xml:space="preserve">[Date Format: dd/MM/yyyy]
</t>
        </r>
      </text>
    </comment>
    <comment ref="I105" authorId="0" shapeId="0">
      <text>
        <r>
          <rPr>
            <b/>
            <sz val="9"/>
            <color indexed="81"/>
            <rFont val="Tahoma"/>
            <family val="2"/>
          </rPr>
          <t xml:space="preserve">[Date Format: dd/MM/yyyy]
</t>
        </r>
      </text>
    </comment>
    <comment ref="J105" authorId="0" shapeId="0">
      <text>
        <r>
          <rPr>
            <b/>
            <sz val="9"/>
            <color indexed="81"/>
            <rFont val="Tahoma"/>
            <family val="2"/>
          </rPr>
          <t xml:space="preserve">[Date Format: dd/MM/yyyy]
</t>
        </r>
      </text>
    </comment>
    <comment ref="K105" authorId="0" shapeId="0">
      <text>
        <r>
          <rPr>
            <b/>
            <sz val="9"/>
            <color indexed="81"/>
            <rFont val="Tahoma"/>
            <family val="2"/>
          </rPr>
          <t xml:space="preserve">[Date Format: dd/MM/yyyy]
</t>
        </r>
      </text>
    </comment>
    <comment ref="L105" authorId="0" shapeId="0">
      <text>
        <r>
          <rPr>
            <b/>
            <sz val="9"/>
            <color indexed="81"/>
            <rFont val="Tahoma"/>
            <family val="2"/>
          </rPr>
          <t xml:space="preserve">[Date Format: dd/MM/yyyy]
</t>
        </r>
      </text>
    </comment>
    <comment ref="M105" authorId="0" shapeId="0">
      <text>
        <r>
          <rPr>
            <b/>
            <sz val="9"/>
            <color indexed="81"/>
            <rFont val="Tahoma"/>
            <family val="2"/>
          </rPr>
          <t xml:space="preserve">[Date Format: dd/MM/yyyy]
</t>
        </r>
      </text>
    </comment>
    <comment ref="N105" authorId="0" shapeId="0">
      <text>
        <r>
          <rPr>
            <b/>
            <sz val="9"/>
            <color indexed="81"/>
            <rFont val="Tahoma"/>
            <family val="2"/>
          </rPr>
          <t xml:space="preserve">[Date Format: dd/MM/yyyy]
</t>
        </r>
      </text>
    </comment>
    <comment ref="O105" authorId="0" shapeId="0">
      <text>
        <r>
          <rPr>
            <b/>
            <sz val="9"/>
            <color indexed="81"/>
            <rFont val="Tahoma"/>
            <family val="2"/>
          </rPr>
          <t xml:space="preserve">[Date Format: dd/MM/yyyy]
</t>
        </r>
      </text>
    </comment>
    <comment ref="E106" authorId="0" shapeId="0">
      <text>
        <r>
          <rPr>
            <b/>
            <sz val="9"/>
            <color indexed="81"/>
            <rFont val="Tahoma"/>
            <family val="2"/>
          </rPr>
          <t xml:space="preserve">[Date Format: dd/MM/yyyy]
</t>
        </r>
      </text>
    </comment>
    <comment ref="F106" authorId="0" shapeId="0">
      <text>
        <r>
          <rPr>
            <b/>
            <sz val="9"/>
            <color indexed="81"/>
            <rFont val="Tahoma"/>
            <family val="2"/>
          </rPr>
          <t xml:space="preserve">[Date Format: dd/MM/yyyy]
</t>
        </r>
      </text>
    </comment>
    <comment ref="G106" authorId="0" shapeId="0">
      <text>
        <r>
          <rPr>
            <b/>
            <sz val="9"/>
            <color indexed="81"/>
            <rFont val="Tahoma"/>
            <family val="2"/>
          </rPr>
          <t xml:space="preserve">[Date Format: dd/MM/yyyy]
</t>
        </r>
      </text>
    </comment>
    <comment ref="H106" authorId="0" shapeId="0">
      <text>
        <r>
          <rPr>
            <b/>
            <sz val="9"/>
            <color indexed="81"/>
            <rFont val="Tahoma"/>
            <family val="2"/>
          </rPr>
          <t xml:space="preserve">[Date Format: dd/MM/yyyy]
</t>
        </r>
      </text>
    </comment>
    <comment ref="I106" authorId="0" shapeId="0">
      <text>
        <r>
          <rPr>
            <b/>
            <sz val="9"/>
            <color indexed="81"/>
            <rFont val="Tahoma"/>
            <family val="2"/>
          </rPr>
          <t xml:space="preserve">[Date Format: dd/MM/yyyy]
</t>
        </r>
      </text>
    </comment>
    <comment ref="J106" authorId="0" shapeId="0">
      <text>
        <r>
          <rPr>
            <b/>
            <sz val="9"/>
            <color indexed="81"/>
            <rFont val="Tahoma"/>
            <family val="2"/>
          </rPr>
          <t xml:space="preserve">[Date Format: dd/MM/yyyy]
</t>
        </r>
      </text>
    </comment>
    <comment ref="K106" authorId="0" shapeId="0">
      <text>
        <r>
          <rPr>
            <b/>
            <sz val="9"/>
            <color indexed="81"/>
            <rFont val="Tahoma"/>
            <family val="2"/>
          </rPr>
          <t xml:space="preserve">[Date Format: dd/MM/yyyy]
</t>
        </r>
      </text>
    </comment>
    <comment ref="L106" authorId="0" shapeId="0">
      <text>
        <r>
          <rPr>
            <b/>
            <sz val="9"/>
            <color indexed="81"/>
            <rFont val="Tahoma"/>
            <family val="2"/>
          </rPr>
          <t xml:space="preserve">[Date Format: dd/MM/yyyy]
</t>
        </r>
      </text>
    </comment>
    <comment ref="M106" authorId="0" shapeId="0">
      <text>
        <r>
          <rPr>
            <b/>
            <sz val="9"/>
            <color indexed="81"/>
            <rFont val="Tahoma"/>
            <family val="2"/>
          </rPr>
          <t xml:space="preserve">[Date Format: dd/MM/yyyy]
</t>
        </r>
      </text>
    </comment>
    <comment ref="N106" authorId="0" shapeId="0">
      <text>
        <r>
          <rPr>
            <b/>
            <sz val="9"/>
            <color indexed="81"/>
            <rFont val="Tahoma"/>
            <family val="2"/>
          </rPr>
          <t xml:space="preserve">[Date Format: dd/MM/yyyy]
</t>
        </r>
      </text>
    </comment>
    <comment ref="O106" authorId="0" shapeId="0">
      <text>
        <r>
          <rPr>
            <b/>
            <sz val="9"/>
            <color indexed="81"/>
            <rFont val="Tahoma"/>
            <family val="2"/>
          </rPr>
          <t xml:space="preserve">[Date Format: dd/MM/yyyy]
</t>
        </r>
      </text>
    </comment>
    <comment ref="E146" authorId="0" shapeId="0">
      <text>
        <r>
          <rPr>
            <b/>
            <sz val="9"/>
            <color indexed="81"/>
            <rFont val="Tahoma"/>
            <family val="2"/>
          </rPr>
          <t xml:space="preserve">[User-Added Date]
</t>
        </r>
      </text>
    </comment>
    <comment ref="F146" authorId="0" shapeId="0">
      <text>
        <r>
          <rPr>
            <b/>
            <sz val="9"/>
            <color indexed="81"/>
            <rFont val="Tahoma"/>
            <family val="2"/>
          </rPr>
          <t xml:space="preserve">[User-Added Date]
</t>
        </r>
      </text>
    </comment>
    <comment ref="G146" authorId="0" shapeId="0">
      <text>
        <r>
          <rPr>
            <b/>
            <sz val="9"/>
            <color indexed="81"/>
            <rFont val="Tahoma"/>
            <family val="2"/>
          </rPr>
          <t xml:space="preserve">[User-Added Date]
</t>
        </r>
      </text>
    </comment>
    <comment ref="H146" authorId="0" shapeId="0">
      <text>
        <r>
          <rPr>
            <b/>
            <sz val="9"/>
            <color indexed="81"/>
            <rFont val="Tahoma"/>
            <family val="2"/>
          </rPr>
          <t xml:space="preserve">[User-Added Date]
</t>
        </r>
      </text>
    </comment>
    <comment ref="I146" authorId="0" shapeId="0">
      <text>
        <r>
          <rPr>
            <b/>
            <sz val="9"/>
            <color indexed="81"/>
            <rFont val="Tahoma"/>
            <family val="2"/>
          </rPr>
          <t xml:space="preserve">[User-Added Date]
</t>
        </r>
      </text>
    </comment>
    <comment ref="J146" authorId="0" shapeId="0">
      <text>
        <r>
          <rPr>
            <b/>
            <sz val="9"/>
            <color indexed="81"/>
            <rFont val="Tahoma"/>
            <family val="2"/>
          </rPr>
          <t xml:space="preserve">[User-Added Date]
</t>
        </r>
      </text>
    </comment>
    <comment ref="K146" authorId="0" shapeId="0">
      <text>
        <r>
          <rPr>
            <b/>
            <sz val="9"/>
            <color indexed="81"/>
            <rFont val="Tahoma"/>
            <family val="2"/>
          </rPr>
          <t xml:space="preserve">[User-Added Date]
</t>
        </r>
      </text>
    </comment>
    <comment ref="L146" authorId="0" shapeId="0">
      <text>
        <r>
          <rPr>
            <b/>
            <sz val="9"/>
            <color indexed="81"/>
            <rFont val="Tahoma"/>
            <family val="2"/>
          </rPr>
          <t xml:space="preserve">[User-Added Date]
</t>
        </r>
      </text>
    </comment>
    <comment ref="M146" authorId="0" shapeId="0">
      <text>
        <r>
          <rPr>
            <b/>
            <sz val="9"/>
            <color indexed="81"/>
            <rFont val="Tahoma"/>
            <family val="2"/>
          </rPr>
          <t xml:space="preserve">[User-Added Date]
</t>
        </r>
      </text>
    </comment>
    <comment ref="N146" authorId="0" shapeId="0">
      <text>
        <r>
          <rPr>
            <b/>
            <sz val="9"/>
            <color indexed="81"/>
            <rFont val="Tahoma"/>
            <family val="2"/>
          </rPr>
          <t xml:space="preserve">[User-Added Date]
</t>
        </r>
      </text>
    </comment>
    <comment ref="O146" authorId="0" shapeId="0">
      <text>
        <r>
          <rPr>
            <b/>
            <sz val="9"/>
            <color indexed="81"/>
            <rFont val="Tahoma"/>
            <family val="2"/>
          </rPr>
          <t xml:space="preserve">[User-Added Date]
</t>
        </r>
      </text>
    </comment>
    <comment ref="E147" authorId="0" shapeId="0">
      <text>
        <r>
          <rPr>
            <b/>
            <sz val="9"/>
            <color indexed="81"/>
            <rFont val="Tahoma"/>
            <family val="2"/>
          </rPr>
          <t xml:space="preserve">[User-Added Date]
</t>
        </r>
      </text>
    </comment>
    <comment ref="F147" authorId="0" shapeId="0">
      <text>
        <r>
          <rPr>
            <b/>
            <sz val="9"/>
            <color indexed="81"/>
            <rFont val="Tahoma"/>
            <family val="2"/>
          </rPr>
          <t xml:space="preserve">[User-Added Date]
</t>
        </r>
      </text>
    </comment>
    <comment ref="G147" authorId="0" shapeId="0">
      <text>
        <r>
          <rPr>
            <b/>
            <sz val="9"/>
            <color indexed="81"/>
            <rFont val="Tahoma"/>
            <family val="2"/>
          </rPr>
          <t xml:space="preserve">[User-Added Date]
</t>
        </r>
      </text>
    </comment>
    <comment ref="H147" authorId="0" shapeId="0">
      <text>
        <r>
          <rPr>
            <b/>
            <sz val="9"/>
            <color indexed="81"/>
            <rFont val="Tahoma"/>
            <family val="2"/>
          </rPr>
          <t xml:space="preserve">[User-Added Date]
</t>
        </r>
      </text>
    </comment>
    <comment ref="I147" authorId="0" shapeId="0">
      <text>
        <r>
          <rPr>
            <b/>
            <sz val="9"/>
            <color indexed="81"/>
            <rFont val="Tahoma"/>
            <family val="2"/>
          </rPr>
          <t xml:space="preserve">[User-Added Date]
</t>
        </r>
      </text>
    </comment>
    <comment ref="J147" authorId="0" shapeId="0">
      <text>
        <r>
          <rPr>
            <b/>
            <sz val="9"/>
            <color indexed="81"/>
            <rFont val="Tahoma"/>
            <family val="2"/>
          </rPr>
          <t xml:space="preserve">[User-Added Date]
</t>
        </r>
      </text>
    </comment>
    <comment ref="K147" authorId="0" shapeId="0">
      <text>
        <r>
          <rPr>
            <b/>
            <sz val="9"/>
            <color indexed="81"/>
            <rFont val="Tahoma"/>
            <family val="2"/>
          </rPr>
          <t xml:space="preserve">[User-Added Date]
</t>
        </r>
      </text>
    </comment>
    <comment ref="L147" authorId="0" shapeId="0">
      <text>
        <r>
          <rPr>
            <b/>
            <sz val="9"/>
            <color indexed="81"/>
            <rFont val="Tahoma"/>
            <family val="2"/>
          </rPr>
          <t xml:space="preserve">[User-Added Date]
</t>
        </r>
      </text>
    </comment>
    <comment ref="M147" authorId="0" shapeId="0">
      <text>
        <r>
          <rPr>
            <b/>
            <sz val="9"/>
            <color indexed="81"/>
            <rFont val="Tahoma"/>
            <family val="2"/>
          </rPr>
          <t xml:space="preserve">[User-Added Date]
</t>
        </r>
      </text>
    </comment>
    <comment ref="N147" authorId="0" shapeId="0">
      <text>
        <r>
          <rPr>
            <b/>
            <sz val="9"/>
            <color indexed="81"/>
            <rFont val="Tahoma"/>
            <family val="2"/>
          </rPr>
          <t xml:space="preserve">[User-Added Date]
</t>
        </r>
      </text>
    </comment>
    <comment ref="O147" authorId="0" shapeId="0">
      <text>
        <r>
          <rPr>
            <b/>
            <sz val="9"/>
            <color indexed="81"/>
            <rFont val="Tahoma"/>
            <family val="2"/>
          </rPr>
          <t xml:space="preserve">[User-Added Date]
</t>
        </r>
      </text>
    </comment>
  </commentList>
</comments>
</file>

<file path=xl/comments53.xml><?xml version="1.0" encoding="utf-8"?>
<comments xmlns="http://schemas.openxmlformats.org/spreadsheetml/2006/main">
  <authors>
    <author>RCBHYA</author>
  </authors>
  <commentLis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H25" authorId="0" shapeId="0">
      <text>
        <r>
          <rPr>
            <b/>
            <sz val="9"/>
            <color indexed="81"/>
            <rFont val="Tahoma"/>
            <family val="2"/>
          </rPr>
          <t xml:space="preserve">[Date Format: dd-MM-yyyy]
</t>
        </r>
      </text>
    </comment>
    <comment ref="I25" authorId="0" shapeId="0">
      <text>
        <r>
          <rPr>
            <b/>
            <sz val="9"/>
            <color indexed="81"/>
            <rFont val="Tahoma"/>
            <family val="2"/>
          </rPr>
          <t xml:space="preserve">[Date Format: dd-MM-yyyy]
</t>
        </r>
      </text>
    </comment>
    <comment ref="J25" authorId="0" shapeId="0">
      <text>
        <r>
          <rPr>
            <b/>
            <sz val="9"/>
            <color indexed="81"/>
            <rFont val="Tahoma"/>
            <family val="2"/>
          </rPr>
          <t xml:space="preserve">[Date Format: dd-MM-yyyy]
</t>
        </r>
      </text>
    </comment>
    <comment ref="K25" authorId="0" shapeId="0">
      <text>
        <r>
          <rPr>
            <b/>
            <sz val="9"/>
            <color indexed="81"/>
            <rFont val="Tahoma"/>
            <family val="2"/>
          </rPr>
          <t xml:space="preserve">[Date Format: dd-MM-yyyy]
</t>
        </r>
      </text>
    </comment>
    <comment ref="H44" authorId="0" shapeId="0">
      <text>
        <r>
          <rPr>
            <b/>
            <sz val="9"/>
            <color indexed="81"/>
            <rFont val="Tahoma"/>
            <family val="2"/>
          </rPr>
          <t xml:space="preserve">[User-Added Date]
</t>
        </r>
      </text>
    </comment>
    <comment ref="I44" authorId="0" shapeId="0">
      <text>
        <r>
          <rPr>
            <b/>
            <sz val="9"/>
            <color indexed="81"/>
            <rFont val="Tahoma"/>
            <family val="2"/>
          </rPr>
          <t xml:space="preserve">[User-Added Date]
</t>
        </r>
      </text>
    </comment>
    <comment ref="J44" authorId="0" shapeId="0">
      <text>
        <r>
          <rPr>
            <b/>
            <sz val="9"/>
            <color indexed="81"/>
            <rFont val="Tahoma"/>
            <family val="2"/>
          </rPr>
          <t xml:space="preserve">[User-Added Date]
</t>
        </r>
      </text>
    </comment>
    <comment ref="K44" authorId="0" shapeId="0">
      <text>
        <r>
          <rPr>
            <b/>
            <sz val="9"/>
            <color indexed="81"/>
            <rFont val="Tahoma"/>
            <family val="2"/>
          </rPr>
          <t xml:space="preserve">[User-Added Date]
</t>
        </r>
      </text>
    </comment>
    <comment ref="H45" authorId="0" shapeId="0">
      <text>
        <r>
          <rPr>
            <b/>
            <sz val="9"/>
            <color indexed="81"/>
            <rFont val="Tahoma"/>
            <family val="2"/>
          </rPr>
          <t xml:space="preserve">[User-Added Date]
</t>
        </r>
      </text>
    </comment>
    <comment ref="I45" authorId="0" shapeId="0">
      <text>
        <r>
          <rPr>
            <b/>
            <sz val="9"/>
            <color indexed="81"/>
            <rFont val="Tahoma"/>
            <family val="2"/>
          </rPr>
          <t xml:space="preserve">[User-Added Date]
</t>
        </r>
      </text>
    </comment>
    <comment ref="J45" authorId="0" shapeId="0">
      <text>
        <r>
          <rPr>
            <b/>
            <sz val="9"/>
            <color indexed="81"/>
            <rFont val="Tahoma"/>
            <family val="2"/>
          </rPr>
          <t xml:space="preserve">[User-Added Date]
</t>
        </r>
      </text>
    </comment>
    <comment ref="K45" authorId="0" shapeId="0">
      <text>
        <r>
          <rPr>
            <b/>
            <sz val="9"/>
            <color indexed="81"/>
            <rFont val="Tahoma"/>
            <family val="2"/>
          </rPr>
          <t xml:space="preserve">[User-Added Date]
</t>
        </r>
      </text>
    </comment>
    <comment ref="H64" authorId="0" shapeId="0">
      <text>
        <r>
          <rPr>
            <b/>
            <sz val="9"/>
            <color indexed="81"/>
            <rFont val="Tahoma"/>
            <family val="2"/>
          </rPr>
          <t xml:space="preserve">[Date Format: dd-MM-yyyy]
</t>
        </r>
      </text>
    </comment>
    <comment ref="I64" authorId="0" shapeId="0">
      <text>
        <r>
          <rPr>
            <b/>
            <sz val="9"/>
            <color indexed="81"/>
            <rFont val="Tahoma"/>
            <family val="2"/>
          </rPr>
          <t xml:space="preserve">[Date Format: dd-MM-yyyy]
</t>
        </r>
      </text>
    </comment>
    <comment ref="J64" authorId="0" shapeId="0">
      <text>
        <r>
          <rPr>
            <b/>
            <sz val="9"/>
            <color indexed="81"/>
            <rFont val="Tahoma"/>
            <family val="2"/>
          </rPr>
          <t xml:space="preserve">[Date Format: dd-MM-yyyy]
</t>
        </r>
      </text>
    </comment>
    <comment ref="K64" authorId="0" shapeId="0">
      <text>
        <r>
          <rPr>
            <b/>
            <sz val="9"/>
            <color indexed="81"/>
            <rFont val="Tahoma"/>
            <family val="2"/>
          </rPr>
          <t xml:space="preserve">[Date Format: dd-MM-yyyy]
</t>
        </r>
      </text>
    </comment>
    <comment ref="H65" authorId="0" shapeId="0">
      <text>
        <r>
          <rPr>
            <b/>
            <sz val="9"/>
            <color indexed="81"/>
            <rFont val="Tahoma"/>
            <family val="2"/>
          </rPr>
          <t xml:space="preserve">[Date Format: dd-MM-yyyy]
</t>
        </r>
      </text>
    </comment>
    <comment ref="I65" authorId="0" shapeId="0">
      <text>
        <r>
          <rPr>
            <b/>
            <sz val="9"/>
            <color indexed="81"/>
            <rFont val="Tahoma"/>
            <family val="2"/>
          </rPr>
          <t xml:space="preserve">[Date Format: dd-MM-yyyy]
</t>
        </r>
      </text>
    </comment>
    <comment ref="J65" authorId="0" shapeId="0">
      <text>
        <r>
          <rPr>
            <b/>
            <sz val="9"/>
            <color indexed="81"/>
            <rFont val="Tahoma"/>
            <family val="2"/>
          </rPr>
          <t xml:space="preserve">[Date Format: dd-MM-yyyy]
</t>
        </r>
      </text>
    </comment>
    <comment ref="K65" authorId="0" shapeId="0">
      <text>
        <r>
          <rPr>
            <b/>
            <sz val="9"/>
            <color indexed="81"/>
            <rFont val="Tahoma"/>
            <family val="2"/>
          </rPr>
          <t xml:space="preserve">[Date Format: dd-MM-yyyy]
</t>
        </r>
      </text>
    </comment>
    <comment ref="H84" authorId="0" shapeId="0">
      <text>
        <r>
          <rPr>
            <b/>
            <sz val="9"/>
            <color indexed="81"/>
            <rFont val="Tahoma"/>
            <family val="2"/>
          </rPr>
          <t xml:space="preserve">[User-Added Date]
</t>
        </r>
      </text>
    </comment>
    <comment ref="I84" authorId="0" shapeId="0">
      <text>
        <r>
          <rPr>
            <b/>
            <sz val="9"/>
            <color indexed="81"/>
            <rFont val="Tahoma"/>
            <family val="2"/>
          </rPr>
          <t xml:space="preserve">[User-Added Date]
</t>
        </r>
      </text>
    </comment>
    <comment ref="J84" authorId="0" shapeId="0">
      <text>
        <r>
          <rPr>
            <b/>
            <sz val="9"/>
            <color indexed="81"/>
            <rFont val="Tahoma"/>
            <family val="2"/>
          </rPr>
          <t xml:space="preserve">[User-Added Date]
</t>
        </r>
      </text>
    </comment>
    <comment ref="K84" authorId="0" shapeId="0">
      <text>
        <r>
          <rPr>
            <b/>
            <sz val="9"/>
            <color indexed="81"/>
            <rFont val="Tahoma"/>
            <family val="2"/>
          </rPr>
          <t xml:space="preserve">[User-Added Date]
</t>
        </r>
      </text>
    </comment>
    <comment ref="H85" authorId="0" shapeId="0">
      <text>
        <r>
          <rPr>
            <b/>
            <sz val="9"/>
            <color indexed="81"/>
            <rFont val="Tahoma"/>
            <family val="2"/>
          </rPr>
          <t xml:space="preserve">[User-Added Date]
</t>
        </r>
      </text>
    </comment>
    <comment ref="I85" authorId="0" shapeId="0">
      <text>
        <r>
          <rPr>
            <b/>
            <sz val="9"/>
            <color indexed="81"/>
            <rFont val="Tahoma"/>
            <family val="2"/>
          </rPr>
          <t xml:space="preserve">[User-Added Date]
</t>
        </r>
      </text>
    </comment>
    <comment ref="J85" authorId="0" shapeId="0">
      <text>
        <r>
          <rPr>
            <b/>
            <sz val="9"/>
            <color indexed="81"/>
            <rFont val="Tahoma"/>
            <family val="2"/>
          </rPr>
          <t xml:space="preserve">[User-Added Date]
</t>
        </r>
      </text>
    </comment>
    <comment ref="K85" authorId="0" shapeId="0">
      <text>
        <r>
          <rPr>
            <b/>
            <sz val="9"/>
            <color indexed="81"/>
            <rFont val="Tahoma"/>
            <family val="2"/>
          </rPr>
          <t xml:space="preserve">[User-Added Date]
</t>
        </r>
      </text>
    </comment>
    <comment ref="H103" authorId="0" shapeId="0">
      <text>
        <r>
          <rPr>
            <b/>
            <sz val="9"/>
            <color indexed="81"/>
            <rFont val="Tahoma"/>
            <family val="2"/>
          </rPr>
          <t xml:space="preserve">[Date Format: dd-MM-yyyy]
</t>
        </r>
      </text>
    </comment>
    <comment ref="I103" authorId="0" shapeId="0">
      <text>
        <r>
          <rPr>
            <b/>
            <sz val="9"/>
            <color indexed="81"/>
            <rFont val="Tahoma"/>
            <family val="2"/>
          </rPr>
          <t xml:space="preserve">[Date Format: dd-MM-yyyy]
</t>
        </r>
      </text>
    </comment>
    <comment ref="J103" authorId="0" shapeId="0">
      <text>
        <r>
          <rPr>
            <b/>
            <sz val="9"/>
            <color indexed="81"/>
            <rFont val="Tahoma"/>
            <family val="2"/>
          </rPr>
          <t xml:space="preserve">[Date Format: dd-MM-yyyy]
</t>
        </r>
      </text>
    </comment>
    <comment ref="K103" authorId="0" shapeId="0">
      <text>
        <r>
          <rPr>
            <b/>
            <sz val="9"/>
            <color indexed="81"/>
            <rFont val="Tahoma"/>
            <family val="2"/>
          </rPr>
          <t xml:space="preserve">[Date Format: dd-MM-yyyy]
</t>
        </r>
      </text>
    </comment>
    <comment ref="H104" authorId="0" shapeId="0">
      <text>
        <r>
          <rPr>
            <b/>
            <sz val="9"/>
            <color indexed="81"/>
            <rFont val="Tahoma"/>
            <family val="2"/>
          </rPr>
          <t xml:space="preserve">[Date Format: dd-MM-yyyy]
</t>
        </r>
      </text>
    </comment>
    <comment ref="I104" authorId="0" shapeId="0">
      <text>
        <r>
          <rPr>
            <b/>
            <sz val="9"/>
            <color indexed="81"/>
            <rFont val="Tahoma"/>
            <family val="2"/>
          </rPr>
          <t xml:space="preserve">[Date Format: dd-MM-yyyy]
</t>
        </r>
      </text>
    </comment>
    <comment ref="J104" authorId="0" shapeId="0">
      <text>
        <r>
          <rPr>
            <b/>
            <sz val="9"/>
            <color indexed="81"/>
            <rFont val="Tahoma"/>
            <family val="2"/>
          </rPr>
          <t xml:space="preserve">[Date Format: dd-MM-yyyy]
</t>
        </r>
      </text>
    </comment>
    <comment ref="K104" authorId="0" shapeId="0">
      <text>
        <r>
          <rPr>
            <b/>
            <sz val="9"/>
            <color indexed="81"/>
            <rFont val="Tahoma"/>
            <family val="2"/>
          </rPr>
          <t xml:space="preserve">[Date Format: dd-MM-yyyy]
</t>
        </r>
      </text>
    </comment>
    <comment ref="H122" authorId="0" shapeId="0">
      <text>
        <r>
          <rPr>
            <b/>
            <sz val="9"/>
            <color indexed="81"/>
            <rFont val="Tahoma"/>
            <family val="2"/>
          </rPr>
          <t xml:space="preserve">[User-Added Date]
</t>
        </r>
      </text>
    </comment>
    <comment ref="I122" authorId="0" shapeId="0">
      <text>
        <r>
          <rPr>
            <b/>
            <sz val="9"/>
            <color indexed="81"/>
            <rFont val="Tahoma"/>
            <family val="2"/>
          </rPr>
          <t xml:space="preserve">[User-Added Date]
</t>
        </r>
      </text>
    </comment>
    <comment ref="J122" authorId="0" shapeId="0">
      <text>
        <r>
          <rPr>
            <b/>
            <sz val="9"/>
            <color indexed="81"/>
            <rFont val="Tahoma"/>
            <family val="2"/>
          </rPr>
          <t xml:space="preserve">[User-Added Date]
</t>
        </r>
      </text>
    </comment>
    <comment ref="K122" authorId="0" shapeId="0">
      <text>
        <r>
          <rPr>
            <b/>
            <sz val="9"/>
            <color indexed="81"/>
            <rFont val="Tahoma"/>
            <family val="2"/>
          </rPr>
          <t xml:space="preserve">[User-Added Date]
</t>
        </r>
      </text>
    </comment>
    <comment ref="H123" authorId="0" shapeId="0">
      <text>
        <r>
          <rPr>
            <b/>
            <sz val="9"/>
            <color indexed="81"/>
            <rFont val="Tahoma"/>
            <family val="2"/>
          </rPr>
          <t xml:space="preserve">[User-Added Date]
</t>
        </r>
      </text>
    </comment>
    <comment ref="I123" authorId="0" shapeId="0">
      <text>
        <r>
          <rPr>
            <b/>
            <sz val="9"/>
            <color indexed="81"/>
            <rFont val="Tahoma"/>
            <family val="2"/>
          </rPr>
          <t xml:space="preserve">[User-Added Date]
</t>
        </r>
      </text>
    </comment>
    <comment ref="J123" authorId="0" shapeId="0">
      <text>
        <r>
          <rPr>
            <b/>
            <sz val="9"/>
            <color indexed="81"/>
            <rFont val="Tahoma"/>
            <family val="2"/>
          </rPr>
          <t xml:space="preserve">[User-Added Date]
</t>
        </r>
      </text>
    </comment>
    <comment ref="K123" authorId="0" shapeId="0">
      <text>
        <r>
          <rPr>
            <b/>
            <sz val="9"/>
            <color indexed="81"/>
            <rFont val="Tahoma"/>
            <family val="2"/>
          </rPr>
          <t xml:space="preserve">[User-Added Date]
</t>
        </r>
      </text>
    </comment>
    <comment ref="H141" authorId="0" shapeId="0">
      <text>
        <r>
          <rPr>
            <b/>
            <sz val="9"/>
            <color indexed="81"/>
            <rFont val="Tahoma"/>
            <family val="2"/>
          </rPr>
          <t xml:space="preserve">[Date Format: dd-MM-yyyy]
</t>
        </r>
      </text>
    </comment>
    <comment ref="I141" authorId="0" shapeId="0">
      <text>
        <r>
          <rPr>
            <b/>
            <sz val="9"/>
            <color indexed="81"/>
            <rFont val="Tahoma"/>
            <family val="2"/>
          </rPr>
          <t xml:space="preserve">[Date Format: dd-MM-yyyy]
</t>
        </r>
      </text>
    </comment>
    <comment ref="J141" authorId="0" shapeId="0">
      <text>
        <r>
          <rPr>
            <b/>
            <sz val="9"/>
            <color indexed="81"/>
            <rFont val="Tahoma"/>
            <family val="2"/>
          </rPr>
          <t xml:space="preserve">[Date Format: dd-MM-yyyy]
</t>
        </r>
      </text>
    </comment>
    <comment ref="K141" authorId="0" shapeId="0">
      <text>
        <r>
          <rPr>
            <b/>
            <sz val="9"/>
            <color indexed="81"/>
            <rFont val="Tahoma"/>
            <family val="2"/>
          </rPr>
          <t xml:space="preserve">[Date Format: dd-MM-yyyy]
</t>
        </r>
      </text>
    </comment>
    <comment ref="H142" authorId="0" shapeId="0">
      <text>
        <r>
          <rPr>
            <b/>
            <sz val="9"/>
            <color indexed="81"/>
            <rFont val="Tahoma"/>
            <family val="2"/>
          </rPr>
          <t xml:space="preserve">[Date Format: dd-MM-yyyy]
</t>
        </r>
      </text>
    </comment>
    <comment ref="I142" authorId="0" shapeId="0">
      <text>
        <r>
          <rPr>
            <b/>
            <sz val="9"/>
            <color indexed="81"/>
            <rFont val="Tahoma"/>
            <family val="2"/>
          </rPr>
          <t xml:space="preserve">[Date Format: dd-MM-yyyy]
</t>
        </r>
      </text>
    </comment>
    <comment ref="J142" authorId="0" shapeId="0">
      <text>
        <r>
          <rPr>
            <b/>
            <sz val="9"/>
            <color indexed="81"/>
            <rFont val="Tahoma"/>
            <family val="2"/>
          </rPr>
          <t xml:space="preserve">[Date Format: dd-MM-yyyy]
</t>
        </r>
      </text>
    </comment>
    <comment ref="K142" authorId="0" shapeId="0">
      <text>
        <r>
          <rPr>
            <b/>
            <sz val="9"/>
            <color indexed="81"/>
            <rFont val="Tahoma"/>
            <family val="2"/>
          </rPr>
          <t xml:space="preserve">[Date Format: dd-MM-yyyy]
</t>
        </r>
      </text>
    </comment>
    <comment ref="H160" authorId="0" shapeId="0">
      <text>
        <r>
          <rPr>
            <b/>
            <sz val="9"/>
            <color indexed="81"/>
            <rFont val="Tahoma"/>
            <family val="2"/>
          </rPr>
          <t xml:space="preserve">[User-Added Date]
</t>
        </r>
      </text>
    </comment>
    <comment ref="I160" authorId="0" shapeId="0">
      <text>
        <r>
          <rPr>
            <b/>
            <sz val="9"/>
            <color indexed="81"/>
            <rFont val="Tahoma"/>
            <family val="2"/>
          </rPr>
          <t xml:space="preserve">[User-Added Date]
</t>
        </r>
      </text>
    </comment>
    <comment ref="J160" authorId="0" shapeId="0">
      <text>
        <r>
          <rPr>
            <b/>
            <sz val="9"/>
            <color indexed="81"/>
            <rFont val="Tahoma"/>
            <family val="2"/>
          </rPr>
          <t xml:space="preserve">[User-Added Date]
</t>
        </r>
      </text>
    </comment>
    <comment ref="K160" authorId="0" shapeId="0">
      <text>
        <r>
          <rPr>
            <b/>
            <sz val="9"/>
            <color indexed="81"/>
            <rFont val="Tahoma"/>
            <family val="2"/>
          </rPr>
          <t xml:space="preserve">[User-Added Date]
</t>
        </r>
      </text>
    </comment>
    <comment ref="H161" authorId="0" shapeId="0">
      <text>
        <r>
          <rPr>
            <b/>
            <sz val="9"/>
            <color indexed="81"/>
            <rFont val="Tahoma"/>
            <family val="2"/>
          </rPr>
          <t xml:space="preserve">[User-Added Date]
</t>
        </r>
      </text>
    </comment>
    <comment ref="I161" authorId="0" shapeId="0">
      <text>
        <r>
          <rPr>
            <b/>
            <sz val="9"/>
            <color indexed="81"/>
            <rFont val="Tahoma"/>
            <family val="2"/>
          </rPr>
          <t xml:space="preserve">[User-Added Date]
</t>
        </r>
      </text>
    </comment>
    <comment ref="J161" authorId="0" shapeId="0">
      <text>
        <r>
          <rPr>
            <b/>
            <sz val="9"/>
            <color indexed="81"/>
            <rFont val="Tahoma"/>
            <family val="2"/>
          </rPr>
          <t xml:space="preserve">[User-Added Date]
</t>
        </r>
      </text>
    </comment>
    <comment ref="K161" authorId="0" shapeId="0">
      <text>
        <r>
          <rPr>
            <b/>
            <sz val="9"/>
            <color indexed="81"/>
            <rFont val="Tahoma"/>
            <family val="2"/>
          </rPr>
          <t xml:space="preserve">[User-Added Date]
</t>
        </r>
      </text>
    </comment>
  </commentList>
</comments>
</file>

<file path=xl/comments54.xml><?xml version="1.0" encoding="utf-8"?>
<comments xmlns="http://schemas.openxmlformats.org/spreadsheetml/2006/main">
  <authors>
    <author>RCBHYA</author>
  </authors>
  <commentLis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H54" authorId="0" shapeId="0">
      <text>
        <r>
          <rPr>
            <b/>
            <sz val="9"/>
            <color indexed="81"/>
            <rFont val="Tahoma"/>
            <family val="2"/>
          </rPr>
          <t xml:space="preserve">[Date Format: dd-MM-yyyy]
</t>
        </r>
      </text>
    </comment>
    <comment ref="I54" authorId="0" shapeId="0">
      <text>
        <r>
          <rPr>
            <b/>
            <sz val="9"/>
            <color indexed="81"/>
            <rFont val="Tahoma"/>
            <family val="2"/>
          </rPr>
          <t xml:space="preserve">[Date Format: dd-MM-yyyy]
</t>
        </r>
      </text>
    </comment>
    <comment ref="J54" authorId="0" shapeId="0">
      <text>
        <r>
          <rPr>
            <b/>
            <sz val="9"/>
            <color indexed="81"/>
            <rFont val="Tahoma"/>
            <family val="2"/>
          </rPr>
          <t xml:space="preserve">[Date Format: dd-MM-yyyy]
</t>
        </r>
      </text>
    </comment>
    <comment ref="K54" authorId="0" shapeId="0">
      <text>
        <r>
          <rPr>
            <b/>
            <sz val="9"/>
            <color indexed="81"/>
            <rFont val="Tahoma"/>
            <family val="2"/>
          </rPr>
          <t xml:space="preserve">[Date Format: dd-MM-yyyy]
</t>
        </r>
      </text>
    </comment>
    <comment ref="H55" authorId="0" shapeId="0">
      <text>
        <r>
          <rPr>
            <b/>
            <sz val="9"/>
            <color indexed="81"/>
            <rFont val="Tahoma"/>
            <family val="2"/>
          </rPr>
          <t xml:space="preserve">[Date Format: dd-MM-yyyy]
</t>
        </r>
      </text>
    </comment>
    <comment ref="I55" authorId="0" shapeId="0">
      <text>
        <r>
          <rPr>
            <b/>
            <sz val="9"/>
            <color indexed="81"/>
            <rFont val="Tahoma"/>
            <family val="2"/>
          </rPr>
          <t xml:space="preserve">[Date Format: dd-MM-yyyy]
</t>
        </r>
      </text>
    </comment>
    <comment ref="J55" authorId="0" shapeId="0">
      <text>
        <r>
          <rPr>
            <b/>
            <sz val="9"/>
            <color indexed="81"/>
            <rFont val="Tahoma"/>
            <family val="2"/>
          </rPr>
          <t xml:space="preserve">[Date Format: dd-MM-yyyy]
</t>
        </r>
      </text>
    </comment>
    <comment ref="K55" authorId="0" shapeId="0">
      <text>
        <r>
          <rPr>
            <b/>
            <sz val="9"/>
            <color indexed="81"/>
            <rFont val="Tahoma"/>
            <family val="2"/>
          </rPr>
          <t xml:space="preserve">[Date Format: dd-MM-yyyy]
</t>
        </r>
      </text>
    </comment>
    <comment ref="H136" authorId="0" shapeId="0">
      <text>
        <r>
          <rPr>
            <b/>
            <sz val="9"/>
            <color indexed="81"/>
            <rFont val="Tahoma"/>
            <family val="2"/>
          </rPr>
          <t xml:space="preserve">[Date Format: dd-MM-yyyy]
</t>
        </r>
      </text>
    </comment>
    <comment ref="I136" authorId="0" shapeId="0">
      <text>
        <r>
          <rPr>
            <b/>
            <sz val="9"/>
            <color indexed="81"/>
            <rFont val="Tahoma"/>
            <family val="2"/>
          </rPr>
          <t xml:space="preserve">[Date Format: dd-MM-yyyy]
</t>
        </r>
      </text>
    </comment>
    <comment ref="J136" authorId="0" shapeId="0">
      <text>
        <r>
          <rPr>
            <b/>
            <sz val="9"/>
            <color indexed="81"/>
            <rFont val="Tahoma"/>
            <family val="2"/>
          </rPr>
          <t xml:space="preserve">[Date Format: dd-MM-yyyy]
</t>
        </r>
      </text>
    </comment>
    <comment ref="K136" authorId="0" shapeId="0">
      <text>
        <r>
          <rPr>
            <b/>
            <sz val="9"/>
            <color indexed="81"/>
            <rFont val="Tahoma"/>
            <family val="2"/>
          </rPr>
          <t xml:space="preserve">[Date Format: dd-MM-yyyy]
</t>
        </r>
      </text>
    </comment>
    <comment ref="H137" authorId="0" shapeId="0">
      <text>
        <r>
          <rPr>
            <b/>
            <sz val="9"/>
            <color indexed="81"/>
            <rFont val="Tahoma"/>
            <family val="2"/>
          </rPr>
          <t xml:space="preserve">[Date Format: dd-MM-yyyy]
</t>
        </r>
      </text>
    </comment>
    <comment ref="I137" authorId="0" shapeId="0">
      <text>
        <r>
          <rPr>
            <b/>
            <sz val="9"/>
            <color indexed="81"/>
            <rFont val="Tahoma"/>
            <family val="2"/>
          </rPr>
          <t xml:space="preserve">[Date Format: dd-MM-yyyy]
</t>
        </r>
      </text>
    </comment>
    <comment ref="J137" authorId="0" shapeId="0">
      <text>
        <r>
          <rPr>
            <b/>
            <sz val="9"/>
            <color indexed="81"/>
            <rFont val="Tahoma"/>
            <family val="2"/>
          </rPr>
          <t xml:space="preserve">[Date Format: dd-MM-yyyy]
</t>
        </r>
      </text>
    </comment>
    <comment ref="K137" authorId="0" shapeId="0">
      <text>
        <r>
          <rPr>
            <b/>
            <sz val="9"/>
            <color indexed="81"/>
            <rFont val="Tahoma"/>
            <family val="2"/>
          </rPr>
          <t xml:space="preserve">[Date Format: dd-MM-yyyy]
</t>
        </r>
      </text>
    </comment>
    <comment ref="H165" authorId="0" shapeId="0">
      <text>
        <r>
          <rPr>
            <b/>
            <sz val="9"/>
            <color indexed="81"/>
            <rFont val="Tahoma"/>
            <family val="2"/>
          </rPr>
          <t xml:space="preserve">[Date Format: dd-MM-yyyy]
</t>
        </r>
      </text>
    </comment>
    <comment ref="I165" authorId="0" shapeId="0">
      <text>
        <r>
          <rPr>
            <b/>
            <sz val="9"/>
            <color indexed="81"/>
            <rFont val="Tahoma"/>
            <family val="2"/>
          </rPr>
          <t xml:space="preserve">[Date Format: dd-MM-yyyy]
</t>
        </r>
      </text>
    </comment>
    <comment ref="J165" authorId="0" shapeId="0">
      <text>
        <r>
          <rPr>
            <b/>
            <sz val="9"/>
            <color indexed="81"/>
            <rFont val="Tahoma"/>
            <family val="2"/>
          </rPr>
          <t xml:space="preserve">[Date Format: dd-MM-yyyy]
</t>
        </r>
      </text>
    </comment>
    <comment ref="K165" authorId="0" shapeId="0">
      <text>
        <r>
          <rPr>
            <b/>
            <sz val="9"/>
            <color indexed="81"/>
            <rFont val="Tahoma"/>
            <family val="2"/>
          </rPr>
          <t xml:space="preserve">[Date Format: dd-MM-yyyy]
</t>
        </r>
      </text>
    </comment>
    <comment ref="H166" authorId="0" shapeId="0">
      <text>
        <r>
          <rPr>
            <b/>
            <sz val="9"/>
            <color indexed="81"/>
            <rFont val="Tahoma"/>
            <family val="2"/>
          </rPr>
          <t xml:space="preserve">[Date Format: dd-MM-yyyy]
</t>
        </r>
      </text>
    </comment>
    <comment ref="I166" authorId="0" shapeId="0">
      <text>
        <r>
          <rPr>
            <b/>
            <sz val="9"/>
            <color indexed="81"/>
            <rFont val="Tahoma"/>
            <family val="2"/>
          </rPr>
          <t xml:space="preserve">[Date Format: dd-MM-yyyy]
</t>
        </r>
      </text>
    </comment>
    <comment ref="J166" authorId="0" shapeId="0">
      <text>
        <r>
          <rPr>
            <b/>
            <sz val="9"/>
            <color indexed="81"/>
            <rFont val="Tahoma"/>
            <family val="2"/>
          </rPr>
          <t xml:space="preserve">[Date Format: dd-MM-yyyy]
</t>
        </r>
      </text>
    </comment>
    <comment ref="K166" authorId="0" shapeId="0">
      <text>
        <r>
          <rPr>
            <b/>
            <sz val="9"/>
            <color indexed="81"/>
            <rFont val="Tahoma"/>
            <family val="2"/>
          </rPr>
          <t xml:space="preserve">[Date Format: dd-MM-yyyy]
</t>
        </r>
      </text>
    </comment>
    <comment ref="H194" authorId="0" shapeId="0">
      <text>
        <r>
          <rPr>
            <b/>
            <sz val="9"/>
            <color indexed="81"/>
            <rFont val="Tahoma"/>
            <family val="2"/>
          </rPr>
          <t xml:space="preserve">[Date Format: dd-MM-yyyy]
</t>
        </r>
      </text>
    </comment>
    <comment ref="I194" authorId="0" shapeId="0">
      <text>
        <r>
          <rPr>
            <b/>
            <sz val="9"/>
            <color indexed="81"/>
            <rFont val="Tahoma"/>
            <family val="2"/>
          </rPr>
          <t xml:space="preserve">[Date Format: dd-MM-yyyy]
</t>
        </r>
      </text>
    </comment>
    <comment ref="J194" authorId="0" shapeId="0">
      <text>
        <r>
          <rPr>
            <b/>
            <sz val="9"/>
            <color indexed="81"/>
            <rFont val="Tahoma"/>
            <family val="2"/>
          </rPr>
          <t xml:space="preserve">[Date Format: dd-MM-yyyy]
</t>
        </r>
      </text>
    </comment>
    <comment ref="K194" authorId="0" shapeId="0">
      <text>
        <r>
          <rPr>
            <b/>
            <sz val="9"/>
            <color indexed="81"/>
            <rFont val="Tahoma"/>
            <family val="2"/>
          </rPr>
          <t xml:space="preserve">[Date Format: dd-MM-yyyy]
</t>
        </r>
      </text>
    </comment>
    <comment ref="H195" authorId="0" shapeId="0">
      <text>
        <r>
          <rPr>
            <b/>
            <sz val="9"/>
            <color indexed="81"/>
            <rFont val="Tahoma"/>
            <family val="2"/>
          </rPr>
          <t xml:space="preserve">[Date Format: dd-MM-yyyy]
</t>
        </r>
      </text>
    </comment>
    <comment ref="I195" authorId="0" shapeId="0">
      <text>
        <r>
          <rPr>
            <b/>
            <sz val="9"/>
            <color indexed="81"/>
            <rFont val="Tahoma"/>
            <family val="2"/>
          </rPr>
          <t xml:space="preserve">[Date Format: dd-MM-yyyy]
</t>
        </r>
      </text>
    </comment>
    <comment ref="J195" authorId="0" shapeId="0">
      <text>
        <r>
          <rPr>
            <b/>
            <sz val="9"/>
            <color indexed="81"/>
            <rFont val="Tahoma"/>
            <family val="2"/>
          </rPr>
          <t xml:space="preserve">[Date Format: dd-MM-yyyy]
</t>
        </r>
      </text>
    </comment>
    <comment ref="K195" authorId="0" shapeId="0">
      <text>
        <r>
          <rPr>
            <b/>
            <sz val="9"/>
            <color indexed="81"/>
            <rFont val="Tahoma"/>
            <family val="2"/>
          </rPr>
          <t xml:space="preserve">[Date Format: dd-MM-yyyy]
</t>
        </r>
      </text>
    </comment>
    <comment ref="H227" authorId="0" shapeId="0">
      <text>
        <r>
          <rPr>
            <b/>
            <sz val="9"/>
            <color indexed="81"/>
            <rFont val="Tahoma"/>
            <family val="2"/>
          </rPr>
          <t xml:space="preserve">[Date Format: dd-MM-yyyy]
</t>
        </r>
      </text>
    </comment>
    <comment ref="I227" authorId="0" shapeId="0">
      <text>
        <r>
          <rPr>
            <b/>
            <sz val="9"/>
            <color indexed="81"/>
            <rFont val="Tahoma"/>
            <family val="2"/>
          </rPr>
          <t xml:space="preserve">[Date Format: dd-MM-yyyy]
</t>
        </r>
      </text>
    </comment>
    <comment ref="J227" authorId="0" shapeId="0">
      <text>
        <r>
          <rPr>
            <b/>
            <sz val="9"/>
            <color indexed="81"/>
            <rFont val="Tahoma"/>
            <family val="2"/>
          </rPr>
          <t xml:space="preserve">[Date Format: dd-MM-yyyy]
</t>
        </r>
      </text>
    </comment>
    <comment ref="K227" authorId="0" shapeId="0">
      <text>
        <r>
          <rPr>
            <b/>
            <sz val="9"/>
            <color indexed="81"/>
            <rFont val="Tahoma"/>
            <family val="2"/>
          </rPr>
          <t xml:space="preserve">[Date Format: dd-MM-yyyy]
</t>
        </r>
      </text>
    </comment>
    <comment ref="H228" authorId="0" shapeId="0">
      <text>
        <r>
          <rPr>
            <b/>
            <sz val="9"/>
            <color indexed="81"/>
            <rFont val="Tahoma"/>
            <family val="2"/>
          </rPr>
          <t xml:space="preserve">[Date Format: dd-MM-yyyy]
</t>
        </r>
      </text>
    </comment>
    <comment ref="I228" authorId="0" shapeId="0">
      <text>
        <r>
          <rPr>
            <b/>
            <sz val="9"/>
            <color indexed="81"/>
            <rFont val="Tahoma"/>
            <family val="2"/>
          </rPr>
          <t xml:space="preserve">[Date Format: dd-MM-yyyy]
</t>
        </r>
      </text>
    </comment>
    <comment ref="J228" authorId="0" shapeId="0">
      <text>
        <r>
          <rPr>
            <b/>
            <sz val="9"/>
            <color indexed="81"/>
            <rFont val="Tahoma"/>
            <family val="2"/>
          </rPr>
          <t xml:space="preserve">[Date Format: dd-MM-yyyy]
</t>
        </r>
      </text>
    </comment>
    <comment ref="K228" authorId="0" shapeId="0">
      <text>
        <r>
          <rPr>
            <b/>
            <sz val="9"/>
            <color indexed="81"/>
            <rFont val="Tahoma"/>
            <family val="2"/>
          </rPr>
          <t xml:space="preserve">[Date Format: dd-MM-yyyy]
</t>
        </r>
      </text>
    </comment>
    <comment ref="H262" authorId="0" shapeId="0">
      <text>
        <r>
          <rPr>
            <b/>
            <sz val="9"/>
            <color indexed="81"/>
            <rFont val="Tahoma"/>
            <family val="2"/>
          </rPr>
          <t xml:space="preserve">[Date Format: dd-MM-yyyy]
</t>
        </r>
      </text>
    </comment>
    <comment ref="I262" authorId="0" shapeId="0">
      <text>
        <r>
          <rPr>
            <b/>
            <sz val="9"/>
            <color indexed="81"/>
            <rFont val="Tahoma"/>
            <family val="2"/>
          </rPr>
          <t xml:space="preserve">[Date Format: dd-MM-yyyy]
</t>
        </r>
      </text>
    </comment>
    <comment ref="J262" authorId="0" shapeId="0">
      <text>
        <r>
          <rPr>
            <b/>
            <sz val="9"/>
            <color indexed="81"/>
            <rFont val="Tahoma"/>
            <family val="2"/>
          </rPr>
          <t xml:space="preserve">[Date Format: dd-MM-yyyy]
</t>
        </r>
      </text>
    </comment>
    <comment ref="K262" authorId="0" shapeId="0">
      <text>
        <r>
          <rPr>
            <b/>
            <sz val="9"/>
            <color indexed="81"/>
            <rFont val="Tahoma"/>
            <family val="2"/>
          </rPr>
          <t xml:space="preserve">[Date Format: dd-MM-yyyy]
</t>
        </r>
      </text>
    </comment>
    <comment ref="H263" authorId="0" shapeId="0">
      <text>
        <r>
          <rPr>
            <b/>
            <sz val="9"/>
            <color indexed="81"/>
            <rFont val="Tahoma"/>
            <family val="2"/>
          </rPr>
          <t xml:space="preserve">[Date Format: dd-MM-yyyy]
</t>
        </r>
      </text>
    </comment>
    <comment ref="I263" authorId="0" shapeId="0">
      <text>
        <r>
          <rPr>
            <b/>
            <sz val="9"/>
            <color indexed="81"/>
            <rFont val="Tahoma"/>
            <family val="2"/>
          </rPr>
          <t xml:space="preserve">[Date Format: dd-MM-yyyy]
</t>
        </r>
      </text>
    </comment>
    <comment ref="J263" authorId="0" shapeId="0">
      <text>
        <r>
          <rPr>
            <b/>
            <sz val="9"/>
            <color indexed="81"/>
            <rFont val="Tahoma"/>
            <family val="2"/>
          </rPr>
          <t xml:space="preserve">[Date Format: dd-MM-yyyy]
</t>
        </r>
      </text>
    </comment>
    <comment ref="K263" authorId="0" shapeId="0">
      <text>
        <r>
          <rPr>
            <b/>
            <sz val="9"/>
            <color indexed="81"/>
            <rFont val="Tahoma"/>
            <family val="2"/>
          </rPr>
          <t xml:space="preserve">[Date Format: dd-MM-yyyy]
</t>
        </r>
      </text>
    </comment>
    <comment ref="H275" authorId="0" shapeId="0">
      <text>
        <r>
          <rPr>
            <b/>
            <sz val="9"/>
            <color indexed="81"/>
            <rFont val="Tahoma"/>
            <family val="2"/>
          </rPr>
          <t xml:space="preserve">[Date Format: dd-MM-yyyy]
</t>
        </r>
      </text>
    </comment>
    <comment ref="I275" authorId="0" shapeId="0">
      <text>
        <r>
          <rPr>
            <b/>
            <sz val="9"/>
            <color indexed="81"/>
            <rFont val="Tahoma"/>
            <family val="2"/>
          </rPr>
          <t xml:space="preserve">[Date Format: dd-MM-yyyy]
</t>
        </r>
      </text>
    </comment>
    <comment ref="J275" authorId="0" shapeId="0">
      <text>
        <r>
          <rPr>
            <b/>
            <sz val="9"/>
            <color indexed="81"/>
            <rFont val="Tahoma"/>
            <family val="2"/>
          </rPr>
          <t xml:space="preserve">[Date Format: dd-MM-yyyy]
</t>
        </r>
      </text>
    </comment>
    <comment ref="K275" authorId="0" shapeId="0">
      <text>
        <r>
          <rPr>
            <b/>
            <sz val="9"/>
            <color indexed="81"/>
            <rFont val="Tahoma"/>
            <family val="2"/>
          </rPr>
          <t xml:space="preserve">[Date Format: dd-MM-yyyy]
</t>
        </r>
      </text>
    </comment>
    <comment ref="H276" authorId="0" shapeId="0">
      <text>
        <r>
          <rPr>
            <b/>
            <sz val="9"/>
            <color indexed="81"/>
            <rFont val="Tahoma"/>
            <family val="2"/>
          </rPr>
          <t xml:space="preserve">[Date Format: dd-MM-yyyy]
</t>
        </r>
      </text>
    </comment>
    <comment ref="I276" authorId="0" shapeId="0">
      <text>
        <r>
          <rPr>
            <b/>
            <sz val="9"/>
            <color indexed="81"/>
            <rFont val="Tahoma"/>
            <family val="2"/>
          </rPr>
          <t xml:space="preserve">[Date Format: dd-MM-yyyy]
</t>
        </r>
      </text>
    </comment>
    <comment ref="J276" authorId="0" shapeId="0">
      <text>
        <r>
          <rPr>
            <b/>
            <sz val="9"/>
            <color indexed="81"/>
            <rFont val="Tahoma"/>
            <family val="2"/>
          </rPr>
          <t xml:space="preserve">[Date Format: dd-MM-yyyy]
</t>
        </r>
      </text>
    </comment>
    <comment ref="K276" authorId="0" shapeId="0">
      <text>
        <r>
          <rPr>
            <b/>
            <sz val="9"/>
            <color indexed="81"/>
            <rFont val="Tahoma"/>
            <family val="2"/>
          </rPr>
          <t xml:space="preserve">[Date Format: dd-MM-yyyy]
</t>
        </r>
      </text>
    </comment>
    <comment ref="H287" authorId="0" shapeId="0">
      <text>
        <r>
          <rPr>
            <b/>
            <sz val="9"/>
            <color indexed="81"/>
            <rFont val="Tahoma"/>
            <family val="2"/>
          </rPr>
          <t xml:space="preserve">[Date Format: dd-MM-yyyy]
</t>
        </r>
      </text>
    </comment>
    <comment ref="I287" authorId="0" shapeId="0">
      <text>
        <r>
          <rPr>
            <b/>
            <sz val="9"/>
            <color indexed="81"/>
            <rFont val="Tahoma"/>
            <family val="2"/>
          </rPr>
          <t xml:space="preserve">[Date Format: dd-MM-yyyy]
</t>
        </r>
      </text>
    </comment>
    <comment ref="J287" authorId="0" shapeId="0">
      <text>
        <r>
          <rPr>
            <b/>
            <sz val="9"/>
            <color indexed="81"/>
            <rFont val="Tahoma"/>
            <family val="2"/>
          </rPr>
          <t xml:space="preserve">[Date Format: dd-MM-yyyy]
</t>
        </r>
      </text>
    </comment>
    <comment ref="K287" authorId="0" shapeId="0">
      <text>
        <r>
          <rPr>
            <b/>
            <sz val="9"/>
            <color indexed="81"/>
            <rFont val="Tahoma"/>
            <family val="2"/>
          </rPr>
          <t xml:space="preserve">[Date Format: dd-MM-yyyy]
</t>
        </r>
      </text>
    </comment>
    <comment ref="H288" authorId="0" shapeId="0">
      <text>
        <r>
          <rPr>
            <b/>
            <sz val="9"/>
            <color indexed="81"/>
            <rFont val="Tahoma"/>
            <family val="2"/>
          </rPr>
          <t xml:space="preserve">[Date Format: dd-MM-yyyy]
</t>
        </r>
      </text>
    </comment>
    <comment ref="I288" authorId="0" shapeId="0">
      <text>
        <r>
          <rPr>
            <b/>
            <sz val="9"/>
            <color indexed="81"/>
            <rFont val="Tahoma"/>
            <family val="2"/>
          </rPr>
          <t xml:space="preserve">[Date Format: dd-MM-yyyy]
</t>
        </r>
      </text>
    </comment>
    <comment ref="J288" authorId="0" shapeId="0">
      <text>
        <r>
          <rPr>
            <b/>
            <sz val="9"/>
            <color indexed="81"/>
            <rFont val="Tahoma"/>
            <family val="2"/>
          </rPr>
          <t xml:space="preserve">[Date Format: dd-MM-yyyy]
</t>
        </r>
      </text>
    </comment>
    <comment ref="K288" authorId="0" shapeId="0">
      <text>
        <r>
          <rPr>
            <b/>
            <sz val="9"/>
            <color indexed="81"/>
            <rFont val="Tahoma"/>
            <family val="2"/>
          </rPr>
          <t xml:space="preserve">[Date Format: dd-MM-yyyy]
</t>
        </r>
      </text>
    </comment>
    <comment ref="H306" authorId="0" shapeId="0">
      <text>
        <r>
          <rPr>
            <b/>
            <sz val="9"/>
            <color indexed="81"/>
            <rFont val="Tahoma"/>
            <family val="2"/>
          </rPr>
          <t xml:space="preserve">[Date Format: dd-MM-yyyy]
</t>
        </r>
      </text>
    </comment>
    <comment ref="I306" authorId="0" shapeId="0">
      <text>
        <r>
          <rPr>
            <b/>
            <sz val="9"/>
            <color indexed="81"/>
            <rFont val="Tahoma"/>
            <family val="2"/>
          </rPr>
          <t xml:space="preserve">[Date Format: dd-MM-yyyy]
</t>
        </r>
      </text>
    </comment>
    <comment ref="J306" authorId="0" shapeId="0">
      <text>
        <r>
          <rPr>
            <b/>
            <sz val="9"/>
            <color indexed="81"/>
            <rFont val="Tahoma"/>
            <family val="2"/>
          </rPr>
          <t xml:space="preserve">[Date Format: dd-MM-yyyy]
</t>
        </r>
      </text>
    </comment>
    <comment ref="K306" authorId="0" shapeId="0">
      <text>
        <r>
          <rPr>
            <b/>
            <sz val="9"/>
            <color indexed="81"/>
            <rFont val="Tahoma"/>
            <family val="2"/>
          </rPr>
          <t xml:space="preserve">[Date Format: dd-MM-yyyy]
</t>
        </r>
      </text>
    </comment>
  </commentList>
</comments>
</file>

<file path=xl/comments55.xml><?xml version="1.0" encoding="utf-8"?>
<comments xmlns="http://schemas.openxmlformats.org/spreadsheetml/2006/main">
  <authors>
    <author>RCBHYA</author>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E50" authorId="1" shapeId="0">
      <text>
        <r>
          <rPr>
            <b/>
            <sz val="9"/>
            <color indexed="81"/>
            <rFont val="Tahoma"/>
            <family val="2"/>
          </rPr>
          <t xml:space="preserve">[Date Format: dd/MM/yyyy]
</t>
        </r>
      </text>
    </comment>
    <comment ref="F50" authorId="1" shapeId="0">
      <text>
        <r>
          <rPr>
            <b/>
            <sz val="9"/>
            <color indexed="81"/>
            <rFont val="Tahoma"/>
            <family val="2"/>
          </rPr>
          <t xml:space="preserve">[User-Added Date]
</t>
        </r>
      </text>
    </comment>
    <comment ref="E51" authorId="1" shapeId="0">
      <text>
        <r>
          <rPr>
            <b/>
            <sz val="9"/>
            <color indexed="81"/>
            <rFont val="Tahoma"/>
            <family val="2"/>
          </rPr>
          <t xml:space="preserve">[Date Format: dd/MM/yyyy]
</t>
        </r>
      </text>
    </comment>
    <comment ref="F51" authorId="1" shapeId="0">
      <text>
        <r>
          <rPr>
            <b/>
            <sz val="9"/>
            <color indexed="81"/>
            <rFont val="Tahoma"/>
            <family val="2"/>
          </rPr>
          <t xml:space="preserve">[User-Added Date]
</t>
        </r>
      </text>
    </comment>
  </commentList>
</comments>
</file>

<file path=xl/comments56.xml><?xml version="1.0" encoding="utf-8"?>
<comments xmlns="http://schemas.openxmlformats.org/spreadsheetml/2006/main">
  <authors>
    <author>cyber-103</author>
  </authors>
  <commentList>
    <comment ref="E18" authorId="0" shapeId="0">
      <text>
        <r>
          <rPr>
            <b/>
            <sz val="9"/>
            <color indexed="81"/>
            <rFont val="Tahoma"/>
            <family val="2"/>
          </rPr>
          <t xml:space="preserve">[Date Format: dd/MM/yyyy]
</t>
        </r>
      </text>
    </comment>
    <comment ref="F18" authorId="0" shapeId="0">
      <text>
        <r>
          <rPr>
            <b/>
            <sz val="9"/>
            <color indexed="81"/>
            <rFont val="Tahoma"/>
            <family val="2"/>
          </rPr>
          <t xml:space="preserve">[User-Added Date]
</t>
        </r>
      </text>
    </comment>
    <comment ref="G18" authorId="0" shapeId="0">
      <text>
        <r>
          <rPr>
            <b/>
            <sz val="9"/>
            <color indexed="81"/>
            <rFont val="Tahoma"/>
            <family val="2"/>
          </rPr>
          <t xml:space="preserve">[Date Format: dd/MM/yyyy]
</t>
        </r>
      </text>
    </comment>
    <comment ref="H18" authorId="0" shapeId="0">
      <text>
        <r>
          <rPr>
            <b/>
            <sz val="9"/>
            <color indexed="81"/>
            <rFont val="Tahoma"/>
            <family val="2"/>
          </rPr>
          <t xml:space="preserve">[User-Added Date]
</t>
        </r>
      </text>
    </commen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List>
</comments>
</file>

<file path=xl/comments57.xml><?xml version="1.0" encoding="utf-8"?>
<comments xmlns="http://schemas.openxmlformats.org/spreadsheetml/2006/main">
  <authors>
    <author>cyber-103</author>
  </authors>
  <commentLis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comments58.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59.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6.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comments60.xml><?xml version="1.0" encoding="utf-8"?>
<comments xmlns="http://schemas.openxmlformats.org/spreadsheetml/2006/main">
  <authors>
    <author>cyber-103</author>
  </authors>
  <commentList>
    <comment ref="E18" authorId="0" shapeId="0">
      <text>
        <r>
          <rPr>
            <b/>
            <sz val="9"/>
            <color indexed="81"/>
            <rFont val="Tahoma"/>
            <family val="2"/>
          </rPr>
          <t xml:space="preserve">[Date Format: dd/MM/yyyy]
</t>
        </r>
      </text>
    </comment>
    <comment ref="F18" authorId="0" shapeId="0">
      <text>
        <r>
          <rPr>
            <b/>
            <sz val="9"/>
            <color indexed="81"/>
            <rFont val="Tahoma"/>
            <family val="2"/>
          </rPr>
          <t xml:space="preserve">[User-Added Date]
</t>
        </r>
      </text>
    </comment>
    <comment ref="G18" authorId="0" shapeId="0">
      <text>
        <r>
          <rPr>
            <b/>
            <sz val="9"/>
            <color indexed="81"/>
            <rFont val="Tahoma"/>
            <family val="2"/>
          </rPr>
          <t xml:space="preserve">[Date Format: dd/MM/yyyy]
</t>
        </r>
      </text>
    </comment>
    <comment ref="H18" authorId="0" shapeId="0">
      <text>
        <r>
          <rPr>
            <b/>
            <sz val="9"/>
            <color indexed="81"/>
            <rFont val="Tahoma"/>
            <family val="2"/>
          </rPr>
          <t xml:space="preserve">[User-Added Date]
</t>
        </r>
      </text>
    </commen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List>
</comments>
</file>

<file path=xl/comments61.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62.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63.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64.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[User-Added Date]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[User-Added Date]
</t>
        </r>
      </text>
    </comment>
    <comment ref="M23" authorId="0" shapeId="0">
      <text>
        <r>
          <rPr>
            <b/>
            <sz val="9"/>
            <color indexed="81"/>
            <rFont val="Tahoma"/>
            <family val="2"/>
          </rPr>
          <t xml:space="preserve">[Date Format: dd/MM/yyyy]
</t>
        </r>
      </text>
    </comment>
    <comment ref="N23" authorId="0" shapeId="0">
      <text>
        <r>
          <rPr>
            <b/>
            <sz val="9"/>
            <color indexed="81"/>
            <rFont val="Tahoma"/>
            <family val="2"/>
          </rPr>
          <t xml:space="preserve">[User-Added Date]
</t>
        </r>
      </text>
    </comment>
    <comment ref="O23" authorId="0" shapeId="0">
      <text>
        <r>
          <rPr>
            <b/>
            <sz val="9"/>
            <color indexed="81"/>
            <rFont val="Tahoma"/>
            <family val="2"/>
          </rPr>
          <t xml:space="preserve">[Date Format: dd/MM/yyyy]
</t>
        </r>
      </text>
    </comment>
    <comment ref="P23" authorId="0" shapeId="0">
      <text>
        <r>
          <rPr>
            <b/>
            <sz val="9"/>
            <color indexed="81"/>
            <rFont val="Tahoma"/>
            <family val="2"/>
          </rPr>
          <t xml:space="preserve">[User-Added Date]
</t>
        </r>
      </text>
    </comment>
    <comment ref="Q23" authorId="0" shapeId="0">
      <text>
        <r>
          <rPr>
            <b/>
            <sz val="9"/>
            <color indexed="81"/>
            <rFont val="Tahoma"/>
            <family val="2"/>
          </rPr>
          <t xml:space="preserve">[Date Format: dd/MM/yyyy]
</t>
        </r>
      </text>
    </comment>
    <comment ref="R23" authorId="0" shapeId="0">
      <text>
        <r>
          <rPr>
            <b/>
            <sz val="9"/>
            <color indexed="81"/>
            <rFont val="Tahoma"/>
            <family val="2"/>
          </rPr>
          <t xml:space="preserve">[User-Added Date]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[User-Added Date]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[User-Added Date]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[User-Added Date]
</t>
        </r>
      </text>
    </comment>
    <comment ref="M24" authorId="0" shapeId="0">
      <text>
        <r>
          <rPr>
            <b/>
            <sz val="9"/>
            <color indexed="81"/>
            <rFont val="Tahoma"/>
            <family val="2"/>
          </rPr>
          <t xml:space="preserve">[Date Format: dd/MM/yyyy]
</t>
        </r>
      </text>
    </comment>
    <comment ref="N24" authorId="0" shapeId="0">
      <text>
        <r>
          <rPr>
            <b/>
            <sz val="9"/>
            <color indexed="81"/>
            <rFont val="Tahoma"/>
            <family val="2"/>
          </rPr>
          <t xml:space="preserve">[User-Added Date]
</t>
        </r>
      </text>
    </comment>
    <comment ref="O24" authorId="0" shapeId="0">
      <text>
        <r>
          <rPr>
            <b/>
            <sz val="9"/>
            <color indexed="81"/>
            <rFont val="Tahoma"/>
            <family val="2"/>
          </rPr>
          <t xml:space="preserve">[Date Format: dd/MM/yyyy]
</t>
        </r>
      </text>
    </comment>
    <comment ref="P24" authorId="0" shapeId="0">
      <text>
        <r>
          <rPr>
            <b/>
            <sz val="9"/>
            <color indexed="81"/>
            <rFont val="Tahoma"/>
            <family val="2"/>
          </rPr>
          <t xml:space="preserve">[User-Added Date]
</t>
        </r>
      </text>
    </comment>
    <comment ref="Q24" authorId="0" shapeId="0">
      <text>
        <r>
          <rPr>
            <b/>
            <sz val="9"/>
            <color indexed="81"/>
            <rFont val="Tahoma"/>
            <family val="2"/>
          </rPr>
          <t xml:space="preserve">[Date Format: dd/MM/yyyy]
</t>
        </r>
      </text>
    </comment>
    <comment ref="R24" authorId="0" shapeId="0">
      <text>
        <r>
          <rPr>
            <b/>
            <sz val="9"/>
            <color indexed="81"/>
            <rFont val="Tahoma"/>
            <family val="2"/>
          </rPr>
          <t xml:space="preserve">[User-Added Date]
</t>
        </r>
      </text>
    </comment>
    <comment ref="E57" authorId="0" shapeId="0">
      <text>
        <r>
          <rPr>
            <b/>
            <sz val="9"/>
            <color indexed="81"/>
            <rFont val="Tahoma"/>
            <family val="2"/>
          </rPr>
          <t xml:space="preserve">[Date Format: dd/MM/yyyy]
</t>
        </r>
      </text>
    </comment>
    <comment ref="F57" authorId="0" shapeId="0">
      <text>
        <r>
          <rPr>
            <b/>
            <sz val="9"/>
            <color indexed="81"/>
            <rFont val="Tahoma"/>
            <family val="2"/>
          </rPr>
          <t xml:space="preserve">[User-Added Date]
</t>
        </r>
      </text>
    </comment>
    <comment ref="G57" authorId="0" shapeId="0">
      <text>
        <r>
          <rPr>
            <b/>
            <sz val="9"/>
            <color indexed="81"/>
            <rFont val="Tahoma"/>
            <family val="2"/>
          </rPr>
          <t xml:space="preserve">[Date Format: dd/MM/yyyy]
</t>
        </r>
      </text>
    </comment>
    <comment ref="H57" authorId="0" shapeId="0">
      <text>
        <r>
          <rPr>
            <b/>
            <sz val="9"/>
            <color indexed="81"/>
            <rFont val="Tahoma"/>
            <family val="2"/>
          </rPr>
          <t xml:space="preserve">[User-Added Date]
</t>
        </r>
      </text>
    </comment>
    <comment ref="E58" authorId="0" shapeId="0">
      <text>
        <r>
          <rPr>
            <b/>
            <sz val="9"/>
            <color indexed="81"/>
            <rFont val="Tahoma"/>
            <family val="2"/>
          </rPr>
          <t xml:space="preserve">[Date Format: dd/MM/yyyy]
</t>
        </r>
      </text>
    </comment>
    <comment ref="F58" authorId="0" shapeId="0">
      <text>
        <r>
          <rPr>
            <b/>
            <sz val="9"/>
            <color indexed="81"/>
            <rFont val="Tahoma"/>
            <family val="2"/>
          </rPr>
          <t xml:space="preserve">[User-Added Date]
</t>
        </r>
      </text>
    </comment>
    <comment ref="G58" authorId="0" shapeId="0">
      <text>
        <r>
          <rPr>
            <b/>
            <sz val="9"/>
            <color indexed="81"/>
            <rFont val="Tahoma"/>
            <family val="2"/>
          </rPr>
          <t xml:space="preserve">[Date Format: dd/MM/yyyy]
</t>
        </r>
      </text>
    </comment>
    <comment ref="H58" authorId="0" shapeId="0">
      <text>
        <r>
          <rPr>
            <b/>
            <sz val="9"/>
            <color indexed="81"/>
            <rFont val="Tahoma"/>
            <family val="2"/>
          </rPr>
          <t xml:space="preserve">[User-Added Date]
</t>
        </r>
      </text>
    </comment>
  </commentList>
</comments>
</file>

<file path=xl/comments65.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List>
</comments>
</file>

<file path=xl/comments66.xml><?xml version="1.0" encoding="utf-8"?>
<comments xmlns="http://schemas.openxmlformats.org/spreadsheetml/2006/main">
  <authors>
    <author>cyber-103</author>
  </authors>
  <commentList>
    <comment ref="E12" authorId="0" shapeId="0">
      <text>
        <r>
          <rPr>
            <b/>
            <sz val="9"/>
            <color indexed="81"/>
            <rFont val="Tahoma"/>
            <family val="2"/>
          </rPr>
          <t xml:space="preserve">[Date Format: dd/MM/yyyy]
</t>
        </r>
      </text>
    </comment>
    <comment ref="F12" authorId="0" shapeId="0">
      <text>
        <r>
          <rPr>
            <b/>
            <sz val="9"/>
            <color indexed="81"/>
            <rFont val="Tahoma"/>
            <family val="2"/>
          </rPr>
          <t xml:space="preserve">[User-Added Date]
</t>
        </r>
      </text>
    </comment>
    <comment ref="G12" authorId="0" shapeId="0">
      <text>
        <r>
          <rPr>
            <b/>
            <sz val="9"/>
            <color indexed="81"/>
            <rFont val="Tahoma"/>
            <family val="2"/>
          </rPr>
          <t xml:space="preserve">[Date Format: dd/MM/yyyy]
</t>
        </r>
      </text>
    </comment>
    <comment ref="H12" authorId="0" shapeId="0">
      <text>
        <r>
          <rPr>
            <b/>
            <sz val="9"/>
            <color indexed="81"/>
            <rFont val="Tahoma"/>
            <family val="2"/>
          </rPr>
          <t xml:space="preserve">[User-Added Date]
</t>
        </r>
      </text>
    </comment>
    <comment ref="E13" authorId="0" shapeId="0">
      <text>
        <r>
          <rPr>
            <b/>
            <sz val="9"/>
            <color indexed="81"/>
            <rFont val="Tahoma"/>
            <family val="2"/>
          </rPr>
          <t xml:space="preserve">[Date Format: dd/MM/yyyy]
</t>
        </r>
      </text>
    </comment>
    <comment ref="F13" authorId="0" shapeId="0">
      <text>
        <r>
          <rPr>
            <b/>
            <sz val="9"/>
            <color indexed="81"/>
            <rFont val="Tahoma"/>
            <family val="2"/>
          </rPr>
          <t xml:space="preserve">[User-Added Date]
</t>
        </r>
      </text>
    </comment>
    <comment ref="G13" authorId="0" shapeId="0">
      <text>
        <r>
          <rPr>
            <b/>
            <sz val="9"/>
            <color indexed="81"/>
            <rFont val="Tahoma"/>
            <family val="2"/>
          </rPr>
          <t xml:space="preserve">[Date Format: dd/MM/yyyy]
</t>
        </r>
      </text>
    </comment>
    <comment ref="H13" authorId="0" shapeId="0">
      <text>
        <r>
          <rPr>
            <b/>
            <sz val="9"/>
            <color indexed="81"/>
            <rFont val="Tahoma"/>
            <family val="2"/>
          </rPr>
          <t xml:space="preserve">[User-Added Date]
</t>
        </r>
      </text>
    </comment>
  </commentList>
</comments>
</file>

<file path=xl/comments67.xml><?xml version="1.0" encoding="utf-8"?>
<comments xmlns="http://schemas.openxmlformats.org/spreadsheetml/2006/main">
  <authors>
    <author>cyber-103</author>
  </authors>
  <commentList>
    <comment ref="E12" authorId="0" shapeId="0">
      <text>
        <r>
          <rPr>
            <b/>
            <sz val="9"/>
            <color indexed="81"/>
            <rFont val="Tahoma"/>
            <family val="2"/>
          </rPr>
          <t xml:space="preserve">[Date Format: dd/MM/yyyy]
</t>
        </r>
      </text>
    </comment>
    <comment ref="F12" authorId="0" shapeId="0">
      <text>
        <r>
          <rPr>
            <b/>
            <sz val="9"/>
            <color indexed="81"/>
            <rFont val="Tahoma"/>
            <family val="2"/>
          </rPr>
          <t xml:space="preserve">[User-Added Date]
</t>
        </r>
      </text>
    </comment>
    <comment ref="G12" authorId="0" shapeId="0">
      <text>
        <r>
          <rPr>
            <b/>
            <sz val="9"/>
            <color indexed="81"/>
            <rFont val="Tahoma"/>
            <family val="2"/>
          </rPr>
          <t xml:space="preserve">[Date Format: dd/MM/yyyy]
</t>
        </r>
      </text>
    </comment>
    <comment ref="H12" authorId="0" shapeId="0">
      <text>
        <r>
          <rPr>
            <b/>
            <sz val="9"/>
            <color indexed="81"/>
            <rFont val="Tahoma"/>
            <family val="2"/>
          </rPr>
          <t xml:space="preserve">[User-Added Date]
</t>
        </r>
      </text>
    </comment>
    <comment ref="E13" authorId="0" shapeId="0">
      <text>
        <r>
          <rPr>
            <b/>
            <sz val="9"/>
            <color indexed="81"/>
            <rFont val="Tahoma"/>
            <family val="2"/>
          </rPr>
          <t xml:space="preserve">[Date Format: dd/MM/yyyy]
</t>
        </r>
      </text>
    </comment>
    <comment ref="F13" authorId="0" shapeId="0">
      <text>
        <r>
          <rPr>
            <b/>
            <sz val="9"/>
            <color indexed="81"/>
            <rFont val="Tahoma"/>
            <family val="2"/>
          </rPr>
          <t xml:space="preserve">[User-Added Date]
</t>
        </r>
      </text>
    </comment>
    <comment ref="G13" authorId="0" shapeId="0">
      <text>
        <r>
          <rPr>
            <b/>
            <sz val="9"/>
            <color indexed="81"/>
            <rFont val="Tahoma"/>
            <family val="2"/>
          </rPr>
          <t xml:space="preserve">[Date Format: dd/MM/yyyy]
</t>
        </r>
      </text>
    </comment>
    <comment ref="H13" authorId="0" shapeId="0">
      <text>
        <r>
          <rPr>
            <b/>
            <sz val="9"/>
            <color indexed="81"/>
            <rFont val="Tahoma"/>
            <family val="2"/>
          </rPr>
          <t xml:space="preserve">[User-Added Date]
</t>
        </r>
      </text>
    </comment>
  </commentList>
</comments>
</file>

<file path=xl/comments68.xml><?xml version="1.0" encoding="utf-8"?>
<comments xmlns="http://schemas.openxmlformats.org/spreadsheetml/2006/main">
  <authors>
    <author>cyber-103</author>
  </authors>
  <commentList>
    <comment ref="E12" authorId="0" shapeId="0">
      <text>
        <r>
          <rPr>
            <b/>
            <sz val="9"/>
            <color indexed="81"/>
            <rFont val="Tahoma"/>
            <family val="2"/>
          </rPr>
          <t xml:space="preserve">[Date Format: dd/MM/yyyy]
</t>
        </r>
      </text>
    </comment>
    <comment ref="F12" authorId="0" shapeId="0">
      <text>
        <r>
          <rPr>
            <b/>
            <sz val="9"/>
            <color indexed="81"/>
            <rFont val="Tahoma"/>
            <family val="2"/>
          </rPr>
          <t xml:space="preserve">[User-Added Date]
</t>
        </r>
      </text>
    </comment>
    <comment ref="G12" authorId="0" shapeId="0">
      <text>
        <r>
          <rPr>
            <b/>
            <sz val="9"/>
            <color indexed="81"/>
            <rFont val="Tahoma"/>
            <family val="2"/>
          </rPr>
          <t xml:space="preserve">[Date Format: dd/MM/yyyy]
</t>
        </r>
      </text>
    </comment>
    <comment ref="H12" authorId="0" shapeId="0">
      <text>
        <r>
          <rPr>
            <b/>
            <sz val="9"/>
            <color indexed="81"/>
            <rFont val="Tahoma"/>
            <family val="2"/>
          </rPr>
          <t xml:space="preserve">[User-Added Date]
</t>
        </r>
      </text>
    </comment>
    <comment ref="E13" authorId="0" shapeId="0">
      <text>
        <r>
          <rPr>
            <b/>
            <sz val="9"/>
            <color indexed="81"/>
            <rFont val="Tahoma"/>
            <family val="2"/>
          </rPr>
          <t xml:space="preserve">[Date Format: dd/MM/yyyy]
</t>
        </r>
      </text>
    </comment>
    <comment ref="F13" authorId="0" shapeId="0">
      <text>
        <r>
          <rPr>
            <b/>
            <sz val="9"/>
            <color indexed="81"/>
            <rFont val="Tahoma"/>
            <family val="2"/>
          </rPr>
          <t xml:space="preserve">[User-Added Date]
</t>
        </r>
      </text>
    </comment>
    <comment ref="G13" authorId="0" shapeId="0">
      <text>
        <r>
          <rPr>
            <b/>
            <sz val="9"/>
            <color indexed="81"/>
            <rFont val="Tahoma"/>
            <family val="2"/>
          </rPr>
          <t xml:space="preserve">[Date Format: dd/MM/yyyy]
</t>
        </r>
      </text>
    </comment>
    <comment ref="H13" authorId="0" shapeId="0">
      <text>
        <r>
          <rPr>
            <b/>
            <sz val="9"/>
            <color indexed="81"/>
            <rFont val="Tahoma"/>
            <family val="2"/>
          </rPr>
          <t xml:space="preserve">[User-Added Date]
</t>
        </r>
      </text>
    </comment>
  </commentList>
</comments>
</file>

<file path=xl/comments69.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E51" authorId="0" shapeId="0">
      <text>
        <r>
          <rPr>
            <b/>
            <sz val="9"/>
            <color indexed="81"/>
            <rFont val="Tahoma"/>
            <family val="2"/>
          </rPr>
          <t xml:space="preserve">[Date Format: dd/MM/yyyy]
</t>
        </r>
      </text>
    </comment>
    <comment ref="F51" authorId="0" shapeId="0">
      <text>
        <r>
          <rPr>
            <b/>
            <sz val="9"/>
            <color indexed="81"/>
            <rFont val="Tahoma"/>
            <family val="2"/>
          </rPr>
          <t xml:space="preserve">[User-Added Date]
</t>
        </r>
      </text>
    </comment>
    <comment ref="E52" authorId="0" shapeId="0">
      <text>
        <r>
          <rPr>
            <b/>
            <sz val="9"/>
            <color indexed="81"/>
            <rFont val="Tahoma"/>
            <family val="2"/>
          </rPr>
          <t xml:space="preserve">[Date Format: dd/MM/yyyy]
</t>
        </r>
      </text>
    </comment>
    <comment ref="F52" authorId="0" shapeId="0">
      <text>
        <r>
          <rPr>
            <b/>
            <sz val="9"/>
            <color indexed="81"/>
            <rFont val="Tahoma"/>
            <family val="2"/>
          </rPr>
          <t xml:space="preserve">[User-Added Date]
</t>
        </r>
      </text>
    </comment>
  </commentList>
</comments>
</file>

<file path=xl/comments7.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comments70.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 ref="F35" authorId="0" shapeId="0">
      <text>
        <r>
          <rPr>
            <b/>
            <sz val="9"/>
            <color indexed="81"/>
            <rFont val="Tahoma"/>
            <family val="2"/>
          </rPr>
          <t xml:space="preserve">[Date Format: dd/MM/yyyy]
</t>
        </r>
      </text>
    </comment>
    <comment ref="G35" authorId="0" shapeId="0">
      <text>
        <r>
          <rPr>
            <b/>
            <sz val="9"/>
            <color indexed="81"/>
            <rFont val="Tahoma"/>
            <family val="2"/>
          </rPr>
          <t xml:space="preserve">[User-Added Date]
</t>
        </r>
      </text>
    </comment>
    <comment ref="H35" authorId="0" shapeId="0">
      <text>
        <r>
          <rPr>
            <b/>
            <sz val="9"/>
            <color indexed="81"/>
            <rFont val="Tahoma"/>
            <family val="2"/>
          </rPr>
          <t xml:space="preserve">[Date Format: dd/MM/yyyy]
</t>
        </r>
      </text>
    </comment>
    <comment ref="I35" authorId="0" shapeId="0">
      <text>
        <r>
          <rPr>
            <b/>
            <sz val="9"/>
            <color indexed="81"/>
            <rFont val="Tahoma"/>
            <family val="2"/>
          </rPr>
          <t xml:space="preserve">[User-Added Date]
</t>
        </r>
      </text>
    </comment>
    <comment ref="F36" authorId="0" shapeId="0">
      <text>
        <r>
          <rPr>
            <b/>
            <sz val="9"/>
            <color indexed="81"/>
            <rFont val="Tahoma"/>
            <family val="2"/>
          </rPr>
          <t xml:space="preserve">[Date Format: dd/MM/yyyy]
</t>
        </r>
      </text>
    </comment>
    <comment ref="G36" authorId="0" shapeId="0">
      <text>
        <r>
          <rPr>
            <b/>
            <sz val="9"/>
            <color indexed="81"/>
            <rFont val="Tahoma"/>
            <family val="2"/>
          </rPr>
          <t xml:space="preserve">[User-Added Date]
</t>
        </r>
      </text>
    </comment>
    <comment ref="H36" authorId="0" shapeId="0">
      <text>
        <r>
          <rPr>
            <b/>
            <sz val="9"/>
            <color indexed="81"/>
            <rFont val="Tahoma"/>
            <family val="2"/>
          </rPr>
          <t xml:space="preserve">[Date Format: dd/MM/yyyy]
</t>
        </r>
      </text>
    </comment>
    <comment ref="I36" authorId="0" shapeId="0">
      <text>
        <r>
          <rPr>
            <b/>
            <sz val="9"/>
            <color indexed="81"/>
            <rFont val="Tahoma"/>
            <family val="2"/>
          </rPr>
          <t xml:space="preserve">[User-Added Date]
</t>
        </r>
      </text>
    </comment>
    <comment ref="E58" authorId="0" shapeId="0">
      <text>
        <r>
          <rPr>
            <b/>
            <sz val="9"/>
            <color indexed="81"/>
            <rFont val="Tahoma"/>
            <family val="2"/>
          </rPr>
          <t xml:space="preserve">[Date Format: dd/MM/yyyy]
</t>
        </r>
      </text>
    </comment>
    <comment ref="F58" authorId="0" shapeId="0">
      <text>
        <r>
          <rPr>
            <b/>
            <sz val="9"/>
            <color indexed="81"/>
            <rFont val="Tahoma"/>
            <family val="2"/>
          </rPr>
          <t xml:space="preserve">[User-Added Date]
</t>
        </r>
      </text>
    </comment>
    <comment ref="G58" authorId="0" shapeId="0">
      <text>
        <r>
          <rPr>
            <b/>
            <sz val="9"/>
            <color indexed="81"/>
            <rFont val="Tahoma"/>
            <family val="2"/>
          </rPr>
          <t xml:space="preserve">[Date Format: dd/MM/yyyy]
</t>
        </r>
      </text>
    </comment>
    <comment ref="H58" authorId="0" shapeId="0">
      <text>
        <r>
          <rPr>
            <b/>
            <sz val="9"/>
            <color indexed="81"/>
            <rFont val="Tahoma"/>
            <family val="2"/>
          </rPr>
          <t xml:space="preserve">[User-Added Date]
</t>
        </r>
      </text>
    </comment>
    <comment ref="E59" authorId="0" shapeId="0">
      <text>
        <r>
          <rPr>
            <b/>
            <sz val="9"/>
            <color indexed="81"/>
            <rFont val="Tahoma"/>
            <family val="2"/>
          </rPr>
          <t xml:space="preserve">[Date Format: dd/MM/yyyy]
</t>
        </r>
      </text>
    </comment>
    <comment ref="F59" authorId="0" shapeId="0">
      <text>
        <r>
          <rPr>
            <b/>
            <sz val="9"/>
            <color indexed="81"/>
            <rFont val="Tahoma"/>
            <family val="2"/>
          </rPr>
          <t xml:space="preserve">[User-Added Date]
</t>
        </r>
      </text>
    </comment>
    <comment ref="G59" authorId="0" shapeId="0">
      <text>
        <r>
          <rPr>
            <b/>
            <sz val="9"/>
            <color indexed="81"/>
            <rFont val="Tahoma"/>
            <family val="2"/>
          </rPr>
          <t xml:space="preserve">[Date Format: dd/MM/yyyy]
</t>
        </r>
      </text>
    </comment>
    <comment ref="H59" authorId="0" shapeId="0">
      <text>
        <r>
          <rPr>
            <b/>
            <sz val="9"/>
            <color indexed="81"/>
            <rFont val="Tahoma"/>
            <family val="2"/>
          </rPr>
          <t xml:space="preserve">[User-Added Date]
</t>
        </r>
      </text>
    </comment>
  </commentList>
</comments>
</file>

<file path=xl/comments71.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E69" authorId="0" shapeId="0">
      <text>
        <r>
          <rPr>
            <b/>
            <sz val="9"/>
            <color indexed="81"/>
            <rFont val="Tahoma"/>
            <family val="2"/>
          </rPr>
          <t xml:space="preserve">[User-Added Date]
</t>
        </r>
      </text>
    </comment>
    <comment ref="F69" authorId="0" shapeId="0">
      <text>
        <r>
          <rPr>
            <b/>
            <sz val="9"/>
            <color indexed="81"/>
            <rFont val="Tahoma"/>
            <family val="2"/>
          </rPr>
          <t xml:space="preserve">[User-Added Date]
</t>
        </r>
      </text>
    </comment>
    <comment ref="E70" authorId="0" shapeId="0">
      <text>
        <r>
          <rPr>
            <b/>
            <sz val="9"/>
            <color indexed="81"/>
            <rFont val="Tahoma"/>
            <family val="2"/>
          </rPr>
          <t xml:space="preserve">[User-Added Date]
</t>
        </r>
      </text>
    </comment>
    <comment ref="F70" authorId="0" shapeId="0">
      <text>
        <r>
          <rPr>
            <b/>
            <sz val="9"/>
            <color indexed="81"/>
            <rFont val="Tahoma"/>
            <family val="2"/>
          </rPr>
          <t xml:space="preserve">[User-Added Date]
</t>
        </r>
      </text>
    </comment>
    <comment ref="E115" authorId="0" shapeId="0">
      <text>
        <r>
          <rPr>
            <b/>
            <sz val="9"/>
            <color indexed="81"/>
            <rFont val="Tahoma"/>
            <family val="2"/>
          </rPr>
          <t xml:space="preserve">[Date Format: dd/MM/yyyy]
</t>
        </r>
      </text>
    </comment>
    <comment ref="G115" authorId="0" shapeId="0">
      <text>
        <r>
          <rPr>
            <b/>
            <sz val="9"/>
            <color indexed="81"/>
            <rFont val="Tahoma"/>
            <family val="2"/>
          </rPr>
          <t xml:space="preserve">[User-Added Date]
</t>
        </r>
      </text>
    </comment>
    <comment ref="J115" authorId="0" shapeId="0">
      <text>
        <r>
          <rPr>
            <b/>
            <sz val="9"/>
            <color indexed="81"/>
            <rFont val="Tahoma"/>
            <family val="2"/>
          </rPr>
          <t xml:space="preserve">[Date Format: dd/MM/yyyy]
</t>
        </r>
      </text>
    </comment>
    <comment ref="M115" authorId="0" shapeId="0">
      <text>
        <r>
          <rPr>
            <b/>
            <sz val="9"/>
            <color indexed="81"/>
            <rFont val="Tahoma"/>
            <family val="2"/>
          </rPr>
          <t xml:space="preserve">[User-Added Date]
</t>
        </r>
      </text>
    </comment>
    <comment ref="E116" authorId="0" shapeId="0">
      <text>
        <r>
          <rPr>
            <b/>
            <sz val="9"/>
            <color indexed="81"/>
            <rFont val="Tahoma"/>
            <family val="2"/>
          </rPr>
          <t xml:space="preserve">[Date Format: dd/MM/yyyy]
</t>
        </r>
      </text>
    </comment>
    <comment ref="G116" authorId="0" shapeId="0">
      <text>
        <r>
          <rPr>
            <b/>
            <sz val="9"/>
            <color indexed="81"/>
            <rFont val="Tahoma"/>
            <family val="2"/>
          </rPr>
          <t xml:space="preserve">[User-Added Date]
</t>
        </r>
      </text>
    </comment>
    <comment ref="J116" authorId="0" shapeId="0">
      <text>
        <r>
          <rPr>
            <b/>
            <sz val="9"/>
            <color indexed="81"/>
            <rFont val="Tahoma"/>
            <family val="2"/>
          </rPr>
          <t xml:space="preserve">[Date Format: dd/MM/yyyy]
</t>
        </r>
      </text>
    </comment>
    <comment ref="M116" authorId="0" shapeId="0">
      <text>
        <r>
          <rPr>
            <b/>
            <sz val="9"/>
            <color indexed="81"/>
            <rFont val="Tahoma"/>
            <family val="2"/>
          </rPr>
          <t xml:space="preserve">[User-Added Date]
</t>
        </r>
      </text>
    </comment>
    <comment ref="G131" authorId="0" shapeId="0">
      <text>
        <r>
          <rPr>
            <b/>
            <sz val="9"/>
            <color indexed="81"/>
            <rFont val="Tahoma"/>
            <family val="2"/>
          </rPr>
          <t xml:space="preserve">[Date Format: dd/MM/yyyy]
</t>
        </r>
      </text>
    </comment>
    <comment ref="H131" authorId="0" shapeId="0">
      <text>
        <r>
          <rPr>
            <b/>
            <sz val="9"/>
            <color indexed="81"/>
            <rFont val="Tahoma"/>
            <family val="2"/>
          </rPr>
          <t xml:space="preserve">[User-Added Date]
</t>
        </r>
      </text>
    </comment>
    <comment ref="I131" authorId="0" shapeId="0">
      <text>
        <r>
          <rPr>
            <b/>
            <sz val="9"/>
            <color indexed="81"/>
            <rFont val="Tahoma"/>
            <family val="2"/>
          </rPr>
          <t xml:space="preserve">[Date Format: dd/MM/yyyy]
</t>
        </r>
      </text>
    </comment>
    <comment ref="J131" authorId="0" shapeId="0">
      <text>
        <r>
          <rPr>
            <b/>
            <sz val="9"/>
            <color indexed="81"/>
            <rFont val="Tahoma"/>
            <family val="2"/>
          </rPr>
          <t xml:space="preserve">[User-Added Date]
</t>
        </r>
      </text>
    </comment>
    <comment ref="G132" authorId="0" shapeId="0">
      <text>
        <r>
          <rPr>
            <b/>
            <sz val="9"/>
            <color indexed="81"/>
            <rFont val="Tahoma"/>
            <family val="2"/>
          </rPr>
          <t xml:space="preserve">[Date Format: dd/MM/yyyy]
</t>
        </r>
      </text>
    </comment>
    <comment ref="H132" authorId="0" shapeId="0">
      <text>
        <r>
          <rPr>
            <b/>
            <sz val="9"/>
            <color indexed="81"/>
            <rFont val="Tahoma"/>
            <family val="2"/>
          </rPr>
          <t xml:space="preserve">[User-Added Date]
</t>
        </r>
      </text>
    </comment>
    <comment ref="I132" authorId="0" shapeId="0">
      <text>
        <r>
          <rPr>
            <b/>
            <sz val="9"/>
            <color indexed="81"/>
            <rFont val="Tahoma"/>
            <family val="2"/>
          </rPr>
          <t xml:space="preserve">[Date Format: dd/MM/yyyy]
</t>
        </r>
      </text>
    </comment>
    <comment ref="J132" authorId="0" shapeId="0">
      <text>
        <r>
          <rPr>
            <b/>
            <sz val="9"/>
            <color indexed="81"/>
            <rFont val="Tahoma"/>
            <family val="2"/>
          </rPr>
          <t xml:space="preserve">[User-Added Date]
</t>
        </r>
      </text>
    </comment>
    <comment ref="E154" authorId="0" shapeId="0">
      <text>
        <r>
          <rPr>
            <b/>
            <sz val="9"/>
            <color indexed="81"/>
            <rFont val="Tahoma"/>
            <family val="2"/>
          </rPr>
          <t xml:space="preserve">[Date Format: dd/MM/yyyy]
</t>
        </r>
      </text>
    </comment>
    <comment ref="G154" authorId="0" shapeId="0">
      <text>
        <r>
          <rPr>
            <b/>
            <sz val="9"/>
            <color indexed="81"/>
            <rFont val="Tahoma"/>
            <family val="2"/>
          </rPr>
          <t xml:space="preserve">[User-Added Date]
</t>
        </r>
      </text>
    </comment>
    <comment ref="H154" authorId="0" shapeId="0">
      <text>
        <r>
          <rPr>
            <b/>
            <sz val="9"/>
            <color indexed="81"/>
            <rFont val="Tahoma"/>
            <family val="2"/>
          </rPr>
          <t xml:space="preserve">[Date Format: dd/MM/yyyy]
</t>
        </r>
      </text>
    </comment>
    <comment ref="I154" authorId="0" shapeId="0">
      <text>
        <r>
          <rPr>
            <b/>
            <sz val="9"/>
            <color indexed="81"/>
            <rFont val="Tahoma"/>
            <family val="2"/>
          </rPr>
          <t xml:space="preserve">[User-Added Date]
</t>
        </r>
      </text>
    </comment>
    <comment ref="E155" authorId="0" shapeId="0">
      <text>
        <r>
          <rPr>
            <b/>
            <sz val="9"/>
            <color indexed="81"/>
            <rFont val="Tahoma"/>
            <family val="2"/>
          </rPr>
          <t xml:space="preserve">[Date Format: dd/MM/yyyy]
</t>
        </r>
      </text>
    </comment>
    <comment ref="G155" authorId="0" shapeId="0">
      <text>
        <r>
          <rPr>
            <b/>
            <sz val="9"/>
            <color indexed="81"/>
            <rFont val="Tahoma"/>
            <family val="2"/>
          </rPr>
          <t xml:space="preserve">[User-Added Date]
</t>
        </r>
      </text>
    </comment>
    <comment ref="H155" authorId="0" shapeId="0">
      <text>
        <r>
          <rPr>
            <b/>
            <sz val="9"/>
            <color indexed="81"/>
            <rFont val="Tahoma"/>
            <family val="2"/>
          </rPr>
          <t xml:space="preserve">[Date Format: dd/MM/yyyy]
</t>
        </r>
      </text>
    </comment>
    <comment ref="I155" authorId="0" shapeId="0">
      <text>
        <r>
          <rPr>
            <b/>
            <sz val="9"/>
            <color indexed="81"/>
            <rFont val="Tahoma"/>
            <family val="2"/>
          </rPr>
          <t xml:space="preserve">[User-Added Date]
</t>
        </r>
      </text>
    </comment>
    <comment ref="G170" authorId="0" shapeId="0">
      <text>
        <r>
          <rPr>
            <b/>
            <sz val="9"/>
            <color indexed="81"/>
            <rFont val="Tahoma"/>
            <family val="2"/>
          </rPr>
          <t xml:space="preserve">[Date Format: dd/MM/yyyy]
</t>
        </r>
      </text>
    </comment>
    <comment ref="J170" authorId="0" shapeId="0">
      <text>
        <r>
          <rPr>
            <b/>
            <sz val="9"/>
            <color indexed="81"/>
            <rFont val="Tahoma"/>
            <family val="2"/>
          </rPr>
          <t xml:space="preserve">[User-Added Date]
</t>
        </r>
      </text>
    </comment>
    <comment ref="K170" authorId="0" shapeId="0">
      <text>
        <r>
          <rPr>
            <b/>
            <sz val="9"/>
            <color indexed="81"/>
            <rFont val="Tahoma"/>
            <family val="2"/>
          </rPr>
          <t xml:space="preserve">[Date Format: dd/MM/yyyy]
</t>
        </r>
      </text>
    </comment>
    <comment ref="L170" authorId="0" shapeId="0">
      <text>
        <r>
          <rPr>
            <b/>
            <sz val="9"/>
            <color indexed="81"/>
            <rFont val="Tahoma"/>
            <family val="2"/>
          </rPr>
          <t xml:space="preserve">[User-Added Date]
</t>
        </r>
      </text>
    </comment>
    <comment ref="G171" authorId="0" shapeId="0">
      <text>
        <r>
          <rPr>
            <b/>
            <sz val="9"/>
            <color indexed="81"/>
            <rFont val="Tahoma"/>
            <family val="2"/>
          </rPr>
          <t xml:space="preserve">[Date Format: dd/MM/yyyy]
</t>
        </r>
      </text>
    </comment>
    <comment ref="J171" authorId="0" shapeId="0">
      <text>
        <r>
          <rPr>
            <b/>
            <sz val="9"/>
            <color indexed="81"/>
            <rFont val="Tahoma"/>
            <family val="2"/>
          </rPr>
          <t xml:space="preserve">[User-Added Date]
</t>
        </r>
      </text>
    </comment>
    <comment ref="K171" authorId="0" shapeId="0">
      <text>
        <r>
          <rPr>
            <b/>
            <sz val="9"/>
            <color indexed="81"/>
            <rFont val="Tahoma"/>
            <family val="2"/>
          </rPr>
          <t xml:space="preserve">[Date Format: dd/MM/yyyy]
</t>
        </r>
      </text>
    </comment>
    <comment ref="L171" authorId="0" shapeId="0">
      <text>
        <r>
          <rPr>
            <b/>
            <sz val="9"/>
            <color indexed="81"/>
            <rFont val="Tahoma"/>
            <family val="2"/>
          </rPr>
          <t xml:space="preserve">[User-Added Date]
</t>
        </r>
      </text>
    </comment>
  </commentList>
</comments>
</file>

<file path=xl/comments72.xml><?xml version="1.0" encoding="utf-8"?>
<comments xmlns="http://schemas.openxmlformats.org/spreadsheetml/2006/main">
  <authors>
    <author>cyber-103</author>
  </authors>
  <commentList>
    <comment ref="E53" authorId="0" shapeId="0">
      <text>
        <r>
          <rPr>
            <b/>
            <sz val="9"/>
            <color indexed="81"/>
            <rFont val="Tahoma"/>
            <family val="2"/>
          </rPr>
          <t xml:space="preserve">[Date Format: dd/MM/yyyy]
</t>
        </r>
      </text>
    </comment>
    <comment ref="F53" authorId="0" shapeId="0">
      <text>
        <r>
          <rPr>
            <b/>
            <sz val="9"/>
            <color indexed="81"/>
            <rFont val="Tahoma"/>
            <family val="2"/>
          </rPr>
          <t xml:space="preserve">[User-Added Date]
</t>
        </r>
      </text>
    </comment>
    <comment ref="I53" authorId="0" shapeId="0">
      <text>
        <r>
          <rPr>
            <b/>
            <sz val="9"/>
            <color indexed="81"/>
            <rFont val="Tahoma"/>
            <family val="2"/>
          </rPr>
          <t xml:space="preserve">[Date Format: dd/MM/yyyy]
</t>
        </r>
      </text>
    </comment>
    <comment ref="J53" authorId="0" shapeId="0">
      <text>
        <r>
          <rPr>
            <b/>
            <sz val="9"/>
            <color indexed="81"/>
            <rFont val="Tahoma"/>
            <family val="2"/>
          </rPr>
          <t xml:space="preserve">[User-Added Date]
</t>
        </r>
      </text>
    </comment>
    <comment ref="K53" authorId="0" shapeId="0">
      <text>
        <r>
          <rPr>
            <b/>
            <sz val="9"/>
            <color indexed="81"/>
            <rFont val="Tahoma"/>
            <family val="2"/>
          </rPr>
          <t xml:space="preserve">[Date Format: dd/MM/yyyy]
</t>
        </r>
      </text>
    </comment>
    <comment ref="L53" authorId="0" shapeId="0">
      <text>
        <r>
          <rPr>
            <b/>
            <sz val="9"/>
            <color indexed="81"/>
            <rFont val="Tahoma"/>
            <family val="2"/>
          </rPr>
          <t xml:space="preserve">[User-Added Date]
</t>
        </r>
      </text>
    </comment>
    <comment ref="M53" authorId="0" shapeId="0">
      <text>
        <r>
          <rPr>
            <b/>
            <sz val="9"/>
            <color indexed="81"/>
            <rFont val="Tahoma"/>
            <family val="2"/>
          </rPr>
          <t xml:space="preserve">[Date Format: dd/MM/yyyy]
</t>
        </r>
      </text>
    </comment>
    <comment ref="N53" authorId="0" shapeId="0">
      <text>
        <r>
          <rPr>
            <b/>
            <sz val="9"/>
            <color indexed="81"/>
            <rFont val="Tahoma"/>
            <family val="2"/>
          </rPr>
          <t xml:space="preserve">[User-Added Date]
</t>
        </r>
      </text>
    </comment>
    <comment ref="E54" authorId="0" shapeId="0">
      <text>
        <r>
          <rPr>
            <b/>
            <sz val="9"/>
            <color indexed="81"/>
            <rFont val="Tahoma"/>
            <family val="2"/>
          </rPr>
          <t xml:space="preserve">[Date Format: dd/MM/yyyy]
</t>
        </r>
      </text>
    </comment>
    <comment ref="F54" authorId="0" shapeId="0">
      <text>
        <r>
          <rPr>
            <b/>
            <sz val="9"/>
            <color indexed="81"/>
            <rFont val="Tahoma"/>
            <family val="2"/>
          </rPr>
          <t xml:space="preserve">[User-Added Date]
</t>
        </r>
      </text>
    </comment>
    <comment ref="I54" authorId="0" shapeId="0">
      <text>
        <r>
          <rPr>
            <b/>
            <sz val="9"/>
            <color indexed="81"/>
            <rFont val="Tahoma"/>
            <family val="2"/>
          </rPr>
          <t xml:space="preserve">[Date Format: dd/MM/yyyy]
</t>
        </r>
      </text>
    </comment>
    <comment ref="J54" authorId="0" shapeId="0">
      <text>
        <r>
          <rPr>
            <b/>
            <sz val="9"/>
            <color indexed="81"/>
            <rFont val="Tahoma"/>
            <family val="2"/>
          </rPr>
          <t xml:space="preserve">[User-Added Date]
</t>
        </r>
      </text>
    </comment>
    <comment ref="K54" authorId="0" shapeId="0">
      <text>
        <r>
          <rPr>
            <b/>
            <sz val="9"/>
            <color indexed="81"/>
            <rFont val="Tahoma"/>
            <family val="2"/>
          </rPr>
          <t xml:space="preserve">[Date Format: dd/MM/yyyy]
</t>
        </r>
      </text>
    </comment>
    <comment ref="L54" authorId="0" shapeId="0">
      <text>
        <r>
          <rPr>
            <b/>
            <sz val="9"/>
            <color indexed="81"/>
            <rFont val="Tahoma"/>
            <family val="2"/>
          </rPr>
          <t xml:space="preserve">[User-Added Date]
</t>
        </r>
      </text>
    </comment>
    <comment ref="M54" authorId="0" shapeId="0">
      <text>
        <r>
          <rPr>
            <b/>
            <sz val="9"/>
            <color indexed="81"/>
            <rFont val="Tahoma"/>
            <family val="2"/>
          </rPr>
          <t xml:space="preserve">[Date Format: dd/MM/yyyy]
</t>
        </r>
      </text>
    </comment>
    <comment ref="N54" authorId="0" shapeId="0">
      <text>
        <r>
          <rPr>
            <b/>
            <sz val="9"/>
            <color indexed="81"/>
            <rFont val="Tahoma"/>
            <family val="2"/>
          </rPr>
          <t xml:space="preserve">[User-Added Date]
</t>
        </r>
      </text>
    </comment>
    <comment ref="E67" authorId="0" shapeId="0">
      <text>
        <r>
          <rPr>
            <b/>
            <sz val="9"/>
            <color indexed="81"/>
            <rFont val="Tahoma"/>
            <family val="2"/>
          </rPr>
          <t xml:space="preserve">[Date Format: dd/MM/yyyy]
</t>
        </r>
      </text>
    </comment>
    <comment ref="F67" authorId="0" shapeId="0">
      <text>
        <r>
          <rPr>
            <b/>
            <sz val="9"/>
            <color indexed="81"/>
            <rFont val="Tahoma"/>
            <family val="2"/>
          </rPr>
          <t xml:space="preserve">[User-Added Date]
</t>
        </r>
      </text>
    </comment>
    <comment ref="G67" authorId="0" shapeId="0">
      <text>
        <r>
          <rPr>
            <b/>
            <sz val="9"/>
            <color indexed="81"/>
            <rFont val="Tahoma"/>
            <family val="2"/>
          </rPr>
          <t xml:space="preserve">[Date Format: dd/MM/yyyy]
</t>
        </r>
      </text>
    </comment>
    <comment ref="H67" authorId="0" shapeId="0">
      <text>
        <r>
          <rPr>
            <b/>
            <sz val="9"/>
            <color indexed="81"/>
            <rFont val="Tahoma"/>
            <family val="2"/>
          </rPr>
          <t xml:space="preserve">[User-Added Date]
</t>
        </r>
      </text>
    </comment>
    <comment ref="E68" authorId="0" shapeId="0">
      <text>
        <r>
          <rPr>
            <b/>
            <sz val="9"/>
            <color indexed="81"/>
            <rFont val="Tahoma"/>
            <family val="2"/>
          </rPr>
          <t xml:space="preserve">[Date Format: dd/MM/yyyy]
</t>
        </r>
      </text>
    </comment>
    <comment ref="F68" authorId="0" shapeId="0">
      <text>
        <r>
          <rPr>
            <b/>
            <sz val="9"/>
            <color indexed="81"/>
            <rFont val="Tahoma"/>
            <family val="2"/>
          </rPr>
          <t xml:space="preserve">[User-Added Date]
</t>
        </r>
      </text>
    </comment>
    <comment ref="G68" authorId="0" shapeId="0">
      <text>
        <r>
          <rPr>
            <b/>
            <sz val="9"/>
            <color indexed="81"/>
            <rFont val="Tahoma"/>
            <family val="2"/>
          </rPr>
          <t xml:space="preserve">[Date Format: dd/MM/yyyy]
</t>
        </r>
      </text>
    </comment>
    <comment ref="H68" authorId="0" shapeId="0">
      <text>
        <r>
          <rPr>
            <b/>
            <sz val="9"/>
            <color indexed="81"/>
            <rFont val="Tahoma"/>
            <family val="2"/>
          </rPr>
          <t xml:space="preserve">[User-Added Date]
</t>
        </r>
      </text>
    </comment>
    <comment ref="E96" authorId="0" shapeId="0">
      <text>
        <r>
          <rPr>
            <b/>
            <sz val="9"/>
            <color indexed="81"/>
            <rFont val="Tahoma"/>
            <family val="2"/>
          </rPr>
          <t xml:space="preserve">[Date Format: dd/MM/yyyy]
</t>
        </r>
      </text>
    </comment>
    <comment ref="F96" authorId="0" shapeId="0">
      <text>
        <r>
          <rPr>
            <b/>
            <sz val="9"/>
            <color indexed="81"/>
            <rFont val="Tahoma"/>
            <family val="2"/>
          </rPr>
          <t xml:space="preserve">[User-Added Date]
</t>
        </r>
      </text>
    </comment>
    <comment ref="G96" authorId="0" shapeId="0">
      <text>
        <r>
          <rPr>
            <b/>
            <sz val="9"/>
            <color indexed="81"/>
            <rFont val="Tahoma"/>
            <family val="2"/>
          </rPr>
          <t xml:space="preserve">[Date Format: dd/MM/yyyy]
</t>
        </r>
      </text>
    </comment>
    <comment ref="H96" authorId="0" shapeId="0">
      <text>
        <r>
          <rPr>
            <b/>
            <sz val="9"/>
            <color indexed="81"/>
            <rFont val="Tahoma"/>
            <family val="2"/>
          </rPr>
          <t xml:space="preserve">[User-Added Date]
</t>
        </r>
      </text>
    </comment>
    <comment ref="E97" authorId="0" shapeId="0">
      <text>
        <r>
          <rPr>
            <b/>
            <sz val="9"/>
            <color indexed="81"/>
            <rFont val="Tahoma"/>
            <family val="2"/>
          </rPr>
          <t xml:space="preserve">[Date Format: dd/MM/yyyy]
</t>
        </r>
      </text>
    </comment>
    <comment ref="F97" authorId="0" shapeId="0">
      <text>
        <r>
          <rPr>
            <b/>
            <sz val="9"/>
            <color indexed="81"/>
            <rFont val="Tahoma"/>
            <family val="2"/>
          </rPr>
          <t xml:space="preserve">[User-Added Date]
</t>
        </r>
      </text>
    </comment>
    <comment ref="G97" authorId="0" shapeId="0">
      <text>
        <r>
          <rPr>
            <b/>
            <sz val="9"/>
            <color indexed="81"/>
            <rFont val="Tahoma"/>
            <family val="2"/>
          </rPr>
          <t xml:space="preserve">[Date Format: dd/MM/yyyy]
</t>
        </r>
      </text>
    </comment>
    <comment ref="H97" authorId="0" shapeId="0">
      <text>
        <r>
          <rPr>
            <b/>
            <sz val="9"/>
            <color indexed="81"/>
            <rFont val="Tahoma"/>
            <family val="2"/>
          </rPr>
          <t xml:space="preserve">[User-Added Date]
</t>
        </r>
      </text>
    </comment>
    <comment ref="E110" authorId="0" shapeId="0">
      <text>
        <r>
          <rPr>
            <b/>
            <sz val="9"/>
            <color indexed="81"/>
            <rFont val="Tahoma"/>
            <family val="2"/>
          </rPr>
          <t xml:space="preserve">[Date Format: dd/MM/yyyy]
</t>
        </r>
      </text>
    </comment>
    <comment ref="F110" authorId="0" shapeId="0">
      <text>
        <r>
          <rPr>
            <b/>
            <sz val="9"/>
            <color indexed="81"/>
            <rFont val="Tahoma"/>
            <family val="2"/>
          </rPr>
          <t xml:space="preserve">[User-Added Date]
</t>
        </r>
      </text>
    </comment>
    <comment ref="G110" authorId="0" shapeId="0">
      <text>
        <r>
          <rPr>
            <b/>
            <sz val="9"/>
            <color indexed="81"/>
            <rFont val="Tahoma"/>
            <family val="2"/>
          </rPr>
          <t xml:space="preserve">[Date Format: dd/MM/yyyy]
</t>
        </r>
      </text>
    </comment>
    <comment ref="H110" authorId="0" shapeId="0">
      <text>
        <r>
          <rPr>
            <b/>
            <sz val="9"/>
            <color indexed="81"/>
            <rFont val="Tahoma"/>
            <family val="2"/>
          </rPr>
          <t xml:space="preserve">[User-Added Date]
</t>
        </r>
      </text>
    </comment>
    <comment ref="E111" authorId="0" shapeId="0">
      <text>
        <r>
          <rPr>
            <b/>
            <sz val="9"/>
            <color indexed="81"/>
            <rFont val="Tahoma"/>
            <family val="2"/>
          </rPr>
          <t xml:space="preserve">[Date Format: dd/MM/yyyy]
</t>
        </r>
      </text>
    </comment>
    <comment ref="F111" authorId="0" shapeId="0">
      <text>
        <r>
          <rPr>
            <b/>
            <sz val="9"/>
            <color indexed="81"/>
            <rFont val="Tahoma"/>
            <family val="2"/>
          </rPr>
          <t xml:space="preserve">[User-Added Date]
</t>
        </r>
      </text>
    </comment>
    <comment ref="G111" authorId="0" shapeId="0">
      <text>
        <r>
          <rPr>
            <b/>
            <sz val="9"/>
            <color indexed="81"/>
            <rFont val="Tahoma"/>
            <family val="2"/>
          </rPr>
          <t xml:space="preserve">[Date Format: dd/MM/yyyy]
</t>
        </r>
      </text>
    </comment>
    <comment ref="H111" authorId="0" shapeId="0">
      <text>
        <r>
          <rPr>
            <b/>
            <sz val="9"/>
            <color indexed="81"/>
            <rFont val="Tahoma"/>
            <family val="2"/>
          </rPr>
          <t xml:space="preserve">[User-Added Date]
</t>
        </r>
      </text>
    </comment>
    <comment ref="E129" authorId="0" shapeId="0">
      <text>
        <r>
          <rPr>
            <b/>
            <sz val="9"/>
            <color indexed="81"/>
            <rFont val="Tahoma"/>
            <family val="2"/>
          </rPr>
          <t xml:space="preserve">[Date Format: dd/MM/yyyy]
</t>
        </r>
      </text>
    </comment>
    <comment ref="F129" authorId="0" shapeId="0">
      <text>
        <r>
          <rPr>
            <b/>
            <sz val="9"/>
            <color indexed="81"/>
            <rFont val="Tahoma"/>
            <family val="2"/>
          </rPr>
          <t xml:space="preserve">[Date Format: dd/MM/yyyy]
</t>
        </r>
      </text>
    </comment>
    <comment ref="I129" authorId="0" shapeId="0">
      <text>
        <r>
          <rPr>
            <b/>
            <sz val="9"/>
            <color indexed="81"/>
            <rFont val="Tahoma"/>
            <family val="2"/>
          </rPr>
          <t xml:space="preserve">[Date Format: dd/MM/yyyy]
</t>
        </r>
      </text>
    </comment>
    <comment ref="J129" authorId="0" shapeId="0">
      <text>
        <r>
          <rPr>
            <b/>
            <sz val="9"/>
            <color indexed="81"/>
            <rFont val="Tahoma"/>
            <family val="2"/>
          </rPr>
          <t xml:space="preserve">[Date Format: dd/MM/yyyy]
</t>
        </r>
      </text>
    </comment>
    <comment ref="K129" authorId="0" shapeId="0">
      <text>
        <r>
          <rPr>
            <b/>
            <sz val="9"/>
            <color indexed="81"/>
            <rFont val="Tahoma"/>
            <family val="2"/>
          </rPr>
          <t xml:space="preserve">[Date Format: dd/MM/yyyy]
</t>
        </r>
      </text>
    </comment>
    <comment ref="L129" authorId="0" shapeId="0">
      <text>
        <r>
          <rPr>
            <b/>
            <sz val="9"/>
            <color indexed="81"/>
            <rFont val="Tahoma"/>
            <family val="2"/>
          </rPr>
          <t xml:space="preserve">[Date Format: dd/MM/yyyy]
</t>
        </r>
      </text>
    </comment>
    <comment ref="M129" authorId="0" shapeId="0">
      <text>
        <r>
          <rPr>
            <b/>
            <sz val="9"/>
            <color indexed="81"/>
            <rFont val="Tahoma"/>
            <family val="2"/>
          </rPr>
          <t xml:space="preserve">[Date Format: dd/MM/yyyy]
</t>
        </r>
      </text>
    </comment>
    <comment ref="N129" authorId="0" shapeId="0">
      <text>
        <r>
          <rPr>
            <b/>
            <sz val="9"/>
            <color indexed="81"/>
            <rFont val="Tahoma"/>
            <family val="2"/>
          </rPr>
          <t xml:space="preserve">[Date Format: dd/MM/yyyy]
</t>
        </r>
      </text>
    </comment>
    <comment ref="E130" authorId="0" shapeId="0">
      <text>
        <r>
          <rPr>
            <b/>
            <sz val="9"/>
            <color indexed="81"/>
            <rFont val="Tahoma"/>
            <family val="2"/>
          </rPr>
          <t xml:space="preserve">[Date Format: dd/MM/yyyy]
</t>
        </r>
      </text>
    </comment>
    <comment ref="F130" authorId="0" shapeId="0">
      <text>
        <r>
          <rPr>
            <b/>
            <sz val="9"/>
            <color indexed="81"/>
            <rFont val="Tahoma"/>
            <family val="2"/>
          </rPr>
          <t xml:space="preserve">[Date Format: dd/MM/yyyy]
</t>
        </r>
      </text>
    </comment>
    <comment ref="I130" authorId="0" shapeId="0">
      <text>
        <r>
          <rPr>
            <b/>
            <sz val="9"/>
            <color indexed="81"/>
            <rFont val="Tahoma"/>
            <family val="2"/>
          </rPr>
          <t xml:space="preserve">[Date Format: dd/MM/yyyy]
</t>
        </r>
      </text>
    </comment>
    <comment ref="J130" authorId="0" shapeId="0">
      <text>
        <r>
          <rPr>
            <b/>
            <sz val="9"/>
            <color indexed="81"/>
            <rFont val="Tahoma"/>
            <family val="2"/>
          </rPr>
          <t xml:space="preserve">[Date Format: dd/MM/yyyy]
</t>
        </r>
      </text>
    </comment>
    <comment ref="K130" authorId="0" shapeId="0">
      <text>
        <r>
          <rPr>
            <b/>
            <sz val="9"/>
            <color indexed="81"/>
            <rFont val="Tahoma"/>
            <family val="2"/>
          </rPr>
          <t xml:space="preserve">[Date Format: dd/MM/yyyy]
</t>
        </r>
      </text>
    </comment>
    <comment ref="L130" authorId="0" shapeId="0">
      <text>
        <r>
          <rPr>
            <b/>
            <sz val="9"/>
            <color indexed="81"/>
            <rFont val="Tahoma"/>
            <family val="2"/>
          </rPr>
          <t xml:space="preserve">[Date Format: dd/MM/yyyy]
</t>
        </r>
      </text>
    </comment>
    <comment ref="M130" authorId="0" shapeId="0">
      <text>
        <r>
          <rPr>
            <b/>
            <sz val="9"/>
            <color indexed="81"/>
            <rFont val="Tahoma"/>
            <family val="2"/>
          </rPr>
          <t xml:space="preserve">[Date Format: dd/MM/yyyy]
</t>
        </r>
      </text>
    </comment>
    <comment ref="N130" authorId="0" shapeId="0">
      <text>
        <r>
          <rPr>
            <b/>
            <sz val="9"/>
            <color indexed="81"/>
            <rFont val="Tahoma"/>
            <family val="2"/>
          </rPr>
          <t xml:space="preserve">[Date Format: dd/MM/yyyy]
</t>
        </r>
      </text>
    </comment>
    <comment ref="E145" authorId="0" shapeId="0">
      <text>
        <r>
          <rPr>
            <b/>
            <sz val="9"/>
            <color indexed="81"/>
            <rFont val="Tahoma"/>
            <family val="2"/>
          </rPr>
          <t xml:space="preserve">[User-Added Date]
</t>
        </r>
      </text>
    </comment>
    <comment ref="F145" authorId="0" shapeId="0">
      <text>
        <r>
          <rPr>
            <b/>
            <sz val="9"/>
            <color indexed="81"/>
            <rFont val="Tahoma"/>
            <family val="2"/>
          </rPr>
          <t xml:space="preserve">[User-Added Date]
</t>
        </r>
      </text>
    </comment>
    <comment ref="I145" authorId="0" shapeId="0">
      <text>
        <r>
          <rPr>
            <b/>
            <sz val="9"/>
            <color indexed="81"/>
            <rFont val="Tahoma"/>
            <family val="2"/>
          </rPr>
          <t xml:space="preserve">[User-Added Date]
</t>
        </r>
      </text>
    </comment>
    <comment ref="J145" authorId="0" shapeId="0">
      <text>
        <r>
          <rPr>
            <b/>
            <sz val="9"/>
            <color indexed="81"/>
            <rFont val="Tahoma"/>
            <family val="2"/>
          </rPr>
          <t xml:space="preserve">[User-Added Date]
</t>
        </r>
      </text>
    </comment>
    <comment ref="K145" authorId="0" shapeId="0">
      <text>
        <r>
          <rPr>
            <b/>
            <sz val="9"/>
            <color indexed="81"/>
            <rFont val="Tahoma"/>
            <family val="2"/>
          </rPr>
          <t xml:space="preserve">[User-Added Date]
</t>
        </r>
      </text>
    </comment>
    <comment ref="L145" authorId="0" shapeId="0">
      <text>
        <r>
          <rPr>
            <b/>
            <sz val="9"/>
            <color indexed="81"/>
            <rFont val="Tahoma"/>
            <family val="2"/>
          </rPr>
          <t xml:space="preserve">[User-Added Date]
</t>
        </r>
      </text>
    </comment>
    <comment ref="M145" authorId="0" shapeId="0">
      <text>
        <r>
          <rPr>
            <b/>
            <sz val="9"/>
            <color indexed="81"/>
            <rFont val="Tahoma"/>
            <family val="2"/>
          </rPr>
          <t xml:space="preserve">[User-Added Date]
</t>
        </r>
      </text>
    </comment>
    <comment ref="N145" authorId="0" shapeId="0">
      <text>
        <r>
          <rPr>
            <b/>
            <sz val="9"/>
            <color indexed="81"/>
            <rFont val="Tahoma"/>
            <family val="2"/>
          </rPr>
          <t xml:space="preserve">[User-Added Date]
</t>
        </r>
      </text>
    </comment>
    <comment ref="E146" authorId="0" shapeId="0">
      <text>
        <r>
          <rPr>
            <b/>
            <sz val="9"/>
            <color indexed="81"/>
            <rFont val="Tahoma"/>
            <family val="2"/>
          </rPr>
          <t xml:space="preserve">[User-Added Date]
</t>
        </r>
      </text>
    </comment>
    <comment ref="F146" authorId="0" shapeId="0">
      <text>
        <r>
          <rPr>
            <b/>
            <sz val="9"/>
            <color indexed="81"/>
            <rFont val="Tahoma"/>
            <family val="2"/>
          </rPr>
          <t xml:space="preserve">[User-Added Date]
</t>
        </r>
      </text>
    </comment>
    <comment ref="I146" authorId="0" shapeId="0">
      <text>
        <r>
          <rPr>
            <b/>
            <sz val="9"/>
            <color indexed="81"/>
            <rFont val="Tahoma"/>
            <family val="2"/>
          </rPr>
          <t xml:space="preserve">[User-Added Date]
</t>
        </r>
      </text>
    </comment>
    <comment ref="J146" authorId="0" shapeId="0">
      <text>
        <r>
          <rPr>
            <b/>
            <sz val="9"/>
            <color indexed="81"/>
            <rFont val="Tahoma"/>
            <family val="2"/>
          </rPr>
          <t xml:space="preserve">[User-Added Date]
</t>
        </r>
      </text>
    </comment>
    <comment ref="K146" authorId="0" shapeId="0">
      <text>
        <r>
          <rPr>
            <b/>
            <sz val="9"/>
            <color indexed="81"/>
            <rFont val="Tahoma"/>
            <family val="2"/>
          </rPr>
          <t xml:space="preserve">[User-Added Date]
</t>
        </r>
      </text>
    </comment>
    <comment ref="L146" authorId="0" shapeId="0">
      <text>
        <r>
          <rPr>
            <b/>
            <sz val="9"/>
            <color indexed="81"/>
            <rFont val="Tahoma"/>
            <family val="2"/>
          </rPr>
          <t xml:space="preserve">[User-Added Date]
</t>
        </r>
      </text>
    </comment>
    <comment ref="M146" authorId="0" shapeId="0">
      <text>
        <r>
          <rPr>
            <b/>
            <sz val="9"/>
            <color indexed="81"/>
            <rFont val="Tahoma"/>
            <family val="2"/>
          </rPr>
          <t xml:space="preserve">[User-Added Date]
</t>
        </r>
      </text>
    </comment>
    <comment ref="N146" authorId="0" shapeId="0">
      <text>
        <r>
          <rPr>
            <b/>
            <sz val="9"/>
            <color indexed="81"/>
            <rFont val="Tahoma"/>
            <family val="2"/>
          </rPr>
          <t xml:space="preserve">[User-Added Date]
</t>
        </r>
      </text>
    </comment>
    <comment ref="E161" authorId="0" shapeId="0">
      <text>
        <r>
          <rPr>
            <b/>
            <sz val="9"/>
            <color indexed="81"/>
            <rFont val="Tahoma"/>
            <family val="2"/>
          </rPr>
          <t xml:space="preserve">[Date Format: dd/MM/yyyy]
</t>
        </r>
      </text>
    </comment>
    <comment ref="F161" authorId="0" shapeId="0">
      <text>
        <r>
          <rPr>
            <b/>
            <sz val="9"/>
            <color indexed="81"/>
            <rFont val="Tahoma"/>
            <family val="2"/>
          </rPr>
          <t xml:space="preserve">[Date Format: dd/MM/yyyy]
</t>
        </r>
      </text>
    </comment>
    <comment ref="G161" authorId="0" shapeId="0">
      <text>
        <r>
          <rPr>
            <b/>
            <sz val="9"/>
            <color indexed="81"/>
            <rFont val="Tahoma"/>
            <family val="2"/>
          </rPr>
          <t xml:space="preserve">[Date Format: dd/MM/yyyy]
</t>
        </r>
      </text>
    </comment>
    <comment ref="H161" authorId="0" shapeId="0">
      <text>
        <r>
          <rPr>
            <b/>
            <sz val="9"/>
            <color indexed="81"/>
            <rFont val="Tahoma"/>
            <family val="2"/>
          </rPr>
          <t xml:space="preserve">[Date Format: dd/MM/yyyy]
</t>
        </r>
      </text>
    </comment>
    <comment ref="I161" authorId="0" shapeId="0">
      <text>
        <r>
          <rPr>
            <b/>
            <sz val="9"/>
            <color indexed="81"/>
            <rFont val="Tahoma"/>
            <family val="2"/>
          </rPr>
          <t xml:space="preserve">[Date Format: dd/MM/yyyy]
</t>
        </r>
      </text>
    </comment>
    <comment ref="J161" authorId="0" shapeId="0">
      <text>
        <r>
          <rPr>
            <b/>
            <sz val="9"/>
            <color indexed="81"/>
            <rFont val="Tahoma"/>
            <family val="2"/>
          </rPr>
          <t xml:space="preserve">[Date Format: dd/MM/yyyy]
</t>
        </r>
      </text>
    </comment>
    <comment ref="K161" authorId="0" shapeId="0">
      <text>
        <r>
          <rPr>
            <b/>
            <sz val="9"/>
            <color indexed="81"/>
            <rFont val="Tahoma"/>
            <family val="2"/>
          </rPr>
          <t xml:space="preserve">[Date Format: dd/MM/yyyy]
</t>
        </r>
      </text>
    </comment>
    <comment ref="L161" authorId="0" shapeId="0">
      <text>
        <r>
          <rPr>
            <b/>
            <sz val="9"/>
            <color indexed="81"/>
            <rFont val="Tahoma"/>
            <family val="2"/>
          </rPr>
          <t xml:space="preserve">[Date Format: dd/MM/yyyy]
</t>
        </r>
      </text>
    </comment>
    <comment ref="E162" authorId="0" shapeId="0">
      <text>
        <r>
          <rPr>
            <b/>
            <sz val="9"/>
            <color indexed="81"/>
            <rFont val="Tahoma"/>
            <family val="2"/>
          </rPr>
          <t xml:space="preserve">[Date Format: dd/MM/yyyy]
</t>
        </r>
      </text>
    </comment>
    <comment ref="F162" authorId="0" shapeId="0">
      <text>
        <r>
          <rPr>
            <b/>
            <sz val="9"/>
            <color indexed="81"/>
            <rFont val="Tahoma"/>
            <family val="2"/>
          </rPr>
          <t xml:space="preserve">[Date Format: dd/MM/yyyy]
</t>
        </r>
      </text>
    </comment>
    <comment ref="G162" authorId="0" shapeId="0">
      <text>
        <r>
          <rPr>
            <b/>
            <sz val="9"/>
            <color indexed="81"/>
            <rFont val="Tahoma"/>
            <family val="2"/>
          </rPr>
          <t xml:space="preserve">[Date Format: dd/MM/yyyy]
</t>
        </r>
      </text>
    </comment>
    <comment ref="H162" authorId="0" shapeId="0">
      <text>
        <r>
          <rPr>
            <b/>
            <sz val="9"/>
            <color indexed="81"/>
            <rFont val="Tahoma"/>
            <family val="2"/>
          </rPr>
          <t xml:space="preserve">[Date Format: dd/MM/yyyy]
</t>
        </r>
      </text>
    </comment>
    <comment ref="I162" authorId="0" shapeId="0">
      <text>
        <r>
          <rPr>
            <b/>
            <sz val="9"/>
            <color indexed="81"/>
            <rFont val="Tahoma"/>
            <family val="2"/>
          </rPr>
          <t xml:space="preserve">[Date Format: dd/MM/yyyy]
</t>
        </r>
      </text>
    </comment>
    <comment ref="J162" authorId="0" shapeId="0">
      <text>
        <r>
          <rPr>
            <b/>
            <sz val="9"/>
            <color indexed="81"/>
            <rFont val="Tahoma"/>
            <family val="2"/>
          </rPr>
          <t xml:space="preserve">[Date Format: dd/MM/yyyy]
</t>
        </r>
      </text>
    </comment>
    <comment ref="K162" authorId="0" shapeId="0">
      <text>
        <r>
          <rPr>
            <b/>
            <sz val="9"/>
            <color indexed="81"/>
            <rFont val="Tahoma"/>
            <family val="2"/>
          </rPr>
          <t xml:space="preserve">[Date Format: dd/MM/yyyy]
</t>
        </r>
      </text>
    </comment>
    <comment ref="L162" authorId="0" shapeId="0">
      <text>
        <r>
          <rPr>
            <b/>
            <sz val="9"/>
            <color indexed="81"/>
            <rFont val="Tahoma"/>
            <family val="2"/>
          </rPr>
          <t xml:space="preserve">[Date Format: dd/MM/yyyy]
</t>
        </r>
      </text>
    </comment>
    <comment ref="E177" authorId="0" shapeId="0">
      <text>
        <r>
          <rPr>
            <b/>
            <sz val="9"/>
            <color indexed="81"/>
            <rFont val="Tahoma"/>
            <family val="2"/>
          </rPr>
          <t xml:space="preserve">[User-Added Date]
</t>
        </r>
      </text>
    </comment>
    <comment ref="F177" authorId="0" shapeId="0">
      <text>
        <r>
          <rPr>
            <b/>
            <sz val="9"/>
            <color indexed="81"/>
            <rFont val="Tahoma"/>
            <family val="2"/>
          </rPr>
          <t xml:space="preserve">[User-Added Date]
</t>
        </r>
      </text>
    </comment>
    <comment ref="G177" authorId="0" shapeId="0">
      <text>
        <r>
          <rPr>
            <b/>
            <sz val="9"/>
            <color indexed="81"/>
            <rFont val="Tahoma"/>
            <family val="2"/>
          </rPr>
          <t xml:space="preserve">[User-Added Date]
</t>
        </r>
      </text>
    </comment>
    <comment ref="H177" authorId="0" shapeId="0">
      <text>
        <r>
          <rPr>
            <b/>
            <sz val="9"/>
            <color indexed="81"/>
            <rFont val="Tahoma"/>
            <family val="2"/>
          </rPr>
          <t xml:space="preserve">[User-Added Date]
</t>
        </r>
      </text>
    </comment>
    <comment ref="I177" authorId="0" shapeId="0">
      <text>
        <r>
          <rPr>
            <b/>
            <sz val="9"/>
            <color indexed="81"/>
            <rFont val="Tahoma"/>
            <family val="2"/>
          </rPr>
          <t xml:space="preserve">[User-Added Date]
</t>
        </r>
      </text>
    </comment>
    <comment ref="J177" authorId="0" shapeId="0">
      <text>
        <r>
          <rPr>
            <b/>
            <sz val="9"/>
            <color indexed="81"/>
            <rFont val="Tahoma"/>
            <family val="2"/>
          </rPr>
          <t xml:space="preserve">[User-Added Date]
</t>
        </r>
      </text>
    </comment>
    <comment ref="K177" authorId="0" shapeId="0">
      <text>
        <r>
          <rPr>
            <b/>
            <sz val="9"/>
            <color indexed="81"/>
            <rFont val="Tahoma"/>
            <family val="2"/>
          </rPr>
          <t xml:space="preserve">[User-Added Date]
</t>
        </r>
      </text>
    </comment>
    <comment ref="L177" authorId="0" shapeId="0">
      <text>
        <r>
          <rPr>
            <b/>
            <sz val="9"/>
            <color indexed="81"/>
            <rFont val="Tahoma"/>
            <family val="2"/>
          </rPr>
          <t xml:space="preserve">[User-Added Date]
</t>
        </r>
      </text>
    </comment>
    <comment ref="E178" authorId="0" shapeId="0">
      <text>
        <r>
          <rPr>
            <b/>
            <sz val="9"/>
            <color indexed="81"/>
            <rFont val="Tahoma"/>
            <family val="2"/>
          </rPr>
          <t xml:space="preserve">[User-Added Date]
</t>
        </r>
      </text>
    </comment>
    <comment ref="F178" authorId="0" shapeId="0">
      <text>
        <r>
          <rPr>
            <b/>
            <sz val="9"/>
            <color indexed="81"/>
            <rFont val="Tahoma"/>
            <family val="2"/>
          </rPr>
          <t xml:space="preserve">[User-Added Date]
</t>
        </r>
      </text>
    </comment>
    <comment ref="G178" authorId="0" shapeId="0">
      <text>
        <r>
          <rPr>
            <b/>
            <sz val="9"/>
            <color indexed="81"/>
            <rFont val="Tahoma"/>
            <family val="2"/>
          </rPr>
          <t xml:space="preserve">[User-Added Date]
</t>
        </r>
      </text>
    </comment>
    <comment ref="H178" authorId="0" shapeId="0">
      <text>
        <r>
          <rPr>
            <b/>
            <sz val="9"/>
            <color indexed="81"/>
            <rFont val="Tahoma"/>
            <family val="2"/>
          </rPr>
          <t xml:space="preserve">[User-Added Date]
</t>
        </r>
      </text>
    </comment>
    <comment ref="I178" authorId="0" shapeId="0">
      <text>
        <r>
          <rPr>
            <b/>
            <sz val="9"/>
            <color indexed="81"/>
            <rFont val="Tahoma"/>
            <family val="2"/>
          </rPr>
          <t xml:space="preserve">[User-Added Date]
</t>
        </r>
      </text>
    </comment>
    <comment ref="J178" authorId="0" shapeId="0">
      <text>
        <r>
          <rPr>
            <b/>
            <sz val="9"/>
            <color indexed="81"/>
            <rFont val="Tahoma"/>
            <family val="2"/>
          </rPr>
          <t xml:space="preserve">[User-Added Date]
</t>
        </r>
      </text>
    </comment>
    <comment ref="K178" authorId="0" shapeId="0">
      <text>
        <r>
          <rPr>
            <b/>
            <sz val="9"/>
            <color indexed="81"/>
            <rFont val="Tahoma"/>
            <family val="2"/>
          </rPr>
          <t xml:space="preserve">[User-Added Date]
</t>
        </r>
      </text>
    </comment>
    <comment ref="L178" authorId="0" shapeId="0">
      <text>
        <r>
          <rPr>
            <b/>
            <sz val="9"/>
            <color indexed="81"/>
            <rFont val="Tahoma"/>
            <family val="2"/>
          </rPr>
          <t xml:space="preserve">[User-Added Date]
</t>
        </r>
      </text>
    </comment>
    <comment ref="E192" authorId="0" shapeId="0">
      <text>
        <r>
          <rPr>
            <b/>
            <sz val="9"/>
            <color indexed="81"/>
            <rFont val="Tahoma"/>
            <family val="2"/>
          </rPr>
          <t xml:space="preserve">[Date Format: dd/MM/yyyy]
</t>
        </r>
      </text>
    </comment>
    <comment ref="F192" authorId="0" shapeId="0">
      <text>
        <r>
          <rPr>
            <b/>
            <sz val="9"/>
            <color indexed="81"/>
            <rFont val="Tahoma"/>
            <family val="2"/>
          </rPr>
          <t xml:space="preserve">[User-Added Date]
</t>
        </r>
      </text>
    </comment>
    <comment ref="G192" authorId="0" shapeId="0">
      <text>
        <r>
          <rPr>
            <b/>
            <sz val="9"/>
            <color indexed="81"/>
            <rFont val="Tahoma"/>
            <family val="2"/>
          </rPr>
          <t xml:space="preserve">[Date Format: dd/MM/yyyy]
</t>
        </r>
      </text>
    </comment>
    <comment ref="H192" authorId="0" shapeId="0">
      <text>
        <r>
          <rPr>
            <b/>
            <sz val="9"/>
            <color indexed="81"/>
            <rFont val="Tahoma"/>
            <family val="2"/>
          </rPr>
          <t xml:space="preserve">[User-Added Date]
</t>
        </r>
      </text>
    </comment>
    <comment ref="E193" authorId="0" shapeId="0">
      <text>
        <r>
          <rPr>
            <b/>
            <sz val="9"/>
            <color indexed="81"/>
            <rFont val="Tahoma"/>
            <family val="2"/>
          </rPr>
          <t xml:space="preserve">[Date Format: dd/MM/yyyy]
</t>
        </r>
      </text>
    </comment>
    <comment ref="F193" authorId="0" shapeId="0">
      <text>
        <r>
          <rPr>
            <b/>
            <sz val="9"/>
            <color indexed="81"/>
            <rFont val="Tahoma"/>
            <family val="2"/>
          </rPr>
          <t xml:space="preserve">[User-Added Date]
</t>
        </r>
      </text>
    </comment>
    <comment ref="G193" authorId="0" shapeId="0">
      <text>
        <r>
          <rPr>
            <b/>
            <sz val="9"/>
            <color indexed="81"/>
            <rFont val="Tahoma"/>
            <family val="2"/>
          </rPr>
          <t xml:space="preserve">[Date Format: dd/MM/yyyy]
</t>
        </r>
      </text>
    </comment>
    <comment ref="H193" authorId="0" shapeId="0">
      <text>
        <r>
          <rPr>
            <b/>
            <sz val="9"/>
            <color indexed="81"/>
            <rFont val="Tahoma"/>
            <family val="2"/>
          </rPr>
          <t xml:space="preserve">[User-Added Date]
</t>
        </r>
      </text>
    </comment>
  </commentList>
</comments>
</file>

<file path=xl/comments73.xml><?xml version="1.0" encoding="utf-8"?>
<comments xmlns="http://schemas.openxmlformats.org/spreadsheetml/2006/main">
  <authors>
    <author>cyber-103</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[User-Added Date]
</t>
        </r>
      </text>
    </comment>
    <comment ref="E45" authorId="0" shapeId="0">
      <text>
        <r>
          <rPr>
            <b/>
            <sz val="9"/>
            <color indexed="81"/>
            <rFont val="Tahoma"/>
            <family val="2"/>
          </rPr>
          <t xml:space="preserve">[Date Format: dd/MM/yyyy]
</t>
        </r>
      </text>
    </comment>
    <comment ref="F45" authorId="0" shapeId="0">
      <text>
        <r>
          <rPr>
            <b/>
            <sz val="9"/>
            <color indexed="81"/>
            <rFont val="Tahoma"/>
            <family val="2"/>
          </rPr>
          <t xml:space="preserve">[User-Added Date]
</t>
        </r>
      </text>
    </comment>
    <comment ref="I45" authorId="0" shapeId="0">
      <text>
        <r>
          <rPr>
            <b/>
            <sz val="9"/>
            <color indexed="81"/>
            <rFont val="Tahoma"/>
            <family val="2"/>
          </rPr>
          <t xml:space="preserve">[Date Format: dd/MM/yyyy]
</t>
        </r>
      </text>
    </comment>
    <comment ref="J45" authorId="0" shapeId="0">
      <text>
        <r>
          <rPr>
            <b/>
            <sz val="9"/>
            <color indexed="81"/>
            <rFont val="Tahoma"/>
            <family val="2"/>
          </rPr>
          <t xml:space="preserve">[User-Added Date]
</t>
        </r>
      </text>
    </comment>
    <comment ref="K45" authorId="0" shapeId="0">
      <text>
        <r>
          <rPr>
            <b/>
            <sz val="9"/>
            <color indexed="81"/>
            <rFont val="Tahoma"/>
            <family val="2"/>
          </rPr>
          <t xml:space="preserve">[Date Format: dd/MM/yyyy]
</t>
        </r>
      </text>
    </comment>
    <comment ref="L45" authorId="0" shapeId="0">
      <text>
        <r>
          <rPr>
            <b/>
            <sz val="9"/>
            <color indexed="81"/>
            <rFont val="Tahoma"/>
            <family val="2"/>
          </rPr>
          <t xml:space="preserve">[User-Added Date]
</t>
        </r>
      </text>
    </comment>
    <comment ref="M45" authorId="0" shapeId="0">
      <text>
        <r>
          <rPr>
            <b/>
            <sz val="9"/>
            <color indexed="81"/>
            <rFont val="Tahoma"/>
            <family val="2"/>
          </rPr>
          <t xml:space="preserve">[Date Format: dd/MM/yyyy]
</t>
        </r>
      </text>
    </comment>
    <comment ref="N45" authorId="0" shapeId="0">
      <text>
        <r>
          <rPr>
            <b/>
            <sz val="9"/>
            <color indexed="81"/>
            <rFont val="Tahoma"/>
            <family val="2"/>
          </rPr>
          <t xml:space="preserve">[User-Added Date]
</t>
        </r>
      </text>
    </comment>
    <comment ref="O45" authorId="0" shapeId="0">
      <text>
        <r>
          <rPr>
            <b/>
            <sz val="9"/>
            <color indexed="81"/>
            <rFont val="Tahoma"/>
            <family val="2"/>
          </rPr>
          <t xml:space="preserve">[Date Format: dd/MM/yyyy]
</t>
        </r>
      </text>
    </comment>
    <comment ref="P45" authorId="0" shapeId="0">
      <text>
        <r>
          <rPr>
            <b/>
            <sz val="9"/>
            <color indexed="81"/>
            <rFont val="Tahoma"/>
            <family val="2"/>
          </rPr>
          <t xml:space="preserve">[User-Added Date]
</t>
        </r>
      </text>
    </comment>
    <comment ref="Q45" authorId="0" shapeId="0">
      <text>
        <r>
          <rPr>
            <b/>
            <sz val="9"/>
            <color indexed="81"/>
            <rFont val="Tahoma"/>
            <family val="2"/>
          </rPr>
          <t xml:space="preserve">[Date Format: dd/MM/yyyy]
</t>
        </r>
      </text>
    </comment>
    <comment ref="R45" authorId="0" shapeId="0">
      <text>
        <r>
          <rPr>
            <b/>
            <sz val="9"/>
            <color indexed="81"/>
            <rFont val="Tahoma"/>
            <family val="2"/>
          </rPr>
          <t xml:space="preserve">[User-Added Date]
</t>
        </r>
      </text>
    </comment>
    <comment ref="S45" authorId="0" shapeId="0">
      <text>
        <r>
          <rPr>
            <b/>
            <sz val="9"/>
            <color indexed="81"/>
            <rFont val="Tahoma"/>
            <family val="2"/>
          </rPr>
          <t xml:space="preserve">[Date Format: dd/MM/yyyy]
</t>
        </r>
      </text>
    </comment>
    <comment ref="T45" authorId="0" shapeId="0">
      <text>
        <r>
          <rPr>
            <b/>
            <sz val="9"/>
            <color indexed="81"/>
            <rFont val="Tahoma"/>
            <family val="2"/>
          </rPr>
          <t xml:space="preserve">[User-Added Date]
</t>
        </r>
      </text>
    </comment>
    <comment ref="E46" authorId="0" shapeId="0">
      <text>
        <r>
          <rPr>
            <b/>
            <sz val="9"/>
            <color indexed="81"/>
            <rFont val="Tahoma"/>
            <family val="2"/>
          </rPr>
          <t xml:space="preserve">[Date Format: dd/MM/yyyy]
</t>
        </r>
      </text>
    </comment>
    <comment ref="F46" authorId="0" shapeId="0">
      <text>
        <r>
          <rPr>
            <b/>
            <sz val="9"/>
            <color indexed="81"/>
            <rFont val="Tahoma"/>
            <family val="2"/>
          </rPr>
          <t xml:space="preserve">[User-Added Date]
</t>
        </r>
      </text>
    </comment>
    <comment ref="I46" authorId="0" shapeId="0">
      <text>
        <r>
          <rPr>
            <b/>
            <sz val="9"/>
            <color indexed="81"/>
            <rFont val="Tahoma"/>
            <family val="2"/>
          </rPr>
          <t xml:space="preserve">[Date Format: dd/MM/yyyy]
</t>
        </r>
      </text>
    </comment>
    <comment ref="J46" authorId="0" shapeId="0">
      <text>
        <r>
          <rPr>
            <b/>
            <sz val="9"/>
            <color indexed="81"/>
            <rFont val="Tahoma"/>
            <family val="2"/>
          </rPr>
          <t xml:space="preserve">[User-Added Date]
</t>
        </r>
      </text>
    </comment>
    <comment ref="K46" authorId="0" shapeId="0">
      <text>
        <r>
          <rPr>
            <b/>
            <sz val="9"/>
            <color indexed="81"/>
            <rFont val="Tahoma"/>
            <family val="2"/>
          </rPr>
          <t xml:space="preserve">[Date Format: dd/MM/yyyy]
</t>
        </r>
      </text>
    </comment>
    <comment ref="L46" authorId="0" shapeId="0">
      <text>
        <r>
          <rPr>
            <b/>
            <sz val="9"/>
            <color indexed="81"/>
            <rFont val="Tahoma"/>
            <family val="2"/>
          </rPr>
          <t xml:space="preserve">[User-Added Date]
</t>
        </r>
      </text>
    </comment>
    <comment ref="M46" authorId="0" shapeId="0">
      <text>
        <r>
          <rPr>
            <b/>
            <sz val="9"/>
            <color indexed="81"/>
            <rFont val="Tahoma"/>
            <family val="2"/>
          </rPr>
          <t xml:space="preserve">[Date Format: dd/MM/yyyy]
</t>
        </r>
      </text>
    </comment>
    <comment ref="N46" authorId="0" shapeId="0">
      <text>
        <r>
          <rPr>
            <b/>
            <sz val="9"/>
            <color indexed="81"/>
            <rFont val="Tahoma"/>
            <family val="2"/>
          </rPr>
          <t xml:space="preserve">[User-Added Date]
</t>
        </r>
      </text>
    </comment>
    <comment ref="O46" authorId="0" shapeId="0">
      <text>
        <r>
          <rPr>
            <b/>
            <sz val="9"/>
            <color indexed="81"/>
            <rFont val="Tahoma"/>
            <family val="2"/>
          </rPr>
          <t xml:space="preserve">[Date Format: dd/MM/yyyy]
</t>
        </r>
      </text>
    </comment>
    <comment ref="P46" authorId="0" shapeId="0">
      <text>
        <r>
          <rPr>
            <b/>
            <sz val="9"/>
            <color indexed="81"/>
            <rFont val="Tahoma"/>
            <family val="2"/>
          </rPr>
          <t xml:space="preserve">[User-Added Date]
</t>
        </r>
      </text>
    </comment>
    <comment ref="Q46" authorId="0" shapeId="0">
      <text>
        <r>
          <rPr>
            <b/>
            <sz val="9"/>
            <color indexed="81"/>
            <rFont val="Tahoma"/>
            <family val="2"/>
          </rPr>
          <t xml:space="preserve">[Date Format: dd/MM/yyyy]
</t>
        </r>
      </text>
    </comment>
    <comment ref="R46" authorId="0" shapeId="0">
      <text>
        <r>
          <rPr>
            <b/>
            <sz val="9"/>
            <color indexed="81"/>
            <rFont val="Tahoma"/>
            <family val="2"/>
          </rPr>
          <t xml:space="preserve">[User-Added Date]
</t>
        </r>
      </text>
    </comment>
    <comment ref="S46" authorId="0" shapeId="0">
      <text>
        <r>
          <rPr>
            <b/>
            <sz val="9"/>
            <color indexed="81"/>
            <rFont val="Tahoma"/>
            <family val="2"/>
          </rPr>
          <t xml:space="preserve">[Date Format: dd/MM/yyyy]
</t>
        </r>
      </text>
    </comment>
    <comment ref="T46" authorId="0" shapeId="0">
      <text>
        <r>
          <rPr>
            <b/>
            <sz val="9"/>
            <color indexed="81"/>
            <rFont val="Tahoma"/>
            <family val="2"/>
          </rPr>
          <t xml:space="preserve">[User-Added Date]
</t>
        </r>
      </text>
    </comment>
    <comment ref="E78" authorId="0" shapeId="0">
      <text>
        <r>
          <rPr>
            <b/>
            <sz val="9"/>
            <color indexed="81"/>
            <rFont val="Tahoma"/>
            <family val="2"/>
          </rPr>
          <t xml:space="preserve">[Date Format: dd/MM/yyyy]
</t>
        </r>
      </text>
    </comment>
    <comment ref="F78" authorId="0" shapeId="0">
      <text>
        <r>
          <rPr>
            <b/>
            <sz val="9"/>
            <color indexed="81"/>
            <rFont val="Tahoma"/>
            <family val="2"/>
          </rPr>
          <t xml:space="preserve">[User-Added Date]
</t>
        </r>
      </text>
    </comment>
    <comment ref="G78" authorId="0" shapeId="0">
      <text>
        <r>
          <rPr>
            <b/>
            <sz val="9"/>
            <color indexed="81"/>
            <rFont val="Tahoma"/>
            <family val="2"/>
          </rPr>
          <t xml:space="preserve">[Date Format: dd/MM/yyyy]
</t>
        </r>
      </text>
    </comment>
    <comment ref="H78" authorId="0" shapeId="0">
      <text>
        <r>
          <rPr>
            <b/>
            <sz val="9"/>
            <color indexed="81"/>
            <rFont val="Tahoma"/>
            <family val="2"/>
          </rPr>
          <t xml:space="preserve">[User-Added Date]
</t>
        </r>
      </text>
    </comment>
    <comment ref="I78" authorId="0" shapeId="0">
      <text>
        <r>
          <rPr>
            <b/>
            <sz val="9"/>
            <color indexed="81"/>
            <rFont val="Tahoma"/>
            <family val="2"/>
          </rPr>
          <t xml:space="preserve">[Date Format: dd/MM/yyyy]
</t>
        </r>
      </text>
    </comment>
    <comment ref="J78" authorId="0" shapeId="0">
      <text>
        <r>
          <rPr>
            <b/>
            <sz val="9"/>
            <color indexed="81"/>
            <rFont val="Tahoma"/>
            <family val="2"/>
          </rPr>
          <t xml:space="preserve">[User-Added Date]
</t>
        </r>
      </text>
    </comment>
    <comment ref="K78" authorId="0" shapeId="0">
      <text>
        <r>
          <rPr>
            <b/>
            <sz val="9"/>
            <color indexed="81"/>
            <rFont val="Tahoma"/>
            <family val="2"/>
          </rPr>
          <t xml:space="preserve">[Date Format: dd/MM/yyyy]
</t>
        </r>
      </text>
    </comment>
    <comment ref="L78" authorId="0" shapeId="0">
      <text>
        <r>
          <rPr>
            <b/>
            <sz val="9"/>
            <color indexed="81"/>
            <rFont val="Tahoma"/>
            <family val="2"/>
          </rPr>
          <t xml:space="preserve">[User-Added Date]
</t>
        </r>
      </text>
    </comment>
    <comment ref="M78" authorId="0" shapeId="0">
      <text>
        <r>
          <rPr>
            <b/>
            <sz val="9"/>
            <color indexed="81"/>
            <rFont val="Tahoma"/>
            <family val="2"/>
          </rPr>
          <t xml:space="preserve">[Date Format: dd/MM/yyyy]
</t>
        </r>
      </text>
    </comment>
    <comment ref="N78" authorId="0" shapeId="0">
      <text>
        <r>
          <rPr>
            <b/>
            <sz val="9"/>
            <color indexed="81"/>
            <rFont val="Tahoma"/>
            <family val="2"/>
          </rPr>
          <t xml:space="preserve">[User-Added Date]
</t>
        </r>
      </text>
    </comment>
    <comment ref="O78" authorId="0" shapeId="0">
      <text>
        <r>
          <rPr>
            <b/>
            <sz val="9"/>
            <color indexed="81"/>
            <rFont val="Tahoma"/>
            <family val="2"/>
          </rPr>
          <t xml:space="preserve">[Date Format: dd/MM/yyyy]
</t>
        </r>
      </text>
    </comment>
    <comment ref="P78" authorId="0" shapeId="0">
      <text>
        <r>
          <rPr>
            <b/>
            <sz val="9"/>
            <color indexed="81"/>
            <rFont val="Tahoma"/>
            <family val="2"/>
          </rPr>
          <t xml:space="preserve">[User-Added Date]
</t>
        </r>
      </text>
    </comment>
    <comment ref="Q78" authorId="0" shapeId="0">
      <text>
        <r>
          <rPr>
            <b/>
            <sz val="9"/>
            <color indexed="81"/>
            <rFont val="Tahoma"/>
            <family val="2"/>
          </rPr>
          <t xml:space="preserve">[Date Format: dd/MM/yyyy]
</t>
        </r>
      </text>
    </comment>
    <comment ref="R78" authorId="0" shapeId="0">
      <text>
        <r>
          <rPr>
            <b/>
            <sz val="9"/>
            <color indexed="81"/>
            <rFont val="Tahoma"/>
            <family val="2"/>
          </rPr>
          <t xml:space="preserve">[User-Added Date]
</t>
        </r>
      </text>
    </comment>
    <comment ref="E79" authorId="0" shapeId="0">
      <text>
        <r>
          <rPr>
            <b/>
            <sz val="9"/>
            <color indexed="81"/>
            <rFont val="Tahoma"/>
            <family val="2"/>
          </rPr>
          <t xml:space="preserve">[Date Format: dd/MM/yyyy]
</t>
        </r>
      </text>
    </comment>
    <comment ref="F79" authorId="0" shapeId="0">
      <text>
        <r>
          <rPr>
            <b/>
            <sz val="9"/>
            <color indexed="81"/>
            <rFont val="Tahoma"/>
            <family val="2"/>
          </rPr>
          <t xml:space="preserve">[User-Added Date]
</t>
        </r>
      </text>
    </comment>
    <comment ref="G79" authorId="0" shapeId="0">
      <text>
        <r>
          <rPr>
            <b/>
            <sz val="9"/>
            <color indexed="81"/>
            <rFont val="Tahoma"/>
            <family val="2"/>
          </rPr>
          <t xml:space="preserve">[Date Format: dd/MM/yyyy]
</t>
        </r>
      </text>
    </comment>
    <comment ref="H79" authorId="0" shapeId="0">
      <text>
        <r>
          <rPr>
            <b/>
            <sz val="9"/>
            <color indexed="81"/>
            <rFont val="Tahoma"/>
            <family val="2"/>
          </rPr>
          <t xml:space="preserve">[User-Added Date]
</t>
        </r>
      </text>
    </comment>
    <comment ref="I79" authorId="0" shapeId="0">
      <text>
        <r>
          <rPr>
            <b/>
            <sz val="9"/>
            <color indexed="81"/>
            <rFont val="Tahoma"/>
            <family val="2"/>
          </rPr>
          <t xml:space="preserve">[Date Format: dd/MM/yyyy]
</t>
        </r>
      </text>
    </comment>
    <comment ref="J79" authorId="0" shapeId="0">
      <text>
        <r>
          <rPr>
            <b/>
            <sz val="9"/>
            <color indexed="81"/>
            <rFont val="Tahoma"/>
            <family val="2"/>
          </rPr>
          <t xml:space="preserve">[User-Added Date]
</t>
        </r>
      </text>
    </comment>
    <comment ref="K79" authorId="0" shapeId="0">
      <text>
        <r>
          <rPr>
            <b/>
            <sz val="9"/>
            <color indexed="81"/>
            <rFont val="Tahoma"/>
            <family val="2"/>
          </rPr>
          <t xml:space="preserve">[Date Format: dd/MM/yyyy]
</t>
        </r>
      </text>
    </comment>
    <comment ref="L79" authorId="0" shapeId="0">
      <text>
        <r>
          <rPr>
            <b/>
            <sz val="9"/>
            <color indexed="81"/>
            <rFont val="Tahoma"/>
            <family val="2"/>
          </rPr>
          <t xml:space="preserve">[User-Added Date]
</t>
        </r>
      </text>
    </comment>
    <comment ref="M79" authorId="0" shapeId="0">
      <text>
        <r>
          <rPr>
            <b/>
            <sz val="9"/>
            <color indexed="81"/>
            <rFont val="Tahoma"/>
            <family val="2"/>
          </rPr>
          <t xml:space="preserve">[Date Format: dd/MM/yyyy]
</t>
        </r>
      </text>
    </comment>
    <comment ref="N79" authorId="0" shapeId="0">
      <text>
        <r>
          <rPr>
            <b/>
            <sz val="9"/>
            <color indexed="81"/>
            <rFont val="Tahoma"/>
            <family val="2"/>
          </rPr>
          <t xml:space="preserve">[User-Added Date]
</t>
        </r>
      </text>
    </comment>
    <comment ref="O79" authorId="0" shapeId="0">
      <text>
        <r>
          <rPr>
            <b/>
            <sz val="9"/>
            <color indexed="81"/>
            <rFont val="Tahoma"/>
            <family val="2"/>
          </rPr>
          <t xml:space="preserve">[Date Format: dd/MM/yyyy]
</t>
        </r>
      </text>
    </comment>
    <comment ref="P79" authorId="0" shapeId="0">
      <text>
        <r>
          <rPr>
            <b/>
            <sz val="9"/>
            <color indexed="81"/>
            <rFont val="Tahoma"/>
            <family val="2"/>
          </rPr>
          <t xml:space="preserve">[User-Added Date]
</t>
        </r>
      </text>
    </comment>
    <comment ref="Q79" authorId="0" shapeId="0">
      <text>
        <r>
          <rPr>
            <b/>
            <sz val="9"/>
            <color indexed="81"/>
            <rFont val="Tahoma"/>
            <family val="2"/>
          </rPr>
          <t xml:space="preserve">[Date Format: dd/MM/yyyy]
</t>
        </r>
      </text>
    </comment>
    <comment ref="R79" authorId="0" shapeId="0">
      <text>
        <r>
          <rPr>
            <b/>
            <sz val="9"/>
            <color indexed="81"/>
            <rFont val="Tahoma"/>
            <family val="2"/>
          </rPr>
          <t xml:space="preserve">[User-Added Date]
</t>
        </r>
      </text>
    </comment>
    <comment ref="E112" authorId="0" shapeId="0">
      <text>
        <r>
          <rPr>
            <b/>
            <sz val="9"/>
            <color indexed="81"/>
            <rFont val="Tahoma"/>
            <family val="2"/>
          </rPr>
          <t xml:space="preserve">[Date Format: dd/MM/yyyy]
</t>
        </r>
      </text>
    </comment>
    <comment ref="F112" authorId="0" shapeId="0">
      <text>
        <r>
          <rPr>
            <b/>
            <sz val="9"/>
            <color indexed="81"/>
            <rFont val="Tahoma"/>
            <family val="2"/>
          </rPr>
          <t xml:space="preserve">[User-Added Date]
</t>
        </r>
      </text>
    </comment>
    <comment ref="G112" authorId="0" shapeId="0">
      <text>
        <r>
          <rPr>
            <b/>
            <sz val="9"/>
            <color indexed="81"/>
            <rFont val="Tahoma"/>
            <family val="2"/>
          </rPr>
          <t xml:space="preserve">[Date Format: dd/MM/yyyy]
</t>
        </r>
      </text>
    </comment>
    <comment ref="H112" authorId="0" shapeId="0">
      <text>
        <r>
          <rPr>
            <b/>
            <sz val="9"/>
            <color indexed="81"/>
            <rFont val="Tahoma"/>
            <family val="2"/>
          </rPr>
          <t xml:space="preserve">[User-Added Date]
</t>
        </r>
      </text>
    </comment>
    <comment ref="E113" authorId="0" shapeId="0">
      <text>
        <r>
          <rPr>
            <b/>
            <sz val="9"/>
            <color indexed="81"/>
            <rFont val="Tahoma"/>
            <family val="2"/>
          </rPr>
          <t xml:space="preserve">[Date Format: dd/MM/yyyy]
</t>
        </r>
      </text>
    </comment>
    <comment ref="F113" authorId="0" shapeId="0">
      <text>
        <r>
          <rPr>
            <b/>
            <sz val="9"/>
            <color indexed="81"/>
            <rFont val="Tahoma"/>
            <family val="2"/>
          </rPr>
          <t xml:space="preserve">[User-Added Date]
</t>
        </r>
      </text>
    </comment>
    <comment ref="G113" authorId="0" shapeId="0">
      <text>
        <r>
          <rPr>
            <b/>
            <sz val="9"/>
            <color indexed="81"/>
            <rFont val="Tahoma"/>
            <family val="2"/>
          </rPr>
          <t xml:space="preserve">[Date Format: dd/MM/yyyy]
</t>
        </r>
      </text>
    </comment>
    <comment ref="H113" authorId="0" shapeId="0">
      <text>
        <r>
          <rPr>
            <b/>
            <sz val="9"/>
            <color indexed="81"/>
            <rFont val="Tahoma"/>
            <family val="2"/>
          </rPr>
          <t xml:space="preserve">[User-Added Date]
</t>
        </r>
      </text>
    </comment>
  </commentList>
</comments>
</file>

<file path=xl/comments74.xml><?xml version="1.0" encoding="utf-8"?>
<comments xmlns="http://schemas.openxmlformats.org/spreadsheetml/2006/main">
  <authors>
    <author>cyber-103</author>
  </authors>
  <commentList>
    <comment ref="E21" authorId="0" shapeId="0">
      <text>
        <r>
          <rPr>
            <b/>
            <sz val="9"/>
            <color indexed="81"/>
            <rFont val="Tahoma"/>
            <family val="2"/>
          </rPr>
          <t xml:space="preserve">[Date Format: dd/MM/yyyy]
</t>
        </r>
      </text>
    </comment>
    <comment ref="F21" authorId="0" shapeId="0">
      <text>
        <r>
          <rPr>
            <b/>
            <sz val="9"/>
            <color indexed="81"/>
            <rFont val="Tahoma"/>
            <family val="2"/>
          </rPr>
          <t xml:space="preserve">[User-Added Date]
</t>
        </r>
      </text>
    </comment>
    <comment ref="G21" authorId="0" shapeId="0">
      <text>
        <r>
          <rPr>
            <b/>
            <sz val="9"/>
            <color indexed="81"/>
            <rFont val="Tahoma"/>
            <family val="2"/>
          </rPr>
          <t xml:space="preserve">[Date Format: dd/MM/yyyy]
</t>
        </r>
      </text>
    </comment>
    <comment ref="H21" authorId="0" shapeId="0">
      <text>
        <r>
          <rPr>
            <b/>
            <sz val="9"/>
            <color indexed="81"/>
            <rFont val="Tahoma"/>
            <family val="2"/>
          </rPr>
          <t xml:space="preserve">[User-Added Date]
</t>
        </r>
      </text>
    </commen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0" shapeId="0">
      <text>
        <r>
          <rPr>
            <b/>
            <sz val="9"/>
            <color indexed="81"/>
            <rFont val="Tahoma"/>
            <family val="2"/>
          </rPr>
          <t xml:space="preserve">[Date Format: dd/MM/yyyy]
</t>
        </r>
      </text>
    </comment>
    <comment ref="H22" authorId="0" shapeId="0">
      <text>
        <r>
          <rPr>
            <b/>
            <sz val="9"/>
            <color indexed="81"/>
            <rFont val="Tahoma"/>
            <family val="2"/>
          </rPr>
          <t xml:space="preserve">[User-Added Date]
</t>
        </r>
      </text>
    </comment>
    <comment ref="E39" authorId="0" shapeId="0">
      <text>
        <r>
          <rPr>
            <b/>
            <sz val="9"/>
            <color indexed="81"/>
            <rFont val="Tahoma"/>
            <family val="2"/>
          </rPr>
          <t xml:space="preserve">[Date Format: dd/MM/yyyy]
</t>
        </r>
      </text>
    </comment>
    <comment ref="F39" authorId="0" shapeId="0">
      <text>
        <r>
          <rPr>
            <b/>
            <sz val="9"/>
            <color indexed="81"/>
            <rFont val="Tahoma"/>
            <family val="2"/>
          </rPr>
          <t xml:space="preserve">[User-Added Date]
</t>
        </r>
      </text>
    </comment>
    <comment ref="G39" authorId="0" shapeId="0">
      <text>
        <r>
          <rPr>
            <b/>
            <sz val="9"/>
            <color indexed="81"/>
            <rFont val="Tahoma"/>
            <family val="2"/>
          </rPr>
          <t xml:space="preserve">[Date Format: dd/MM/yyyy]
</t>
        </r>
      </text>
    </comment>
    <comment ref="H39" authorId="0" shapeId="0">
      <text>
        <r>
          <rPr>
            <b/>
            <sz val="9"/>
            <color indexed="81"/>
            <rFont val="Tahoma"/>
            <family val="2"/>
          </rPr>
          <t xml:space="preserve">[User-Added Date]
</t>
        </r>
      </text>
    </comment>
    <comment ref="E40" authorId="0" shapeId="0">
      <text>
        <r>
          <rPr>
            <b/>
            <sz val="9"/>
            <color indexed="81"/>
            <rFont val="Tahoma"/>
            <family val="2"/>
          </rPr>
          <t xml:space="preserve">[Date Format: dd/MM/yyyy]
</t>
        </r>
      </text>
    </comment>
    <comment ref="F40" authorId="0" shapeId="0">
      <text>
        <r>
          <rPr>
            <b/>
            <sz val="9"/>
            <color indexed="81"/>
            <rFont val="Tahoma"/>
            <family val="2"/>
          </rPr>
          <t xml:space="preserve">[User-Added Date]
</t>
        </r>
      </text>
    </comment>
    <comment ref="G40" authorId="0" shapeId="0">
      <text>
        <r>
          <rPr>
            <b/>
            <sz val="9"/>
            <color indexed="81"/>
            <rFont val="Tahoma"/>
            <family val="2"/>
          </rPr>
          <t xml:space="preserve">[Date Format: dd/MM/yyyy]
</t>
        </r>
      </text>
    </comment>
    <comment ref="H40" authorId="0" shapeId="0">
      <text>
        <r>
          <rPr>
            <b/>
            <sz val="9"/>
            <color indexed="81"/>
            <rFont val="Tahoma"/>
            <family val="2"/>
          </rPr>
          <t xml:space="preserve">[User-Added Date]
</t>
        </r>
      </text>
    </comment>
    <comment ref="E57" authorId="0" shapeId="0">
      <text>
        <r>
          <rPr>
            <b/>
            <sz val="9"/>
            <color indexed="81"/>
            <rFont val="Tahoma"/>
            <family val="2"/>
          </rPr>
          <t xml:space="preserve">[Date Format: dd/MM/yyyy]
</t>
        </r>
      </text>
    </comment>
    <comment ref="F57" authorId="0" shapeId="0">
      <text>
        <r>
          <rPr>
            <b/>
            <sz val="9"/>
            <color indexed="81"/>
            <rFont val="Tahoma"/>
            <family val="2"/>
          </rPr>
          <t xml:space="preserve">[User-Added Date]
</t>
        </r>
      </text>
    </comment>
    <comment ref="G57" authorId="0" shapeId="0">
      <text>
        <r>
          <rPr>
            <b/>
            <sz val="9"/>
            <color indexed="81"/>
            <rFont val="Tahoma"/>
            <family val="2"/>
          </rPr>
          <t xml:space="preserve">[Date Format: dd/MM/yyyy]
</t>
        </r>
      </text>
    </comment>
    <comment ref="H57" authorId="0" shapeId="0">
      <text>
        <r>
          <rPr>
            <b/>
            <sz val="9"/>
            <color indexed="81"/>
            <rFont val="Tahoma"/>
            <family val="2"/>
          </rPr>
          <t xml:space="preserve">[User-Added Date]
</t>
        </r>
      </text>
    </comment>
    <comment ref="E58" authorId="0" shapeId="0">
      <text>
        <r>
          <rPr>
            <b/>
            <sz val="9"/>
            <color indexed="81"/>
            <rFont val="Tahoma"/>
            <family val="2"/>
          </rPr>
          <t xml:space="preserve">[Date Format: dd/MM/yyyy]
</t>
        </r>
      </text>
    </comment>
    <comment ref="F58" authorId="0" shapeId="0">
      <text>
        <r>
          <rPr>
            <b/>
            <sz val="9"/>
            <color indexed="81"/>
            <rFont val="Tahoma"/>
            <family val="2"/>
          </rPr>
          <t xml:space="preserve">[User-Added Date]
</t>
        </r>
      </text>
    </comment>
    <comment ref="G58" authorId="0" shapeId="0">
      <text>
        <r>
          <rPr>
            <b/>
            <sz val="9"/>
            <color indexed="81"/>
            <rFont val="Tahoma"/>
            <family val="2"/>
          </rPr>
          <t xml:space="preserve">[Date Format: dd/MM/yyyy]
</t>
        </r>
      </text>
    </comment>
    <comment ref="H58" authorId="0" shapeId="0">
      <text>
        <r>
          <rPr>
            <b/>
            <sz val="9"/>
            <color indexed="81"/>
            <rFont val="Tahoma"/>
            <family val="2"/>
          </rPr>
          <t xml:space="preserve">[User-Added Date]
</t>
        </r>
      </text>
    </comment>
    <comment ref="E84" authorId="0" shapeId="0">
      <text>
        <r>
          <rPr>
            <b/>
            <sz val="9"/>
            <color indexed="81"/>
            <rFont val="Tahoma"/>
            <family val="2"/>
          </rPr>
          <t xml:space="preserve">[Date Format: dd/MM/yyyy]
</t>
        </r>
      </text>
    </comment>
    <comment ref="F84" authorId="0" shapeId="0">
      <text>
        <r>
          <rPr>
            <b/>
            <sz val="9"/>
            <color indexed="81"/>
            <rFont val="Tahoma"/>
            <family val="2"/>
          </rPr>
          <t xml:space="preserve">[User-Added Date]
</t>
        </r>
      </text>
    </comment>
    <comment ref="G84" authorId="0" shapeId="0">
      <text>
        <r>
          <rPr>
            <b/>
            <sz val="9"/>
            <color indexed="81"/>
            <rFont val="Tahoma"/>
            <family val="2"/>
          </rPr>
          <t xml:space="preserve">[Date Format: dd/MM/yyyy]
</t>
        </r>
      </text>
    </comment>
    <comment ref="H84" authorId="0" shapeId="0">
      <text>
        <r>
          <rPr>
            <b/>
            <sz val="9"/>
            <color indexed="81"/>
            <rFont val="Tahoma"/>
            <family val="2"/>
          </rPr>
          <t xml:space="preserve">[User-Added Date]
</t>
        </r>
      </text>
    </comment>
    <comment ref="E85" authorId="0" shapeId="0">
      <text>
        <r>
          <rPr>
            <b/>
            <sz val="9"/>
            <color indexed="81"/>
            <rFont val="Tahoma"/>
            <family val="2"/>
          </rPr>
          <t xml:space="preserve">[Date Format: dd/MM/yyyy]
</t>
        </r>
      </text>
    </comment>
    <comment ref="F85" authorId="0" shapeId="0">
      <text>
        <r>
          <rPr>
            <b/>
            <sz val="9"/>
            <color indexed="81"/>
            <rFont val="Tahoma"/>
            <family val="2"/>
          </rPr>
          <t xml:space="preserve">[User-Added Date]
</t>
        </r>
      </text>
    </comment>
    <comment ref="G85" authorId="0" shapeId="0">
      <text>
        <r>
          <rPr>
            <b/>
            <sz val="9"/>
            <color indexed="81"/>
            <rFont val="Tahoma"/>
            <family val="2"/>
          </rPr>
          <t xml:space="preserve">[Date Format: dd/MM/yyyy]
</t>
        </r>
      </text>
    </comment>
    <comment ref="H85" authorId="0" shapeId="0">
      <text>
        <r>
          <rPr>
            <b/>
            <sz val="9"/>
            <color indexed="81"/>
            <rFont val="Tahoma"/>
            <family val="2"/>
          </rPr>
          <t xml:space="preserve">[User-Added Date]
</t>
        </r>
      </text>
    </comment>
    <comment ref="E102" authorId="0" shapeId="0">
      <text>
        <r>
          <rPr>
            <b/>
            <sz val="9"/>
            <color indexed="81"/>
            <rFont val="Tahoma"/>
            <family val="2"/>
          </rPr>
          <t xml:space="preserve">[Date Format: dd/MM/yyyy]
</t>
        </r>
      </text>
    </comment>
    <comment ref="F102" authorId="0" shapeId="0">
      <text>
        <r>
          <rPr>
            <b/>
            <sz val="9"/>
            <color indexed="81"/>
            <rFont val="Tahoma"/>
            <family val="2"/>
          </rPr>
          <t xml:space="preserve">[User-Added Date]
</t>
        </r>
      </text>
    </comment>
    <comment ref="G102" authorId="0" shapeId="0">
      <text>
        <r>
          <rPr>
            <b/>
            <sz val="9"/>
            <color indexed="81"/>
            <rFont val="Tahoma"/>
            <family val="2"/>
          </rPr>
          <t xml:space="preserve">[Date Format: dd/MM/yyyy]
</t>
        </r>
      </text>
    </comment>
    <comment ref="H102" authorId="0" shapeId="0">
      <text>
        <r>
          <rPr>
            <b/>
            <sz val="9"/>
            <color indexed="81"/>
            <rFont val="Tahoma"/>
            <family val="2"/>
          </rPr>
          <t xml:space="preserve">[User-Added Date]
</t>
        </r>
      </text>
    </comment>
    <comment ref="E103" authorId="0" shapeId="0">
      <text>
        <r>
          <rPr>
            <b/>
            <sz val="9"/>
            <color indexed="81"/>
            <rFont val="Tahoma"/>
            <family val="2"/>
          </rPr>
          <t xml:space="preserve">[Date Format: dd/MM/yyyy]
</t>
        </r>
      </text>
    </comment>
    <comment ref="F103" authorId="0" shapeId="0">
      <text>
        <r>
          <rPr>
            <b/>
            <sz val="9"/>
            <color indexed="81"/>
            <rFont val="Tahoma"/>
            <family val="2"/>
          </rPr>
          <t xml:space="preserve">[User-Added Date]
</t>
        </r>
      </text>
    </comment>
    <comment ref="G103" authorId="0" shapeId="0">
      <text>
        <r>
          <rPr>
            <b/>
            <sz val="9"/>
            <color indexed="81"/>
            <rFont val="Tahoma"/>
            <family val="2"/>
          </rPr>
          <t xml:space="preserve">[Date Format: dd/MM/yyyy]
</t>
        </r>
      </text>
    </comment>
    <comment ref="H103" authorId="0" shapeId="0">
      <text>
        <r>
          <rPr>
            <b/>
            <sz val="9"/>
            <color indexed="81"/>
            <rFont val="Tahoma"/>
            <family val="2"/>
          </rPr>
          <t xml:space="preserve">[User-Added Date]
</t>
        </r>
      </text>
    </comment>
  </commentList>
</comments>
</file>

<file path=xl/comments75.xml><?xml version="1.0" encoding="utf-8"?>
<comments xmlns="http://schemas.openxmlformats.org/spreadsheetml/2006/main">
  <authors>
    <author>cyber-103</author>
  </authors>
  <commentLis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[Date Format: dd/MM/yyyy]
</t>
        </r>
      </text>
    </comment>
    <comment ref="G23" authorId="0" shapeId="0">
      <text>
        <r>
          <rPr>
            <b/>
            <sz val="9"/>
            <color indexed="81"/>
            <rFont val="Tahoma"/>
            <family val="2"/>
          </rPr>
          <t xml:space="preserve">[Date Format: dd/MM/yyyy]
</t>
        </r>
      </text>
    </comment>
    <comment ref="H23" authorId="0" shapeId="0">
      <text>
        <r>
          <rPr>
            <b/>
            <sz val="9"/>
            <color indexed="81"/>
            <rFont val="Tahoma"/>
            <family val="2"/>
          </rPr>
          <t xml:space="preserve">[Date Format: dd/MM/yyyy]
</t>
        </r>
      </text>
    </comment>
    <comment ref="I23" authorId="0" shapeId="0">
      <text>
        <r>
          <rPr>
            <b/>
            <sz val="9"/>
            <color indexed="81"/>
            <rFont val="Tahoma"/>
            <family val="2"/>
          </rPr>
          <t xml:space="preserve">[Date Format: dd/MM/yyyy]
</t>
        </r>
      </text>
    </comment>
    <comment ref="J23" authorId="0" shapeId="0">
      <text>
        <r>
          <rPr>
            <b/>
            <sz val="9"/>
            <color indexed="81"/>
            <rFont val="Tahoma"/>
            <family val="2"/>
          </rPr>
          <t xml:space="preserve">[Date Format: dd/MM/yyyy]
</t>
        </r>
      </text>
    </comment>
    <comment ref="K23" authorId="0" shapeId="0">
      <text>
        <r>
          <rPr>
            <b/>
            <sz val="9"/>
            <color indexed="81"/>
            <rFont val="Tahoma"/>
            <family val="2"/>
          </rPr>
          <t xml:space="preserve">[Date Format: dd/MM/yyyy]
</t>
        </r>
      </text>
    </comment>
    <comment ref="L23" authorId="0" shapeId="0">
      <text>
        <r>
          <rPr>
            <b/>
            <sz val="9"/>
            <color indexed="81"/>
            <rFont val="Tahoma"/>
            <family val="2"/>
          </rPr>
          <t xml:space="preserve">[Date Format: dd/MM/yyyy]
</t>
        </r>
      </text>
    </comment>
    <comment ref="M23" authorId="0" shapeId="0">
      <text>
        <r>
          <rPr>
            <b/>
            <sz val="9"/>
            <color indexed="81"/>
            <rFont val="Tahoma"/>
            <family val="2"/>
          </rPr>
          <t xml:space="preserve">[Date Format: dd/MM/yyyy]
</t>
        </r>
      </text>
    </comment>
    <comment ref="E24" authorId="0" shapeId="0">
      <text>
        <r>
          <rPr>
            <b/>
            <sz val="9"/>
            <color indexed="81"/>
            <rFont val="Tahoma"/>
            <family val="2"/>
          </rPr>
          <t xml:space="preserve">[Date Format: dd/MM/yyyy]
</t>
        </r>
      </text>
    </comment>
    <comment ref="F24" authorId="0" shapeId="0">
      <text>
        <r>
          <rPr>
            <b/>
            <sz val="9"/>
            <color indexed="81"/>
            <rFont val="Tahoma"/>
            <family val="2"/>
          </rPr>
          <t xml:space="preserve">[Date Format: dd/MM/yyyy]
</t>
        </r>
      </text>
    </comment>
    <comment ref="G24" authorId="0" shapeId="0">
      <text>
        <r>
          <rPr>
            <b/>
            <sz val="9"/>
            <color indexed="81"/>
            <rFont val="Tahoma"/>
            <family val="2"/>
          </rPr>
          <t xml:space="preserve">[Date Format: dd/MM/yyyy]
</t>
        </r>
      </text>
    </comment>
    <comment ref="H24" authorId="0" shapeId="0">
      <text>
        <r>
          <rPr>
            <b/>
            <sz val="9"/>
            <color indexed="81"/>
            <rFont val="Tahoma"/>
            <family val="2"/>
          </rPr>
          <t xml:space="preserve">[Date Format: dd/MM/yyyy]
</t>
        </r>
      </text>
    </comment>
    <comment ref="I24" authorId="0" shapeId="0">
      <text>
        <r>
          <rPr>
            <b/>
            <sz val="9"/>
            <color indexed="81"/>
            <rFont val="Tahoma"/>
            <family val="2"/>
          </rPr>
          <t xml:space="preserve">[Date Format: dd/MM/yyyy]
</t>
        </r>
      </text>
    </comment>
    <comment ref="J24" authorId="0" shapeId="0">
      <text>
        <r>
          <rPr>
            <b/>
            <sz val="9"/>
            <color indexed="81"/>
            <rFont val="Tahoma"/>
            <family val="2"/>
          </rPr>
          <t xml:space="preserve">[Date Format: dd/MM/yyyy]
</t>
        </r>
      </text>
    </comment>
    <comment ref="K24" authorId="0" shapeId="0">
      <text>
        <r>
          <rPr>
            <b/>
            <sz val="9"/>
            <color indexed="81"/>
            <rFont val="Tahoma"/>
            <family val="2"/>
          </rPr>
          <t xml:space="preserve">[Date Format: dd/MM/yyyy]
</t>
        </r>
      </text>
    </comment>
    <comment ref="L24" authorId="0" shapeId="0">
      <text>
        <r>
          <rPr>
            <b/>
            <sz val="9"/>
            <color indexed="81"/>
            <rFont val="Tahoma"/>
            <family val="2"/>
          </rPr>
          <t xml:space="preserve">[Date Format: dd/MM/yyyy]
</t>
        </r>
      </text>
    </comment>
    <comment ref="M24" authorId="0" shapeId="0">
      <text>
        <r>
          <rPr>
            <b/>
            <sz val="9"/>
            <color indexed="81"/>
            <rFont val="Tahoma"/>
            <family val="2"/>
          </rPr>
          <t xml:space="preserve">[Date Format: dd/MM/yyyy]
</t>
        </r>
      </text>
    </comment>
    <comment ref="E41" authorId="0" shapeId="0">
      <text>
        <r>
          <rPr>
            <b/>
            <sz val="9"/>
            <color indexed="81"/>
            <rFont val="Tahoma"/>
            <family val="2"/>
          </rPr>
          <t xml:space="preserve">[Date Format: dd/MM/yyyy]
</t>
        </r>
      </text>
    </comment>
    <comment ref="F41" authorId="0" shapeId="0">
      <text>
        <r>
          <rPr>
            <b/>
            <sz val="9"/>
            <color indexed="81"/>
            <rFont val="Tahoma"/>
            <family val="2"/>
          </rPr>
          <t xml:space="preserve">[Date Format: dd/MM/yyyy]
</t>
        </r>
      </text>
    </comment>
    <comment ref="G41" authorId="0" shapeId="0">
      <text>
        <r>
          <rPr>
            <b/>
            <sz val="9"/>
            <color indexed="81"/>
            <rFont val="Tahoma"/>
            <family val="2"/>
          </rPr>
          <t xml:space="preserve">[Date Format: dd/MM/yyyy]
</t>
        </r>
      </text>
    </comment>
    <comment ref="H41" authorId="0" shapeId="0">
      <text>
        <r>
          <rPr>
            <b/>
            <sz val="9"/>
            <color indexed="81"/>
            <rFont val="Tahoma"/>
            <family val="2"/>
          </rPr>
          <t xml:space="preserve">[Date Format: dd/MM/yyyy]
</t>
        </r>
      </text>
    </comment>
    <comment ref="I41" authorId="0" shapeId="0">
      <text>
        <r>
          <rPr>
            <b/>
            <sz val="9"/>
            <color indexed="81"/>
            <rFont val="Tahoma"/>
            <family val="2"/>
          </rPr>
          <t xml:space="preserve">[Date Format: dd/MM/yyyy]
</t>
        </r>
      </text>
    </comment>
    <comment ref="J41" authorId="0" shapeId="0">
      <text>
        <r>
          <rPr>
            <b/>
            <sz val="9"/>
            <color indexed="81"/>
            <rFont val="Tahoma"/>
            <family val="2"/>
          </rPr>
          <t xml:space="preserve">[Date Format: dd/MM/yyyy]
</t>
        </r>
      </text>
    </comment>
    <comment ref="K41" authorId="0" shapeId="0">
      <text>
        <r>
          <rPr>
            <b/>
            <sz val="9"/>
            <color indexed="81"/>
            <rFont val="Tahoma"/>
            <family val="2"/>
          </rPr>
          <t xml:space="preserve">[Date Format: dd/MM/yyyy]
</t>
        </r>
      </text>
    </comment>
    <comment ref="L41" authorId="0" shapeId="0">
      <text>
        <r>
          <rPr>
            <b/>
            <sz val="9"/>
            <color indexed="81"/>
            <rFont val="Tahoma"/>
            <family val="2"/>
          </rPr>
          <t xml:space="preserve">[Date Format: dd/MM/yyyy]
</t>
        </r>
      </text>
    </comment>
    <comment ref="M41" authorId="0" shapeId="0">
      <text>
        <r>
          <rPr>
            <b/>
            <sz val="9"/>
            <color indexed="81"/>
            <rFont val="Tahoma"/>
            <family val="2"/>
          </rPr>
          <t xml:space="preserve">[Date Format: dd/MM/yyyy]
</t>
        </r>
      </text>
    </comment>
    <comment ref="E42" authorId="0" shapeId="0">
      <text>
        <r>
          <rPr>
            <b/>
            <sz val="9"/>
            <color indexed="81"/>
            <rFont val="Tahoma"/>
            <family val="2"/>
          </rPr>
          <t xml:space="preserve">[Date Format: dd/MM/yyyy]
</t>
        </r>
      </text>
    </comment>
    <comment ref="F42" authorId="0" shapeId="0">
      <text>
        <r>
          <rPr>
            <b/>
            <sz val="9"/>
            <color indexed="81"/>
            <rFont val="Tahoma"/>
            <family val="2"/>
          </rPr>
          <t xml:space="preserve">[Date Format: dd/MM/yyyy]
</t>
        </r>
      </text>
    </comment>
    <comment ref="G42" authorId="0" shapeId="0">
      <text>
        <r>
          <rPr>
            <b/>
            <sz val="9"/>
            <color indexed="81"/>
            <rFont val="Tahoma"/>
            <family val="2"/>
          </rPr>
          <t xml:space="preserve">[Date Format: dd/MM/yyyy]
</t>
        </r>
      </text>
    </comment>
    <comment ref="H42" authorId="0" shapeId="0">
      <text>
        <r>
          <rPr>
            <b/>
            <sz val="9"/>
            <color indexed="81"/>
            <rFont val="Tahoma"/>
            <family val="2"/>
          </rPr>
          <t xml:space="preserve">[Date Format: dd/MM/yyyy]
</t>
        </r>
      </text>
    </comment>
    <comment ref="I42" authorId="0" shapeId="0">
      <text>
        <r>
          <rPr>
            <b/>
            <sz val="9"/>
            <color indexed="81"/>
            <rFont val="Tahoma"/>
            <family val="2"/>
          </rPr>
          <t xml:space="preserve">[Date Format: dd/MM/yyyy]
</t>
        </r>
      </text>
    </comment>
    <comment ref="J42" authorId="0" shapeId="0">
      <text>
        <r>
          <rPr>
            <b/>
            <sz val="9"/>
            <color indexed="81"/>
            <rFont val="Tahoma"/>
            <family val="2"/>
          </rPr>
          <t xml:space="preserve">[Date Format: dd/MM/yyyy]
</t>
        </r>
      </text>
    </comment>
    <comment ref="K42" authorId="0" shapeId="0">
      <text>
        <r>
          <rPr>
            <b/>
            <sz val="9"/>
            <color indexed="81"/>
            <rFont val="Tahoma"/>
            <family val="2"/>
          </rPr>
          <t xml:space="preserve">[Date Format: dd/MM/yyyy]
</t>
        </r>
      </text>
    </comment>
    <comment ref="L42" authorId="0" shapeId="0">
      <text>
        <r>
          <rPr>
            <b/>
            <sz val="9"/>
            <color indexed="81"/>
            <rFont val="Tahoma"/>
            <family val="2"/>
          </rPr>
          <t xml:space="preserve">[Date Format: dd/MM/yyyy]
</t>
        </r>
      </text>
    </comment>
    <comment ref="M42" authorId="0" shapeId="0">
      <text>
        <r>
          <rPr>
            <b/>
            <sz val="9"/>
            <color indexed="81"/>
            <rFont val="Tahoma"/>
            <family val="2"/>
          </rPr>
          <t xml:space="preserve">[Date Format: dd/MM/yyyy]
</t>
        </r>
      </text>
    </comment>
  </commentList>
</comments>
</file>

<file path=xl/comments76.xml><?xml version="1.0" encoding="utf-8"?>
<comments xmlns="http://schemas.openxmlformats.org/spreadsheetml/2006/main">
  <authors>
    <author>cyber-103</author>
  </authors>
  <commentLis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[Date Format: dd/MM/yyyy]
</t>
        </r>
      </text>
    </comment>
    <comment ref="E21" authorId="0" shapeId="0">
      <text>
        <r>
          <rPr>
            <b/>
            <sz val="9"/>
            <color indexed="81"/>
            <rFont val="Tahoma"/>
            <family val="2"/>
          </rPr>
          <t xml:space="preserve">[Date Format: dd/MM/yyyy]
</t>
        </r>
      </text>
    </comment>
    <comment ref="F21" authorId="0" shapeId="0">
      <text>
        <r>
          <rPr>
            <b/>
            <sz val="9"/>
            <color indexed="81"/>
            <rFont val="Tahoma"/>
            <family val="2"/>
          </rPr>
          <t xml:space="preserve">[Date Format: dd/MM/yyyy]
</t>
        </r>
      </text>
    </comment>
  </commentList>
</comments>
</file>

<file path=xl/comments77.xml><?xml version="1.0" encoding="utf-8"?>
<comments xmlns="http://schemas.openxmlformats.org/spreadsheetml/2006/main">
  <authors>
    <author>cyber-103</author>
    <author>RCBHYA</author>
  </authors>
  <commentList>
    <comment ref="E22" authorId="0" shapeId="0">
      <text>
        <r>
          <rPr>
            <b/>
            <sz val="9"/>
            <color indexed="81"/>
            <rFont val="Tahoma"/>
            <family val="2"/>
          </rPr>
          <t xml:space="preserve">[Date Format: dd/MM/yyyy]
</t>
        </r>
      </text>
    </comment>
    <comment ref="F22" authorId="0" shapeId="0">
      <text>
        <r>
          <rPr>
            <b/>
            <sz val="9"/>
            <color indexed="81"/>
            <rFont val="Tahoma"/>
            <family val="2"/>
          </rPr>
          <t xml:space="preserve">[User-Added Date]
</t>
        </r>
      </text>
    </comment>
    <comment ref="G22" authorId="1" shapeId="0">
      <text>
        <r>
          <rPr>
            <b/>
            <sz val="9"/>
            <color indexed="81"/>
            <rFont val="Tahoma"/>
            <family val="2"/>
          </rPr>
          <t xml:space="preserve">[Date Format: dd-MM-yyyy]
</t>
        </r>
      </text>
    </comment>
    <comment ref="H22" authorId="1" shapeId="0">
      <text>
        <r>
          <rPr>
            <b/>
            <sz val="9"/>
            <color indexed="81"/>
            <rFont val="Tahoma"/>
            <family val="2"/>
          </rPr>
          <t xml:space="preserve">[User-Added Date]
</t>
        </r>
      </text>
    </comment>
    <comment ref="E23" authorId="0" shapeId="0">
      <text>
        <r>
          <rPr>
            <b/>
            <sz val="9"/>
            <color indexed="81"/>
            <rFont val="Tahoma"/>
            <family val="2"/>
          </rPr>
          <t xml:space="preserve">[Date Format: dd/MM/yyyy]
</t>
        </r>
      </text>
    </comment>
    <comment ref="F23" authorId="0" shapeId="0">
      <text>
        <r>
          <rPr>
            <b/>
            <sz val="9"/>
            <color indexed="81"/>
            <rFont val="Tahoma"/>
            <family val="2"/>
          </rPr>
          <t xml:space="preserve">[User-Added Date]
</t>
        </r>
      </text>
    </comment>
    <comment ref="G23" authorId="1" shapeId="0">
      <text>
        <r>
          <rPr>
            <b/>
            <sz val="9"/>
            <color indexed="81"/>
            <rFont val="Tahoma"/>
            <family val="2"/>
          </rPr>
          <t xml:space="preserve">[Date Format: dd-MM-yyyy]
</t>
        </r>
      </text>
    </comment>
    <comment ref="H23" authorId="1" shapeId="0">
      <text>
        <r>
          <rPr>
            <b/>
            <sz val="9"/>
            <color indexed="81"/>
            <rFont val="Tahoma"/>
            <family val="2"/>
          </rPr>
          <t xml:space="preserve">[User-Added Date]
</t>
        </r>
      </text>
    </comment>
  </commentList>
</comments>
</file>

<file path=xl/comments8.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comments9.xml><?xml version="1.0" encoding="utf-8"?>
<comments xmlns="http://schemas.openxmlformats.org/spreadsheetml/2006/main">
  <authors>
    <author>cyber-103</author>
  </authors>
  <commentList>
    <comment ref="E19" authorId="0" shapeId="0">
      <text>
        <r>
          <rPr>
            <b/>
            <sz val="9"/>
            <color indexed="81"/>
            <rFont val="Tahoma"/>
            <family val="2"/>
          </rPr>
          <t xml:space="preserve">[Date Format: dd/MM/yyyy]
</t>
        </r>
      </text>
    </comment>
    <comment ref="F19" authorId="0" shapeId="0">
      <text>
        <r>
          <rPr>
            <b/>
            <sz val="9"/>
            <color indexed="81"/>
            <rFont val="Tahoma"/>
            <family val="2"/>
          </rPr>
          <t xml:space="preserve">[User-Added Date]
</t>
        </r>
      </text>
    </comment>
    <comment ref="G19" authorId="0" shapeId="0">
      <text>
        <r>
          <rPr>
            <b/>
            <sz val="9"/>
            <color indexed="81"/>
            <rFont val="Tahoma"/>
            <family val="2"/>
          </rPr>
          <t xml:space="preserve">[Date Format: dd/MM/yyyy]
</t>
        </r>
      </text>
    </comment>
    <comment ref="H19" authorId="0" shapeId="0">
      <text>
        <r>
          <rPr>
            <b/>
            <sz val="9"/>
            <color indexed="81"/>
            <rFont val="Tahoma"/>
            <family val="2"/>
          </rPr>
          <t xml:space="preserve">[User-Added Date]
</t>
        </r>
      </text>
    </comment>
    <comment ref="E20" authorId="0" shapeId="0">
      <text>
        <r>
          <rPr>
            <b/>
            <sz val="9"/>
            <color indexed="81"/>
            <rFont val="Tahoma"/>
            <family val="2"/>
          </rPr>
          <t xml:space="preserve">[Date Format: dd/MM/yyyy]
</t>
        </r>
      </text>
    </comment>
    <comment ref="F20" authorId="0" shapeId="0">
      <text>
        <r>
          <rPr>
            <b/>
            <sz val="9"/>
            <color indexed="81"/>
            <rFont val="Tahoma"/>
            <family val="2"/>
          </rPr>
          <t xml:space="preserve">[User-Added Date]
</t>
        </r>
      </text>
    </comment>
    <comment ref="G20" authorId="0" shapeId="0">
      <text>
        <r>
          <rPr>
            <b/>
            <sz val="9"/>
            <color indexed="81"/>
            <rFont val="Tahoma"/>
            <family val="2"/>
          </rPr>
          <t xml:space="preserve">[Date Format: dd/MM/yyyy]
</t>
        </r>
      </text>
    </comment>
    <comment ref="H20" authorId="0" shapeId="0">
      <text>
        <r>
          <rPr>
            <b/>
            <sz val="9"/>
            <color indexed="81"/>
            <rFont val="Tahoma"/>
            <family val="2"/>
          </rPr>
          <t xml:space="preserve">[User-Added Date]
</t>
        </r>
      </text>
    </comment>
  </commentList>
</comments>
</file>

<file path=xl/sharedStrings.xml><?xml version="1.0" encoding="utf-8"?>
<sst xmlns="http://schemas.openxmlformats.org/spreadsheetml/2006/main" count="16990" uniqueCount="4283">
  <si>
    <t>#LEND#</t>
  </si>
  <si>
    <t>#SEND#</t>
  </si>
  <si>
    <t>{9D464D58-4FAD-4758-A826-6A433BFB4418}</t>
  </si>
  <si>
    <t>&lt;PrefixNamespace&gt;_x000D_
  &lt;add key="Prefix" value="cmp" /&gt;_x000D_
  &lt;add key="Namespace" value="" /&gt;_x000D_
  &lt;add key="Scheme" value="" /&gt;_x000D_
  &lt;add key="SchemaFileName" value="" /&gt;_x000D_
&lt;/PrefixNamespace&gt;</t>
  </si>
  <si>
    <t>&lt;GroupSheets&gt;
&lt;Sheet GroupName="Finance" SheetName="Financial Pos Curr Non Curr" Name="[210000] Statement of financial position, current/non-current" color="1" DependantSelection=""/&gt;
&lt;Sheet GroupName="Finance" SheetName="Financial Pos Ord of Liq" Name="[220000] Statement of financial position, order of liquidity"  color="1" DependantSelection=""/&gt;
&lt;Sheet GroupName="Income Statement" SheetName="Income Statement - Function" Name="[310000] Income statement, by function of expense" color="2" DependantSelection="[800210] Notes - Analysis of lncome and expense by function"/&gt;
&lt;Sheet GroupName="Income Statement" SheetName="Income Statement - Nature" Name="[320000] Income statement, by nature of expense" color="2" DependantSelection="[800220] Notes - Analysis of lncome and expense by nature"/&gt;
&lt;Sheet GroupName="Analysis of Income Statement" SheetName="Analysis of IS - Function" Name="[800210] Notes - Analysis of lncome and expense by function" color="3" DependantSelection=""/&gt;
&lt;Sheet GroupName="Analysis of Income Statement" SheetName="Analysis of IS - Nature" Name="[800220] Notes - Analysis of lncome and expense by nature" color="3" DependantSelection=""/&gt;
&lt;Sheet GroupName="SCI" SheetName="SCI - Net of Tax" Name="[410000] Statement of comprehensive income, OCI components presented net of tax" color="4" DependantSelection=""/&gt;
&lt;Sheet GroupName="SCI" SheetName="SCI - before tax" Name="[420000] Statement of comprehensive income, OCI components presented before tax" color="4" DependantSelection=""/&gt;
&lt;Sheet GroupName="Cash Flow" SheetName="Cash Flow - Direct" Name="[510000] Statement of cash flows, direct method"  color="5" DependantSelection=""/&gt;
&lt;Sheet GroupName="Cash Flow" SheetName="Cash Flow - Indirect" Name="[520000] Statement of cash flows, indirect method" color="5" DependantSelection=""/&gt;
&lt;/GroupSheets&gt;</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</si>
  <si>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</si>
  <si>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</si>
  <si>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</si>
  <si>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</si>
  <si>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</si>
  <si>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</si>
  <si>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</si>
  <si>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</si>
  <si>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</si>
  <si>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</si>
  <si>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</si>
  <si>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</si>
  <si>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</si>
  <si>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</si>
  <si>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</si>
  <si>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</si>
  <si>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</si>
  <si>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</si>
  <si>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</si>
  <si>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</si>
  <si>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</si>
  <si>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</si>
  <si>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</si>
  <si>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</si>
  <si>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</si>
  <si>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</si>
  <si>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</si>
  <si>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</si>
  <si>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</si>
  <si>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</si>
  <si>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</si>
  <si>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</si>
  <si>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</si>
  <si>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</si>
  <si>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</si>
  <si>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</si>
  <si>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</si>
  <si>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</si>
  <si>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</si>
  <si>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</si>
  <si>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</si>
  <si>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</si>
  <si>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</si>
  <si>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</si>
  <si>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</si>
  <si>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</si>
  <si>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</si>
  <si>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</si>
  <si>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</si>
  <si>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</si>
  <si>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</si>
  <si>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</si>
  <si>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</si>
  <si>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</si>
  <si>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</si>
  <si>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</si>
  <si>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</si>
  <si>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</si>
  <si>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</si>
  <si>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</si>
  <si>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</si>
  <si>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</si>
  <si>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</si>
  <si>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</si>
  <si>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</si>
  <si>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</si>
  <si>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</si>
  <si>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</si>
  <si>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</si>
  <si>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</si>
  <si>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</si>
  <si>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</si>
  <si>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</si>
  <si>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</si>
  <si>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</si>
  <si>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</si>
  <si>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</si>
  <si>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</si>
  <si>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</si>
  <si>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</si>
  <si>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</si>
  <si>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</si>
  <si>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</si>
  <si>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</si>
  <si>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</si>
  <si>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</si>
  <si>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</si>
  <si>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</si>
  <si>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</si>
  <si>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</si>
  <si>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</si>
  <si>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</si>
  <si>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</si>
  <si>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</si>
  <si>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</si>
  <si>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</si>
  <si>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</si>
  <si>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</si>
  <si>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</si>
  <si>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</si>
  <si>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</si>
  <si>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</si>
  <si>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</si>
  <si>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</si>
  <si>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</si>
  <si>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</si>
  <si>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</si>
  <si>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</si>
  <si>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</si>
  <si>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</si>
  <si>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</si>
  <si>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</si>
  <si>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</si>
  <si>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</si>
  <si>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</si>
  <si>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</si>
  <si>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</si>
  <si>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</si>
  <si>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</si>
  <si>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</si>
  <si>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</si>
  <si>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</si>
  <si>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</si>
  <si>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</si>
  <si>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</si>
  <si>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</si>
  <si>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</si>
  <si>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</si>
  <si>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</si>
  <si>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</si>
  <si>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</si>
  <si>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</si>
  <si>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</si>
  <si>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</si>
  <si>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</si>
  <si>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</si>
  <si>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</si>
  <si>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</si>
  <si>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</si>
  <si>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</si>
  <si>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</si>
  <si>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</si>
  <si>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</si>
  <si>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</si>
  <si>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</si>
  <si>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</si>
  <si>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</si>
  <si>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</si>
  <si>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</si>
  <si>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</si>
  <si>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</si>
  <si>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</si>
  <si>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</si>
  <si>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</si>
  <si>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</si>
  <si>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</si>
  <si>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</si>
  <si>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</si>
  <si>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</si>
  <si>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</si>
  <si>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</si>
  <si>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</si>
  <si>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</si>
  <si>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</si>
  <si>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</si>
  <si>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</si>
  <si>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</si>
  <si>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</si>
  <si>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</si>
  <si>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</si>
  <si>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</si>
  <si>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</si>
  <si>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</si>
  <si>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</si>
  <si>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</si>
  <si>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</si>
  <si>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</si>
  <si>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</si>
  <si>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</si>
  <si>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</si>
  <si>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</si>
  <si>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</si>
  <si>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</si>
  <si>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</si>
  <si>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</si>
  <si>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</si>
  <si>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</si>
  <si>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</si>
  <si>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</si>
  <si>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</si>
  <si>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</si>
  <si>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</si>
  <si>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</si>
  <si>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</si>
  <si>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</si>
  <si>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 xml:space="preserve">Serbia </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</si>
  <si>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</si>
  <si>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</si>
  <si>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</si>
  <si>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</si>
  <si>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</si>
  <si>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</si>
  <si>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</si>
  <si>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</si>
  <si>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</si>
  <si>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</si>
  <si>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</si>
  <si>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</si>
  <si>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</si>
  <si>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</si>
  <si>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</si>
  <si>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</si>
  <si>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</si>
  <si>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</si>
  <si>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</si>
  <si>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</si>
  <si>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</si>
  <si>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</si>
  <si>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</si>
  <si>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</si>
  <si>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</si>
  <si>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</si>
  <si>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</si>
  <si>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</si>
  <si>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</si>
  <si>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</si>
  <si>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</si>
  <si>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</si>
  <si>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</si>
  <si>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</si>
  <si>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</si>
  <si>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</si>
  <si>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</si>
  <si>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</si>
  <si>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</si>
  <si>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</si>
  <si>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</si>
  <si>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</si>
  <si>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</si>
  <si>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</si>
  <si>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</si>
  <si>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</si>
  <si>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</si>
  <si>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</si>
  <si>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</si>
  <si>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</si>
  <si>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Begin preparation</t>
  </si>
  <si>
    <r>
      <rPr>
        <b/>
        <sz val="12"/>
        <color theme="1" tint="0.34998626667073579"/>
        <rFont val="Calibri"/>
        <family val="2"/>
        <scheme val="minor"/>
      </rPr>
      <t>Key features</t>
    </r>
    <r>
      <rPr>
        <sz val="12"/>
        <color theme="1" tint="0.34998626667073579"/>
        <rFont val="Calibri"/>
        <family val="2"/>
        <scheme val="minor"/>
      </rPr>
      <t xml:space="preserve">
ACRA preparation tool have been enhanced to assist the preparation of XBRL Financial Statements and XBRL Financial Statements Highlights.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Auto-tagging / Drag &amp; Drop / Copy &amp; paste from source document (word or excel)</t>
    </r>
    <r>
      <rPr>
        <sz val="12"/>
        <color theme="1" tint="0.34998626667073579"/>
        <rFont val="Calibri"/>
        <family val="2"/>
        <scheme val="minor"/>
      </rPr>
      <t xml:space="preserve">
           -     Auto-tagging is automatic tagging or assigning of financial information in the financial statements to
                 the respective minimum tagging list elements according to matching rules built in the tool.
           -     Drag &amp; Drop is dragging and dropping of un-tagged line items from source document directly into the
                 template
           -     Company specific synonym master which is a self learning tool that learns the naming convention
                 required to be tag in the minimum tagging list will significantly reduce effort in preparation for
                 subsequent years.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Company Labels</t>
    </r>
    <r>
      <rPr>
        <b/>
        <sz val="12"/>
        <color theme="1" tint="0.34998626667073579"/>
        <rFont val="Calibri"/>
        <family val="2"/>
        <scheme val="minor"/>
      </rPr>
      <t xml:space="preserve">
</t>
    </r>
    <r>
      <rPr>
        <sz val="12"/>
        <color theme="1" tint="0.34998626667073579"/>
        <rFont val="Calibri"/>
        <family val="2"/>
        <scheme val="minor"/>
      </rPr>
      <t xml:space="preserve">           -     Preservation of company specific labels for line items.</t>
    </r>
    <r>
      <rPr>
        <sz val="8"/>
        <color theme="1" tint="0.34998626667073579"/>
        <rFont val="Calibri"/>
        <family val="2"/>
        <scheme val="minor"/>
      </rPr>
      <t xml:space="preserve">
                   </t>
    </r>
    <r>
      <rPr>
        <sz val="12"/>
        <color theme="1" tint="0.34998626667073579"/>
        <rFont val="Calibri"/>
        <family val="2"/>
        <scheme val="minor"/>
      </rPr>
      <t xml:space="preserve"> </t>
    </r>
    <r>
      <rPr>
        <b/>
        <i/>
        <sz val="12"/>
        <color theme="1" tint="0.34998626667073579"/>
        <rFont val="Calibri"/>
        <family val="2"/>
        <scheme val="minor"/>
      </rPr>
      <t xml:space="preserve">Improved text editor
</t>
    </r>
    <r>
      <rPr>
        <sz val="12"/>
        <color theme="1" tint="0.34998626667073579"/>
        <rFont val="Calibri"/>
        <family val="2"/>
        <scheme val="minor"/>
      </rPr>
      <t xml:space="preserve">           -     Minimize formatting issues by preserving source document formatting as much as possible.</t>
    </r>
  </si>
  <si>
    <t>Filing requirements</t>
  </si>
  <si>
    <r>
      <rPr>
        <b/>
        <sz val="12"/>
        <color theme="1" tint="0.34998626667073579"/>
        <rFont val="Calibri"/>
        <family val="2"/>
        <scheme val="minor"/>
      </rPr>
      <t>Facilitating XBRL filing</t>
    </r>
    <r>
      <rPr>
        <sz val="12"/>
        <color theme="1" tint="0.34998626667073579"/>
        <rFont val="Calibri"/>
        <family val="2"/>
        <scheme val="minor"/>
      </rPr>
      <t xml:space="preserve">
ACRA will be providing </t>
    </r>
    <r>
      <rPr>
        <u/>
        <sz val="12"/>
        <color theme="1" tint="0.34998626667073579"/>
        <rFont val="Calibri"/>
        <family val="2"/>
        <scheme val="minor"/>
      </rPr>
      <t>incentives and help resources</t>
    </r>
    <r>
      <rPr>
        <sz val="12"/>
        <color theme="1" tint="0.34998626667073579"/>
        <rFont val="Calibri"/>
        <family val="2"/>
        <scheme val="minor"/>
      </rPr>
      <t xml:space="preserve"> &lt;Link to details on Portal / ACRA website&gt; to assist companies in adjusting to the revised XBRL filing requirements.
          Extension of period to hold AGM or to file Annual Return
          Free data analysis
          Preparer user guide
          Subsidised training seminars
          Subsidised training courses from approved training providers</t>
    </r>
  </si>
  <si>
    <t>Changes to ACRA taxonomy</t>
  </si>
  <si>
    <t xml:space="preserve">
The Preparation Tool can be used to prepare XBRL Financial Statements and XBRL Financial Statement Highlights in accordance with ACRA Taxonomy.
This is an offline tool, which means that the preparer will be able to enjoy the convenience of preparing their financial statements without connecting to the internet.
Templates within this tool are designed to reflect the presentation of the financial statements as far as possible, to facilitate the preparation of financial statements ready to be tabled at Annual General Meeting (AGM) and filing of financial statements in XBRL.</t>
  </si>
  <si>
    <r>
      <t xml:space="preserve">
All Singapore incorporated companies will file XBRL Financial Statements and XBRL Financial Statements Highlights in Annual Return via FIS with effect from 15 August 2013.
</t>
    </r>
    <r>
      <rPr>
        <i/>
        <sz val="12"/>
        <color theme="1" tint="0.34998626667073579"/>
        <rFont val="Calibri"/>
        <family val="2"/>
        <scheme val="minor"/>
      </rPr>
      <t xml:space="preserve">Companies who are filing Notice Of Error with XBRL Financial Statements filed before 15 August 2013 will proceed to load </t>
    </r>
    <r>
      <rPr>
        <i/>
        <u/>
        <sz val="12"/>
        <color theme="1" tint="0.34998626667073579"/>
        <rFont val="Calibri"/>
        <family val="2"/>
        <scheme val="minor"/>
      </rPr>
      <t>previously filed XBRL Financial Statements</t>
    </r>
    <r>
      <rPr>
        <i/>
        <sz val="12"/>
        <color theme="1" tint="0.34998626667073579"/>
        <rFont val="Calibri"/>
        <family val="2"/>
        <scheme val="minor"/>
      </rPr>
      <t xml:space="preserve"> &lt;Link to retrieval of previously filed XBRL FS&gt; for rectification in </t>
    </r>
    <r>
      <rPr>
        <i/>
        <u/>
        <sz val="12"/>
        <color theme="1" tint="0.34998626667073579"/>
        <rFont val="Calibri"/>
        <family val="2"/>
        <scheme val="minor"/>
      </rPr>
      <t>FIS Portal</t>
    </r>
    <r>
      <rPr>
        <i/>
        <sz val="12"/>
        <color theme="1" tint="0.34998626667073579"/>
        <rFont val="Calibri"/>
        <family val="2"/>
        <scheme val="minor"/>
      </rPr>
      <t xml:space="preserve"> &lt;Link to NOE on portal&gt;.</t>
    </r>
    <r>
      <rPr>
        <sz val="12"/>
        <color theme="1" tint="0.34998626667073579"/>
        <rFont val="Calibri"/>
        <family val="2"/>
        <scheme val="minor"/>
      </rPr>
      <t xml:space="preserve">
</t>
    </r>
    <r>
      <rPr>
        <b/>
        <sz val="12"/>
        <color theme="1" tint="0.34998626667073579"/>
        <rFont val="Calibri"/>
        <family val="2"/>
        <scheme val="minor"/>
      </rPr>
      <t/>
    </r>
  </si>
  <si>
    <r>
      <t xml:space="preserve">Enhanced ACRA taxonomy version is implemented on 15 August 2013. The changes will assist in improving the quality of XBRL Financial Statements and the corresponding PDF copy of financial statements stored in the registry. More details are available in </t>
    </r>
    <r>
      <rPr>
        <u/>
        <sz val="12"/>
        <color theme="1" tint="0.34998626667073579"/>
        <rFont val="Calibri"/>
        <family val="2"/>
        <scheme val="minor"/>
      </rPr>
      <t>Practice Direction No. X of 2013</t>
    </r>
    <r>
      <rPr>
        <sz val="12"/>
        <color theme="1" tint="0.34998626667073579"/>
        <rFont val="Calibri"/>
        <family val="2"/>
        <scheme val="minor"/>
      </rPr>
      <t xml:space="preserve"> </t>
    </r>
    <r>
      <rPr>
        <i/>
        <sz val="12"/>
        <color theme="1" tint="0.34998626667073579"/>
        <rFont val="Calibri"/>
        <family val="2"/>
        <scheme val="minor"/>
      </rPr>
      <t>&lt;Link&gt;</t>
    </r>
    <r>
      <rPr>
        <sz val="12"/>
        <color theme="1" tint="0.34998626667073579"/>
        <rFont val="Calibri"/>
        <family val="2"/>
        <scheme val="minor"/>
      </rPr>
      <t xml:space="preserve">.
</t>
    </r>
    <r>
      <rPr>
        <b/>
        <sz val="12"/>
        <color theme="1" tint="0.34998626667073579"/>
        <rFont val="Calibri"/>
        <family val="2"/>
        <scheme val="minor"/>
      </rPr>
      <t>Transition to FIS (First time preparing from FS Manager to FIS)</t>
    </r>
    <r>
      <rPr>
        <sz val="12"/>
        <color theme="1" tint="0.34998626667073579"/>
        <rFont val="Calibri"/>
        <family val="2"/>
        <scheme val="minor"/>
      </rPr>
      <t xml:space="preserve">
</t>
    </r>
  </si>
  <si>
    <t xml:space="preserve"> </t>
  </si>
  <si>
    <r>
      <rPr>
        <b/>
        <sz val="12"/>
        <color theme="1" tint="0.34998626667073579"/>
        <rFont val="Calibri"/>
        <family val="2"/>
        <scheme val="minor"/>
      </rPr>
      <t>Preparation of XBRL Financial Statements and XBRL Financial Statements Highlights</t>
    </r>
    <r>
      <rPr>
        <sz val="12"/>
        <color theme="1" tint="0.34998626667073579"/>
        <rFont val="Calibri"/>
        <family val="2"/>
        <scheme val="minor"/>
      </rPr>
      <t xml:space="preserve">
Step 1:     Begin preparation
Step 2:     Select 'Create / Open XBRL Financial Statements'
Step 3:     Fill in 'Scoping Questions'
Step 4:     Templates for financial statements generated
Step 5:     Complete the templates </t>
    </r>
    <r>
      <rPr>
        <i/>
        <sz val="12"/>
        <color theme="1" tint="0.34998626667073579"/>
        <rFont val="Calibri"/>
        <family val="2"/>
        <scheme val="minor"/>
      </rPr>
      <t>*</t>
    </r>
    <r>
      <rPr>
        <sz val="12"/>
        <color theme="1" tint="0.34998626667073579"/>
        <rFont val="Calibri"/>
        <family val="2"/>
        <scheme val="minor"/>
      </rPr>
      <t xml:space="preserve">
Step 6:     Proceed to Validate financial statements
Step 7:     Generate XBRL Financial Statements or XBRL Financial Statements Highlights
Step 8:     Upload in Financial Information System (FIS) Portal
Step 9:     Attach XBRL Financial Statements or XBRL Financial Statements Highlights in Annual Return
</t>
    </r>
    <r>
      <rPr>
        <i/>
        <sz val="12"/>
        <color theme="1" tint="0.34998626667073579"/>
        <rFont val="Calibri"/>
        <family val="2"/>
        <scheme val="minor"/>
      </rPr>
      <t xml:space="preserve">
Proceed from 'Step 4' should you have opened a saved </t>
    </r>
    <r>
      <rPr>
        <i/>
        <sz val="12"/>
        <color rgb="FFFF0000"/>
        <rFont val="Calibri"/>
        <family val="2"/>
        <scheme val="minor"/>
      </rPr>
      <t>bizFinx excel file</t>
    </r>
    <r>
      <rPr>
        <i/>
        <sz val="12"/>
        <color theme="1" tint="0.34998626667073579"/>
        <rFont val="Calibri"/>
        <family val="2"/>
        <scheme val="minor"/>
      </rPr>
      <t xml:space="preserve">.
</t>
    </r>
    <r>
      <rPr>
        <sz val="11"/>
        <color theme="1" tint="0.34998626667073579"/>
        <rFont val="Calibri"/>
        <family val="2"/>
        <scheme val="minor"/>
      </rPr>
      <t xml:space="preserve">
</t>
    </r>
    <r>
      <rPr>
        <i/>
        <sz val="11"/>
        <color theme="1" tint="0.34998626667073579"/>
        <rFont val="Calibri"/>
        <family val="2"/>
        <scheme val="minor"/>
      </rPr>
      <t>* Templates are to be completed in accordance to the full set of financial statements as tabled at the AGM (or for the
   case of a private company which has dispensed with holding an AGM, it shall be a copy of its full set of financial
   statements which was sent to the shareholders of the company).</t>
    </r>
    <r>
      <rPr>
        <b/>
        <sz val="12"/>
        <color theme="1" tint="0.34998626667073579"/>
        <rFont val="Calibri"/>
        <family val="2"/>
        <scheme val="minor"/>
      </rPr>
      <t/>
    </r>
  </si>
  <si>
    <t>&lt;?xml version="1.0" encoding="utf-8"?&gt;_x000D_
&lt;ActionScopingQuestion xmlns:xsi="http://www.w3.org/2001/XMLSchema-instance" xmlns:xsd="http://www.w3.org/2001/XMLSchema"&gt;_x000D_
  &lt;ScopingQuestion&gt;_x000D_
    &lt;Question ElementID="sg-dei_NameOfCompany" Label="" DefaultValue="IRIS" TextValue="IRIS" type="text" IsMandatory="true"&gt;_x000D_
      &lt;IsDisabled&gt;false&lt;/IsDisabled&gt;_x000D_
    &lt;/Question&gt;_x000D_
    &lt;Question ElementID="sg-dei_UniqueEntityNumber" Label="" DefaultValue="190000000k" TextValue="190000000k" type="text" IsMandatory="true"&gt;_x000D_
      &lt;IsDisabled&gt;false&lt;/IsDisabled&gt;_x000D_
    &lt;/Question&gt;_x000D_
    &lt;Question ElementID="sg-dei_TypeOfXBRLInstanceDocumentPrepared" Label="" DefaultValue="1" TextValue="Full set of financial statements" type="combo" IsMandatory="true"&gt;_x000D_
      &lt;IsDisabled&gt;false&lt;/IsDisabled&gt;_x000D_
    &lt;/Question&gt;_x000D_
    &lt;Question ElementID="NatureOfReportingCompany" Label="" DefaultValue="" TextValue="" type="combo" IsMandatory="true"&gt;_x000D_
      &lt;IsDisabled&gt;true&lt;/IsDisabled&gt;_x000D_
    &lt;/Question&gt;_x000D_
    &lt;Question ElementID="sg-dei_TypeOfAccountingStandardUsedToPrepareFinancialStatements" Label="" DefaultValue="1" TextValue="SFRS" type="combo" IsMandatory="true"&gt;_x000D_
      &lt;IsDisabled&gt;false&lt;/IsDisabled&gt;_x000D_
    &lt;/Question&gt;_x000D_
    &lt;Question ElementID="sg-dei_TypeOfCompanyDuringCurrentPeriod" Label="" DefaultValue="2" TextValue="Public company" type="combo" IsMandatory="true"&gt;_x000D_
      &lt;IsDisabled&gt;false&lt;/IsDisabled&gt;_x000D_
    &lt;/Question&gt;_x000D_
    &lt;Question ElementID="sg-dei_WhetherCompanyIsCharityRegisteredWithCommissionerOfCharitiesForCurrentPeriod" Label="" DefaultValue="" TextValue="" type="combo" IsMandatory="true"&gt;_x000D_
      &lt;IsDisabled&gt;true&lt;/IsDisabled&gt;_x000D_
    &lt;/Question&gt;_x000D_
    &lt;Question ElementID="sg-dei_CurrentPeriodStartDate" Label="" DefaultValue="01/01/2010" TextValue="01/01/2010" type="date" IsMandatory="true"&gt;_x000D_
      &lt;IsDisabled&gt;false&lt;/IsDisabled&gt;_x000D_
    &lt;/Question&gt;_x000D_
    &lt;Question ElementID="sg-dei_CurrentPeriodEndDate" Label="" DefaultValue="31/12/2010" TextValue="31/12/2010" type="date" IsMandatory="true"&gt;_x000D_
      &lt;IsDisabled&gt;false&lt;/IsDisabled&gt;_x000D_
    &lt;/Question&gt;_x000D_
    &lt;Question ElementID="sg-dei_TaxonomyVersion" Label="" DefaultValue="SFRS 2011" TextValue="SFRS 2011" type="text" IsMandatory="true"&gt;_x000D_
      &lt;IsDisabled&gt;false&lt;/IsDisabled&gt;_x000D_
    &lt;/Question&gt;_x000D_
    &lt;Question ElementID="sg-dei_WhetherCompanyIsDormantForCurrentPeriod" Label="" DefaultValue="1" TextValue="Yes" IsMandatory="true"&gt;_x000D_
      &lt;IsDisabled&gt;false&lt;/IsDisabled&gt;_x000D_
    &lt;/Question&gt;_x000D_
    &lt;Question ElementID="sg-dei_WhetherCompanyIsListedAsAtCurrentPeriodEndDate" Label="" DefaultValue="2" TextValue="No" IsMandatory="true"&gt;_x000D_
      &lt;IsDisabled&gt;false&lt;/IsDisabled&gt;_x000D_
    &lt;/Question&gt;_x000D_
    &lt;Question ElementID="sg-dei_TypeOfExchangeOnWhichCompanyIsListed" Label="" DefaultValue="" TextValue="" IsMandatory="true"&gt;_x000D_
      &lt;IsDisabled&gt;true&lt;/IsDisabled&gt;_x000D_
    &lt;/Question&gt;_x000D_
    &lt;Question ElementID="sg-dei_WhetherCompanyIsPreparingFinancialStatementsForFirstTimeSinceIncorporation" Label="" DefaultValue="2" TextValue="No" IsMandatory="true"&gt;_x000D_
      &lt;IsDisabled&gt;false&lt;/IsDisabled&gt;_x000D_
    &lt;/Question&gt;_x000D_
    &lt;Question ElementID="sg-dei_PriorPeriodStartDate" Label="" DefaultValue="01/01/2009" TextValue="01/01/2009" IsMandatory="true"&gt;_x000D_
      &lt;IsDisabled&gt;false&lt;/IsDisabled&gt;_x000D_
    &lt;/Question&gt;_x000D_
    &lt;Question ElementID="sg-dei_PriorPeriodEndDate" Label="" DefaultValue="31/12/2009" TextValue="31/12/2009" IsMandatory="true"&gt;_x000D_
      &lt;IsDisabled&gt;false&lt;/IsDisabled&gt;_x000D_
    &lt;/Question&gt;_x000D_
    &lt;Question ElementID="sg-dei_WhetherFinancialStatementsAreAudited" Label="" DefaultValue="1" TextValue="Yes" IsMandatory="true"&gt;_x000D_
      &lt;IsDisabled&gt;false&lt;/IsDisabled&gt;_x000D_
    &lt;/Question&gt;_x000D_
    &lt;Question ElementID="sg-dei_NatureOfFinancialStatementsCompanyLevelOrConsolidated" Label="" DefaultValue="2" TextValue="Consolidated" IsMandatory="true"&gt;_x000D_
      &lt;IsDisabled&gt;false&lt;/IsDisabled&gt;_x000D_
    &lt;/Question&gt;_x000D_
    &lt;Question ElementID="sg-dei_DescriptionOfPresentationCurrency" Label="" DefaultValue="SGD" TextValue="Singapore, Dollars" IsMandatory="true"&gt;_x000D_
      &lt;IsDisabled&gt;false&lt;/IsDisabled&gt;_x000D_
    &lt;/Question&gt;_x000D_
    &lt;Question ElementID="sg-dei_LevelOfRoundingUsedInFinancialStatements" Label="" DefaultValue="1" TextValue="Actual" IsMandatory="true"&gt;_x000D_
      &lt;IsDisabled&gt;false&lt;/IsDisabled&gt;_x000D_
    &lt;/Question&gt;_x000D_
    &lt;Question ElementID="sg-dei_WhetherThereAreRestatementsToComparativeAmounts" Label="" DefaultValue="1" TextValue="Yes" IsMandatory="true"&gt;_x000D_
      &lt;IsDisabled&gt;false&lt;/IsDisabled&gt;_x000D_
    &lt;/Question&gt;_x000D_
    &lt;Question ElementID="sg-dei_WhetherThereAreReclassificationsToComparativeAmounts" Label="" DefaultValue="1" TextValue="Yes" IsMandatory="true"&gt;_x000D_
      &lt;IsDisabled&gt;false&lt;/IsDisabled&gt;_x000D_
    &lt;/Question&gt;_x000D_
    &lt;Question ElementID="sg-dei_WhetherThereAreChangesToComparativeAmountsDueToOtherReasons" Label="" DefaultValue="1" TextValue="Yes" IsMandatory="true"&gt;_x000D_
      &lt;IsDisabled&gt;false&lt;/IsDisabled&gt;_x000D_
    &lt;/Question&gt;_x000D_
    &lt;Question ElementID="sg-dei_TypeOfStatementOfFinancialPosition" Label="" DefaultValue="1" TextValue="Current and non-current" IsMandatory="true"&gt;_x000D_
      &lt;IsDisabled&gt;false&lt;/IsDisabled&gt;_x000D_
    &lt;/Question&gt;_x000D_
    &lt;Question ElementID="sg-dei_TypeOfIncomeStatement" Label="" DefaultValue="1" TextValue="By function of expense or cost of sales" IsMandatory="true"&gt;_x000D_
      &lt;IsDisabled&gt;false&lt;/IsDisabled&gt;_x000D_
    &lt;/Question&gt;_x000D_
    &lt;Question ElementID="sg-dei_TypeOfOtherComprehensiveIncome" Label="" DefaultValue="1" TextValue="Presented before tax" IsMandatory="true"&gt;_x000D_
      &lt;IsDisabled&gt;false&lt;/IsDisabled&gt;_x000D_
    &lt;/Question&gt;_x000D_
    &lt;Question ElementID="sg-dei_ReasonForNotPreparingStatementOfComprehensiveIncome" Label="" DefaultValue="" TextValue="" IsMandatory="true"&gt;_x000D_
      &lt;IsDisabled&gt;true&lt;/IsDisabled&gt;_x000D_
    &lt;/Question&gt;_x000D_
    &lt;Question ElementID="sg-dei_WhetherIncomeStatementAndComprehensiveIncomeAreCombinedAsSingleStatement" Label="" DefaultValue="1" TextValue="Yes" IsMandatory="true"&gt;_x000D_
      &lt;IsDisabled&gt;false&lt;/IsDisabled&gt;_x000D_
    &lt;/Question&gt;_x000D_
    &lt;Question ElementID="sg-dei_TypeOfStatementOfCashFlows" Label="" DefaultValue="1" TextValue="Direct" IsMandatory="true"&gt;_x000D_
      &lt;IsDisabled&gt;false&lt;/IsDisabled&gt;_x000D_
    &lt;/Question&gt;_x000D_
    &lt;Question ElementID="sg-dei_ReasonForNotPreparingStatementOfCashFlows" Label="" DefaultValue="" TextValue="" IsMandatory="true"&gt;_x000D_
      &lt;IsDisabled&gt;true&lt;/IsDisabled&gt;_x000D_
    &lt;/Question&gt;_x000D_
    &lt;Question ElementID="sg-dei_WhetherCompanyOrGroupHasNotMoreThan50Employees" Label="" DefaultValue="1" TextValue="Yes" IsMandatory="true"&gt;_x000D_
      &lt;IsDisabled&gt;false&lt;/IsDisabled&gt;_x000D_
    &lt;/Question&gt;_x000D_
    &lt;Question ElementID="sg-dei_NameOfSoftwareUsedToGenerateInstanceDocument" Label="" DefaultValue="ACRA Preparation Tool" TextValue="ACRA Preparation Tool" IsMandatory="true"&gt;_x000D_
      &lt;IsDisabled&gt;false&lt;/IsDisabled&gt;_x000D_
    &lt;/Question&gt;_x000D_
    &lt;Question ElementID="sg-dei_VersionOfSoftwareUsedToGenerateInstanceDocument" Label="" DefaultValue="1.1.2" TextValue="1.1.2" IsMandatory="true"&gt;_x000D_
      &lt;IsDisabled&gt;false&lt;/IsDisabled&gt;_x000D_
    &lt;/Question&gt;_x000D_
    &lt;Question ElementID="sg-dei_HowWasXBRLInstanceDocumentPrepared" Label="" DefaultValue="1" TextValue="In-house" IsMandatory="true"&gt;_x000D_
      &lt;IsDisabled&gt;false&lt;/IsDisabled&gt;_x000D_
    &lt;/Question&gt;_x000D_
    &lt;Question ElementID="sg-dei_DesignationOfPreparer" Label="" DefaultValue="1" TextValue="Accountant" IsMandatory="true"&gt;_x000D_
      &lt;IsDisabled&gt;false&lt;/IsDisabled&gt;_x000D_
    &lt;/Question&gt;_x000D_
  &lt;/ScopingQuestion&gt;_x000D_
  &lt;IsFirstYearIncorporation&gt;false&lt;/IsFirstYearIncorporation&gt;_x000D_
  &lt;TaxonomySelectedFilePath&gt;D:\Projects\ACRA Prep Tool 2007\ACRA Prep Tool 2007\bin\Debug\iFile\Taxonomy\Taxonomy 2012\sg-sfrs-ent_2012-09-07.xsd&lt;/TaxonomySelectedFilePath&gt;_x000D_
&lt;/ActionScopingQuestion&gt;</t>
  </si>
  <si>
    <t>01/01/2010</t>
  </si>
  <si>
    <t>31/12/2010</t>
  </si>
  <si>
    <t>01/01/2009</t>
  </si>
  <si>
    <t>31/12/2009</t>
  </si>
  <si>
    <t>02/01/2008</t>
  </si>
  <si>
    <t>Actual</t>
  </si>
  <si>
    <t>Singapore, Dollars</t>
  </si>
  <si>
    <t>190000000k</t>
  </si>
  <si>
    <t>SGD</t>
  </si>
  <si>
    <t>0</t>
  </si>
  <si>
    <t>Consolidated</t>
  </si>
  <si>
    <t>&lt;ProjectConfig&gt;_x000D_
  &lt;add key="PackageName" value="Acra Financial Report" /&gt;_x000D_
  &lt;add key="PackageDescription" value="Acra financial report" /&gt;_x000D_
  &lt;add key="PackageAuthor" value="IRIS" /&gt;_x000D_
  &lt;add key="CreatedOn" value="" /&gt;_x000D_
  &lt;add key="PackageVersion" value="v1.0" /&gt;_x000D_
  &lt;add key="SecurityCode" value="0DpsT2xZpBQ=" /&gt;_x000D_
  &lt;add key="TaxonomyPath" value="D:\Projects\ACRA Prep Tool 2007\ACRA Prep Tool 2007\bin\Debug\iFile\Taxonomy\Taxonomy 2012\sg-sfrs-ent_2012-09-07.xsd" /&gt;_x000D_
  &lt;add key="PublishPath" value="" /&gt;_x000D_
  &lt;add key="Culture" value="en-GB" /&gt;_x000D_
  &lt;add key="Scheme" value="" /&gt;_x000D_
  &lt;add key="ProjectMode" value="Package" /&gt;_x000D_
  &lt;add key="StartupSheet" value="Introduction" /&gt;_x000D_
  &lt;add key="VersionNo" value="v1.0" /&gt;_x000D_
&lt;/ProjectConfig&gt;</t>
  </si>
  <si>
    <t>#PRIM#</t>
  </si>
  <si>
    <t>#TABLE#</t>
  </si>
  <si>
    <t>#LAYOUTSCSR#</t>
  </si>
  <si>
    <t>#LAYOUTECSR#</t>
  </si>
  <si>
    <t>#LAYOUTSCER#</t>
  </si>
  <si>
    <t>#LAYOUTECER#</t>
  </si>
  <si>
    <t>sg-dei-cor_2012-09-07.xsd#sg-dei_DisclosureOfFilingInformationAbstract</t>
  </si>
  <si>
    <t>sg-dei-cor_2012-09-07.xsd#sg-dei_NameOfCompany</t>
  </si>
  <si>
    <t>sg-dei-cor_2012-09-07.xsd#sg-dei_UniqueEntityNumber</t>
  </si>
  <si>
    <t>sg-dei-cor_2012-09-07.xsd#sg-dei_CurrentPeriodStartDate</t>
  </si>
  <si>
    <t>sg-dei-cor_2012-09-07.xsd#sg-dei_CurrentPeriodEndDate</t>
  </si>
  <si>
    <t>sg-dei-cor_2012-09-07.xsd#sg-dei_TypeOfXBRLInstanceDocumentPrepared@http://www.bizfinx.gov.sg/taxonomy/2012-09-07/role/disclosureLabel</t>
  </si>
  <si>
    <t>sg-dei-cor_2012-09-07.xsd#sg-dei_TypeOfAccountingStandardUsedToPrepareFinancialStatements</t>
  </si>
  <si>
    <t>sg-dei-cor_2012-09-07.xsd#sg-dei_WhetherCompanyIsDormantForCurrentPeriod</t>
  </si>
  <si>
    <t>sg-dei-cor_2012-09-07.xsd#sg-dei_TypeOfCompanyDuringCurrentPeriod</t>
  </si>
  <si>
    <t>sg-dei-cor_2012-09-07.xsd#sg-dei_WhetherCompanyIsCharityRegisteredWithCommissionerOfCharitiesForCurrentPeriod</t>
  </si>
  <si>
    <t>sg-dei-cor_2012-09-07.xsd#sg-dei_WhetherCompanyIsListedAsAtCurrentPeriodEndDate</t>
  </si>
  <si>
    <t>sg-dei-cor_2012-09-07.xsd#sg-dei_TypeOfExchangeOnWhichCompanyIsListed</t>
  </si>
  <si>
    <t>sg-dei-cor_2012-09-07.xsd#sg-dei_WhetherCompanyIsPreparingFinancialStatementsForFirstTimeSinceIncorporation</t>
  </si>
  <si>
    <t>sg-dei-cor_2012-09-07.xsd#sg-dei_PriorPeriodStartDate</t>
  </si>
  <si>
    <t>sg-dei-cor_2012-09-07.xsd#sg-dei_PriorPeriodEndDate</t>
  </si>
  <si>
    <t>sg-dei-cor_2012-09-07.xsd#sg-dei_WhetherFinancialStatementsAreAudited</t>
  </si>
  <si>
    <t>sg-dei-cor_2012-09-07.xsd#sg-dei_NatureOfFinancialStatementsCompanyLevelOrConsolidated</t>
  </si>
  <si>
    <t>sg-dei-cor_2012-09-07.xsd#sg-dei_DescriptionOfPresentationCurrency</t>
  </si>
  <si>
    <t>sg-dei-cor_2012-09-07.xsd#sg-dei_LevelOfRoundingUsedInFinancialStatements</t>
  </si>
  <si>
    <t>sg-dei-cor_2012-09-07.xsd#sg-dei_WhetherThereAreRestatementsToComparativeAmounts</t>
  </si>
  <si>
    <t>sg-dei-cor_2012-09-07.xsd#sg-dei_WhetherThereAreReclassificationsToComparativeAmounts</t>
  </si>
  <si>
    <t>sg-dei-cor_2012-09-07.xsd#sg-dei_WhetherThereAreChangesToComparativeAmountsDueToOtherReasons</t>
  </si>
  <si>
    <t>sg-dei-cor_2012-09-07.xsd#sg-dei_TypeOfStatementOfFinancialPosition</t>
  </si>
  <si>
    <t>sg-dei-cor_2012-09-07.xsd#sg-dei_TypeOfIncomeStatement</t>
  </si>
  <si>
    <t>sg-dei-cor_2012-09-07.xsd#sg-dei_TypeOfOtherComprehensiveIncome</t>
  </si>
  <si>
    <t>sg-dei-cor_2012-09-07.xsd#sg-dei_ReasonForNotPreparingStatementOfComprehensiveIncome</t>
  </si>
  <si>
    <t>sg-dei-cor_2012-09-07.xsd#sg-dei_WhetherIncomeStatementAndComprehensiveIncomeAreCombinedAsSingleStatement</t>
  </si>
  <si>
    <t>sg-dei-cor_2012-09-07.xsd#sg-dei_TypeOfStatementOfCashFlows</t>
  </si>
  <si>
    <t>sg-dei-cor_2012-09-07.xsd#sg-dei_ReasonForNotPreparingStatementOfCashFlows</t>
  </si>
  <si>
    <t>sg-dei-cor_2012-09-07.xsd#sg-dei_WhetherCompanyOrGroupHasNotMoreThan50Employees</t>
  </si>
  <si>
    <t>sg-dei-cor_2012-09-07.xsd#sg-dei_DetailsOfInstanceDocumentAbstract@http://www.xbrl.org/2003/role/terseLabel</t>
  </si>
  <si>
    <t>sg-dei-cor_2012-09-07.xsd#sg-dei_TaxonomyVersion</t>
  </si>
  <si>
    <t>sg-dei-cor_2012-09-07.xsd#sg-dei_NameOfSoftwareUsedToGenerateInstanceDocument</t>
  </si>
  <si>
    <t>sg-dei-cor_2012-09-07.xsd#sg-dei_VersionOfSoftwareUsedToGenerateInstanceDocument</t>
  </si>
  <si>
    <t>sg-dei-cor_2012-09-07.xsd#sg-dei_HowWasXBRLInstanceDocumentPrepared</t>
  </si>
  <si>
    <t>sg-dei-cor_2012-09-07.xsd#sg-dei_DesignationOfPreparer</t>
  </si>
  <si>
    <t>Disclosure of filing information [abstract]</t>
  </si>
  <si>
    <t>Whether company is charity registered with Commissioner of Charities for current period</t>
  </si>
  <si>
    <t>Type of exchange on which company is listed</t>
  </si>
  <si>
    <t>Prior period start date</t>
  </si>
  <si>
    <t>Prior period end date</t>
  </si>
  <si>
    <t>Reason for not preparing statement of comprehensive income</t>
  </si>
  <si>
    <t>Whether income statement and comprehensive income are combined as single statement</t>
  </si>
  <si>
    <t>Reason for not preparing statement of cash flows</t>
  </si>
  <si>
    <t>Details of instance document</t>
  </si>
  <si>
    <t>How was XBRL instance document prepared</t>
  </si>
  <si>
    <t>Designation of preparer</t>
  </si>
  <si>
    <r>
      <t>*</t>
    </r>
    <r>
      <rPr>
        <sz val="11"/>
        <color indexed="8"/>
        <rFont val="Calibri"/>
        <family val="2"/>
        <scheme val="minor"/>
      </rPr>
      <t xml:space="preserve"> Name of company</t>
    </r>
  </si>
  <si>
    <r>
      <t>*</t>
    </r>
    <r>
      <rPr>
        <sz val="11"/>
        <color indexed="8"/>
        <rFont val="Calibri"/>
        <family val="2"/>
        <scheme val="minor"/>
      </rPr>
      <t xml:space="preserve"> Unique entity number</t>
    </r>
  </si>
  <si>
    <r>
      <t>*</t>
    </r>
    <r>
      <rPr>
        <sz val="11"/>
        <color indexed="8"/>
        <rFont val="Calibri"/>
        <family val="2"/>
        <scheme val="minor"/>
      </rPr>
      <t xml:space="preserve"> Current period start date</t>
    </r>
  </si>
  <si>
    <r>
      <t>*</t>
    </r>
    <r>
      <rPr>
        <sz val="11"/>
        <color indexed="8"/>
        <rFont val="Calibri"/>
        <family val="2"/>
        <scheme val="minor"/>
      </rPr>
      <t xml:space="preserve"> Current period end date</t>
    </r>
  </si>
  <si>
    <r>
      <t>*</t>
    </r>
    <r>
      <rPr>
        <sz val="11"/>
        <color indexed="8"/>
        <rFont val="Calibri"/>
        <family val="2"/>
        <scheme val="minor"/>
      </rPr>
      <t xml:space="preserve"> Whether company is filing full set of financial statements in XBRL or financial statements highlights</t>
    </r>
  </si>
  <si>
    <r>
      <t>*</t>
    </r>
    <r>
      <rPr>
        <sz val="11"/>
        <color indexed="8"/>
        <rFont val="Calibri"/>
        <family val="2"/>
        <scheme val="minor"/>
      </rPr>
      <t xml:space="preserve"> Type of accounting standard used to prepare financial statements</t>
    </r>
  </si>
  <si>
    <r>
      <t>*</t>
    </r>
    <r>
      <rPr>
        <sz val="11"/>
        <color indexed="8"/>
        <rFont val="Calibri"/>
        <family val="2"/>
        <scheme val="minor"/>
      </rPr>
      <t xml:space="preserve"> Whether company is dormant for current period</t>
    </r>
  </si>
  <si>
    <r>
      <t>*</t>
    </r>
    <r>
      <rPr>
        <sz val="11"/>
        <color indexed="8"/>
        <rFont val="Calibri"/>
        <family val="2"/>
        <scheme val="minor"/>
      </rPr>
      <t xml:space="preserve"> Type of company during current period</t>
    </r>
  </si>
  <si>
    <r>
      <t>*</t>
    </r>
    <r>
      <rPr>
        <sz val="11"/>
        <color indexed="8"/>
        <rFont val="Calibri"/>
        <family val="2"/>
        <scheme val="minor"/>
      </rPr>
      <t xml:space="preserve"> Whether company is listed as at current period end date</t>
    </r>
  </si>
  <si>
    <r>
      <t>*</t>
    </r>
    <r>
      <rPr>
        <sz val="11"/>
        <color indexed="8"/>
        <rFont val="Calibri"/>
        <family val="2"/>
        <scheme val="minor"/>
      </rPr>
      <t xml:space="preserve"> Whether company is preparing financial statements for first time since incorporation</t>
    </r>
  </si>
  <si>
    <r>
      <t>*</t>
    </r>
    <r>
      <rPr>
        <sz val="11"/>
        <color indexed="8"/>
        <rFont val="Calibri"/>
        <family val="2"/>
        <scheme val="minor"/>
      </rPr>
      <t xml:space="preserve"> Whether financial statements are audited</t>
    </r>
  </si>
  <si>
    <r>
      <t>*</t>
    </r>
    <r>
      <rPr>
        <sz val="11"/>
        <color indexed="8"/>
        <rFont val="Calibri"/>
        <family val="2"/>
        <scheme val="minor"/>
      </rPr>
      <t xml:space="preserve"> Nature of financial statements - Company level or consolidated</t>
    </r>
  </si>
  <si>
    <r>
      <t>*</t>
    </r>
    <r>
      <rPr>
        <sz val="11"/>
        <color indexed="8"/>
        <rFont val="Calibri"/>
        <family val="2"/>
        <scheme val="minor"/>
      </rPr>
      <t xml:space="preserve"> Description of presentation currency</t>
    </r>
  </si>
  <si>
    <r>
      <t>*</t>
    </r>
    <r>
      <rPr>
        <sz val="11"/>
        <color indexed="8"/>
        <rFont val="Calibri"/>
        <family val="2"/>
        <scheme val="minor"/>
      </rPr>
      <t xml:space="preserve"> Level of rounding used in financial statements</t>
    </r>
  </si>
  <si>
    <r>
      <t>*</t>
    </r>
    <r>
      <rPr>
        <sz val="11"/>
        <color indexed="8"/>
        <rFont val="Calibri"/>
        <family val="2"/>
        <scheme val="minor"/>
      </rPr>
      <t xml:space="preserve"> Whether there are restatements to comparative amounts</t>
    </r>
  </si>
  <si>
    <r>
      <t>*</t>
    </r>
    <r>
      <rPr>
        <sz val="11"/>
        <color indexed="8"/>
        <rFont val="Calibri"/>
        <family val="2"/>
        <scheme val="minor"/>
      </rPr>
      <t xml:space="preserve"> Whether there are reclassifications to comparative amounts</t>
    </r>
  </si>
  <si>
    <r>
      <t>*</t>
    </r>
    <r>
      <rPr>
        <sz val="11"/>
        <color indexed="8"/>
        <rFont val="Calibri"/>
        <family val="2"/>
        <scheme val="minor"/>
      </rPr>
      <t xml:space="preserve"> Whether there are changes to comparative amounts due to other reasons</t>
    </r>
  </si>
  <si>
    <r>
      <t>*</t>
    </r>
    <r>
      <rPr>
        <sz val="11"/>
        <color indexed="8"/>
        <rFont val="Calibri"/>
        <family val="2"/>
        <scheme val="minor"/>
      </rPr>
      <t xml:space="preserve"> Type of statement of financial position</t>
    </r>
  </si>
  <si>
    <r>
      <t>*</t>
    </r>
    <r>
      <rPr>
        <sz val="11"/>
        <color indexed="8"/>
        <rFont val="Calibri"/>
        <family val="2"/>
        <scheme val="minor"/>
      </rPr>
      <t xml:space="preserve"> Type of income statement</t>
    </r>
  </si>
  <si>
    <r>
      <t>*</t>
    </r>
    <r>
      <rPr>
        <sz val="11"/>
        <color indexed="8"/>
        <rFont val="Calibri"/>
        <family val="2"/>
        <scheme val="minor"/>
      </rPr>
      <t xml:space="preserve"> Type of other comprehensive income</t>
    </r>
  </si>
  <si>
    <r>
      <t>*</t>
    </r>
    <r>
      <rPr>
        <sz val="11"/>
        <color indexed="8"/>
        <rFont val="Calibri"/>
        <family val="2"/>
        <scheme val="minor"/>
      </rPr>
      <t xml:space="preserve"> Type of statement of cash flows</t>
    </r>
  </si>
  <si>
    <r>
      <t>*</t>
    </r>
    <r>
      <rPr>
        <sz val="11"/>
        <color indexed="8"/>
        <rFont val="Calibri"/>
        <family val="2"/>
        <scheme val="minor"/>
      </rPr>
      <t xml:space="preserve"> Whether company or group has not more than 50 employees</t>
    </r>
  </si>
  <si>
    <r>
      <t>*</t>
    </r>
    <r>
      <rPr>
        <sz val="11"/>
        <color indexed="8"/>
        <rFont val="Calibri"/>
        <family val="2"/>
        <scheme val="minor"/>
      </rPr>
      <t xml:space="preserve"> Taxonomy version</t>
    </r>
  </si>
  <si>
    <r>
      <t>*</t>
    </r>
    <r>
      <rPr>
        <sz val="11"/>
        <color indexed="8"/>
        <rFont val="Calibri"/>
        <family val="2"/>
        <scheme val="minor"/>
      </rPr>
      <t xml:space="preserve"> Name of software used to generate instance document</t>
    </r>
  </si>
  <si>
    <r>
      <t>*</t>
    </r>
    <r>
      <rPr>
        <sz val="11"/>
        <color indexed="8"/>
        <rFont val="Calibri"/>
        <family val="2"/>
        <scheme val="minor"/>
      </rPr>
      <t xml:space="preserve"> Version of software used to generate instance document</t>
    </r>
  </si>
  <si>
    <t>Edit</t>
  </si>
  <si>
    <t>* Click on edit to open scoping question and make changes to the filing information.</t>
  </si>
  <si>
    <t xml:space="preserve"> Filing information</t>
  </si>
  <si>
    <t>Content Page</t>
  </si>
  <si>
    <t>General</t>
  </si>
  <si>
    <t>Disclosures</t>
  </si>
  <si>
    <t>Statements</t>
  </si>
  <si>
    <t>Notes</t>
  </si>
  <si>
    <t>IRIS</t>
  </si>
  <si>
    <t>Full set of financial statements</t>
  </si>
  <si>
    <t>SFRS</t>
  </si>
  <si>
    <t>Public company</t>
  </si>
  <si>
    <t>SFRS 2011</t>
  </si>
  <si>
    <t>Yes</t>
  </si>
  <si>
    <t>No</t>
  </si>
  <si>
    <t>Current and non-current</t>
  </si>
  <si>
    <t>By function of expense or cost of sales</t>
  </si>
  <si>
    <t>Presented before tax</t>
  </si>
  <si>
    <t>Direct</t>
  </si>
  <si>
    <t>ACRA Preparation Tool</t>
  </si>
  <si>
    <t>1.1.2</t>
  </si>
  <si>
    <t>In-house</t>
  </si>
  <si>
    <t>Accountant</t>
  </si>
  <si>
    <t>20b7d1c6-880e-47f9-9d01-7cb152d9a87a:~:NotMandatory:~:True:~:&lt;?xml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/&gt;:~:http://www.bizfinx.gov.sg/taxonomy/2012-09-07/sg-sfrs/role/DirectorsReport</t>
  </si>
  <si>
    <t>c0cd535b-6986-43af-a3fa-06f48ddff4ae:~:DirectorsReport_1_TBLYT:~:NotMandatory:~:False:~:0:~:True:~:&lt;?xml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/&gt;:~:LytTxb:~:sg-ca-cor_2012-09-07.xsd#sg-ca_DisclosuresInDirectorsReportTextBlock@http://www.xbrl.org/2003/role/label:~:False:~:True:~:sg-ca-cor_2012-09-07.xsd#sg-ca_DisclosuresInDirectorsReportTextBlock@http://www.xbrl.org/2003/role/label:~:</t>
  </si>
  <si>
    <t>sg-ca-cor_2012-09-07.xsd#sg-ca_DisclosuresInDirectorsReportTextBlock</t>
  </si>
  <si>
    <t>3914822f-cbc4-4496-8d13-080318ba0bed:~:DirectorsReport_2:~:NotMandatory:~:False:~:1:~:True:~:&lt;?xml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/&gt;:~:LytLin:~::~:False:~:True:~:sg-ca-cor_2012-09-07.xsd#sg-ca_DisclosuresInDirectorsReportTextBlock@http://www.xbrl.org/2003/role/label:~:</t>
  </si>
  <si>
    <t>sg-ca-cor_2012-09-07.xsd#sg-ca_WhetherThereAreAnyArrangementsToEnableDirectorsToAcquireBenefitsByAcquisitionOfSharesOrDebentures</t>
  </si>
  <si>
    <t>sg-ca-cor_2012-09-07.xsd#sg-ca_WhetherThereAreAnyDirectorsInterestedOrDeemedToHaveInterestInSharesOrDebenturesOfCompanyAndRelatedCorporations@http://www.bizfinx.gov.sg/taxonomy/2012-09-07/role/disclosureLabel</t>
  </si>
  <si>
    <t>sg-ca-cor_2012-09-07.xsd#sg-ca_DateOfDirectorsReport</t>
  </si>
  <si>
    <t>Whether there are any arrangements to enable directors to acquire benefits by acquisition of shares or debentures</t>
  </si>
  <si>
    <t>At the end of the period, are there directors interested or deemed to have interest in shares or debentures of company and related corporations</t>
  </si>
  <si>
    <t>Date of directors' report</t>
  </si>
  <si>
    <t>10a455a1-e594-4647-ab26-3ecb350a4e7c:~:DirectorsReport_3:~:NotMandatory:~:False:~:2:~:True:~:&lt;?xml version="1.0" encoding="utf-16"?&gt;_x000D_
&lt;Customization xmlns:xsi="http://www.w3.org/2001/XMLSchema-instance" xmlns:xsd="http://www.w3.org/2001/XMLSchema" ComparitiveDate="False" LayoutByDate="False" LayoutByCompany="False" ShowAllDomains="True" TotalDomain="True" DefaultDates="1" /&gt;:~:LytHyc:~:sg-ca-cor_2012-09-07.xsd#sg-ca_DetailsOfShareOptionsTable:~:False:~:True:~:sg-ca-cor_2012-09-07.xsd#sg-ca_DisclosuresInDirectorsReportTextBlock@http://www.xbrl.org/2003/role/label::sg-ca-cor_2012-09-07.xsd#sg-ca_DisclosureOfShareOptionsAbstract@http://www.xbrl.org/2003/role/terseLabel::sg-ca-cor_2012-09-07.xsd#sg-ca_DetailsOfShareOptionsLineItems@http://www.xbrl.org/2003/role/terseLabel:~:sg-ca-cor_2012-09-07.xsd#sg-ca_DetailsOfShareOptionsTable</t>
  </si>
  <si>
    <t>#DOM#</t>
  </si>
  <si>
    <t>0:::0</t>
  </si>
  <si>
    <t>sg-ca-cor_2012-09-07.xsd#sg-ca_NumberOfOptionsOutstanding@http://www.xbrl.org/2003/role/periodStartLabel</t>
  </si>
  <si>
    <t>sg-ca-cor_2012-09-07.xsd#sg-ca_NumberOfOptionsGrantedDuringPeriod</t>
  </si>
  <si>
    <t>sg-ca-cor_2012-09-07.xsd#sg-ca_NumberOfOptionsExercisedDuringPeriod</t>
  </si>
  <si>
    <t>sg-ca-cor_2012-09-07.xsd#sg-ca_NumberOfOptionsCancelledOrLapsedDuringPeriod</t>
  </si>
  <si>
    <t>sg-ca-cor_2012-09-07.xsd#sg-ca_NumberOfOptionsOutstanding@http://www.xbrl.org/2003/role/periodEndLabel</t>
  </si>
  <si>
    <t>sg-ca-cor_2012-09-07.xsd#sg-ca_ExercisePricePerOption</t>
  </si>
  <si>
    <t>0:::sg-ca-cor_2012-09-07.xsd#sg-ca_DetailsOfShareOptionsTable::sg-as-cor_2012-09-07.xsd#sg-as_ClassesOfShareCapitalAxis::sg-as-cor_2012-09-07.xsd#sg-as_OrdinarySharesMember</t>
  </si>
  <si>
    <t>0:::sg-ca-cor_2012-09-07.xsd#sg-ca_DetailsOfShareOptionsTable::sg-as-cor_2012-09-07.xsd#sg-as_ClassesOfShareCapitalAxis::sg-as-cor_2012-09-07.xsd#sg-as_PreferenceSharesMember</t>
  </si>
  <si>
    <t>0:::sg-ca-cor_2012-09-07.xsd#sg-ca_DetailsOfShareOptionsTable::sg-as-cor_2012-09-07.xsd#sg-as_ClassesOfShareCapitalAxis::sg-as-cor_2012-09-07.xsd#sg-as_OtherClassesOfShareCapitalMember</t>
  </si>
  <si>
    <t>Edit Date of grant of option [axis]</t>
  </si>
  <si>
    <t>sg-ca-cor_2012-09-07.xsd#sg-ca_DetailsOfShareOptionsTable::sg-ca-cor_2012-09-07.xsd#sg-ca_DateOfGrantOfOptionAxis</t>
  </si>
  <si>
    <t>Ordinary shares</t>
  </si>
  <si>
    <t>Preference shares</t>
  </si>
  <si>
    <t>Other classes of shares</t>
  </si>
  <si>
    <t>Total</t>
  </si>
  <si>
    <t>sg-ca-cor_2012-09-07.xsd#sg-ca_DetailsOfShareOptionsTable::sg-as-cor_2012-09-07.xsd#sg-as_ClassesOfShareCapitalAxis</t>
  </si>
  <si>
    <t>Number of options outstanding, at beginning of period</t>
  </si>
  <si>
    <t>Number of options granted during period</t>
  </si>
  <si>
    <t>Number of options exercised during period</t>
  </si>
  <si>
    <t>Number of options cancelled or lapsed during period</t>
  </si>
  <si>
    <t>Number of options outstanding, at end of period</t>
  </si>
  <si>
    <t>Exercise price per option</t>
  </si>
  <si>
    <t>Detail Tagging</t>
  </si>
  <si>
    <t xml:space="preserve"> Directors' report</t>
  </si>
  <si>
    <t>1c7e3782-9591-480f-8621-c585b5b8c7b2:~:NotMandatory:~:True:~:&lt;?xml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/&gt;:~:http://www.bizfinx.gov.sg/taxonomy/2012-09-07/sg-sfrs/role/StatementByDirectors</t>
  </si>
  <si>
    <t>a8215736-a389-468a-be2c-3f73d6f27ade:~:StatementByDirectors_1_TBLYT:~:NotMandatory:~:False:~:0:~:True:~:&lt;?xml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/&gt;:~:LytTxb:~:sg-ca-cor_2012-09-07.xsd#sg-ca_DisclosuresInStatementByDirectorsTextBlock@http://www.xbrl.org/2003/role/label:~:False:~:True:~:sg-ca-cor_2012-09-07.xsd#sg-ca_DisclosuresInStatementByDirectorsTextBlock@http://www.xbrl.org/2003/role/label:~:</t>
  </si>
  <si>
    <t>sg-ca-cor_2012-09-07.xsd#sg-ca_DisclosuresInStatementByDirectorsTextBlock</t>
  </si>
  <si>
    <r>
      <t>*</t>
    </r>
    <r>
      <rPr>
        <sz val="11"/>
        <color indexed="8"/>
        <rFont val="Calibri"/>
        <family val="2"/>
        <scheme val="minor"/>
      </rPr>
      <t xml:space="preserve"> Disclosures in statement by directors [text block]</t>
    </r>
  </si>
  <si>
    <t>8402789a-b1ca-47ab-9d64-6a61d6a05ef8:~:StatementByDirectors_2:~:NotMandatory:~:False:~:1:~:True:~:&lt;?xml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/&gt;:~:LytLin:~::~:False:~:True:~:sg-ca-cor_2012-09-07.xsd#sg-ca_DisclosuresInStatementByDirectorsTextBlock@http://www.xbrl.org/2003/role/label:~:</t>
  </si>
  <si>
    <t>sg-ca-cor_2012-09-07.xsd#sg-ca_NumberOfDirectorsSigningStatementByDirectors</t>
  </si>
  <si>
    <t>sg-ca-cor_2012-09-07.xsd#sg-ca_WhetherInDirectorsOpinionFinancialStatementsAreDrawnUpSoAsToExhibitATrueAndFairView</t>
  </si>
  <si>
    <t>sg-ca-cor_2012-09-07.xsd#sg-ca_WhetherThereAreReasonableGroundsToBelieveThatCompanyWillBeAbleToPayItsDebtsAsAndWhenTheyFallDueAtDateOfStatement</t>
  </si>
  <si>
    <t>sg-ca-cor_2012-09-07.xsd#sg-ca_DateOfStatementByDirectors</t>
  </si>
  <si>
    <t>Number of directors signing statement by directors</t>
  </si>
  <si>
    <r>
      <t>*</t>
    </r>
    <r>
      <rPr>
        <sz val="11"/>
        <color indexed="8"/>
        <rFont val="Calibri"/>
        <family val="2"/>
        <scheme val="minor"/>
      </rPr>
      <t xml:space="preserve"> Whether in directors' opinion financial statements are drawn up so as to exhibit true and fair view</t>
    </r>
  </si>
  <si>
    <r>
      <t>*</t>
    </r>
    <r>
      <rPr>
        <sz val="11"/>
        <color indexed="8"/>
        <rFont val="Calibri"/>
        <family val="2"/>
        <scheme val="minor"/>
      </rPr>
      <t xml:space="preserve"> Whether there are reasonable grounds to believe that company will be able to pay its debts as and when they fall due at date of statement</t>
    </r>
  </si>
  <si>
    <r>
      <t>*</t>
    </r>
    <r>
      <rPr>
        <sz val="11"/>
        <color indexed="8"/>
        <rFont val="Calibri"/>
        <family val="2"/>
        <scheme val="minor"/>
      </rPr>
      <t xml:space="preserve"> Date of statement by directors</t>
    </r>
  </si>
  <si>
    <t xml:space="preserve"> Statement by directors</t>
  </si>
  <si>
    <t>a97ae091-47e4-4d69-ba1c-f23921ef842f:~:NotMandatory:~:True:~:&lt;?xml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/&gt;:~:http://www.bizfinx.gov.sg/taxonomy/2012-09-07/sg-sfrs/role/IndependentAuditorsReport</t>
  </si>
  <si>
    <t>sg-ssa-cor_2012-09-07.xsd#sg-ssa_DateOfIndependentAuditorsReport</t>
  </si>
  <si>
    <t>Whether there is emphasis of matter in independent auditors' report</t>
  </si>
  <si>
    <t>Whether there is modified opinion in independent auditors' report</t>
  </si>
  <si>
    <t>Type of modification to independent auditors' report</t>
  </si>
  <si>
    <t>Date of independent auditors' report</t>
  </si>
  <si>
    <t>Whether in auditors' opinion, accounting and other records required are properly kept in accordance with Companies Act</t>
  </si>
  <si>
    <t>Whether there is any true and fair override in financial statements</t>
  </si>
  <si>
    <t>Year of appointment of signing auditor</t>
  </si>
  <si>
    <t xml:space="preserve"> Independent auditors' report</t>
  </si>
  <si>
    <t>d7d9de17-08f5-49e0-8d95-7485f8def908:~:NotMandatory:~:True:~:&lt;?xml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/&gt;:~:http://www.bizfinx.gov.sg/taxonomy/2012-09-07/sg-sfrs/role/StatementOfFinancialPositionPresentedUsingCurrentAndNoncurrent</t>
  </si>
  <si>
    <t>ea3fbe3d-794c-445b-920c-6a1e03ea4d7e:~:StatfFinaosiressinurrndN_1_TBLYT:~:NotMandatory:~:False:~:0:~:True:~:&lt;?xml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</si>
  <si>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sg-as-cor_2012-09-07.xsd#sg-as_StatementOfFinancialPositionTextBlock</t>
  </si>
  <si>
    <r>
      <t>*</t>
    </r>
    <r>
      <rPr>
        <sz val="11"/>
        <color indexed="8"/>
        <rFont val="Calibri"/>
        <family val="2"/>
        <scheme val="minor"/>
      </rPr>
      <t xml:space="preserve"> Statement of financial position [text block]</t>
    </r>
  </si>
  <si>
    <t>Company Label</t>
  </si>
  <si>
    <t>#PRMUSRLBL#</t>
  </si>
  <si>
    <t>Note</t>
  </si>
  <si>
    <t>#SERIAL#</t>
  </si>
  <si>
    <t>#STDTENDTDATE#</t>
  </si>
  <si>
    <t>#UNITSCALE#</t>
  </si>
  <si>
    <t>#STDT#</t>
  </si>
  <si>
    <t>#ENDT#</t>
  </si>
  <si>
    <t>sg-as-cor_2012-09-07.xsd#sg-as_AssetsAbstract@http://www.xbrl.org/2003/role/terseLabel</t>
  </si>
  <si>
    <t>sg-as-cor_2012-09-07.xsd#sg-as_CurrentAssetsAbstract@http://www.xbrl.org/2003/role/terseLabel</t>
  </si>
  <si>
    <t>sg-as-cor_2012-09-07.xsd#sg-as_CashAndBankBalances</t>
  </si>
  <si>
    <t>sg-as-cor_2012-09-07.xsd#sg-as_TradeAndOtherReceivablesCurrent</t>
  </si>
  <si>
    <t>sg-as-cor_2012-09-07.xsd#sg-as_CurrentFinanceLeaseReceivables</t>
  </si>
  <si>
    <t>sg-as-cor_2012-09-07.xsd#sg-as_CurrentFinancialAssetsMeasuredAtFairValueThroughProfitOrLoss</t>
  </si>
  <si>
    <t>sg-as-cor_2012-09-07.xsd#sg-as_CurrentDerivativeFinancialAssets</t>
  </si>
  <si>
    <t>sg-as-cor_2012-09-07.xsd#sg-as_CurrentFinancialAssetsAvailableforsale</t>
  </si>
  <si>
    <t>sg-as-cor_2012-09-07.xsd#sg-as_CurrentHeldtomaturityInvestments</t>
  </si>
  <si>
    <t>sg-as-cor_2012-09-07.xsd#sg-as_HeldForTradingFinancialAssets</t>
  </si>
  <si>
    <t>sg-as-cor_2012-09-07.xsd#sg-as_OtherCurrentFinancialAssets</t>
  </si>
  <si>
    <t>sg-as-cor_2012-09-07.xsd#sg-as_Inventories</t>
  </si>
  <si>
    <t>sg-as-cor_2012-09-07.xsd#sg-as_DevelopmentProperties</t>
  </si>
  <si>
    <t>sg-as-cor_2012-09-07.xsd#sg-as_CurrentBiologicalAssets</t>
  </si>
  <si>
    <t>sg-as-cor_2012-09-07.xsd#sg-as_OtherCurrentNonfinancialAssets</t>
  </si>
  <si>
    <t>sg-as-cor_2012-09-07.xsd#sg-as_CurrentAssetsOtherThanNoncurrentAssetsOrDisposalGroupsClassifiedAsHeldForSaleOrAsHeldForDistributionToOwners@http://www.xbrl.org/2003/role/totalLabel</t>
  </si>
  <si>
    <t>sg-as-cor_2012-09-07.xsd#sg-as_NoncurrentAssetsOrDisposalGroupsClassifiedAsHeldForSaleOrAsHeldForDistributionToOwners</t>
  </si>
  <si>
    <t>sg-as-cor_2012-09-07.xsd#sg-as_CurrentAssets@http://www.xbrl.org/2003/role/totalLabel</t>
  </si>
  <si>
    <t>sg-as-cor_2012-09-07.xsd#sg-as_NoncurrentAssetsAbstract@http://www.xbrl.org/2003/role/terseLabel</t>
  </si>
  <si>
    <t>sg-as-cor_2012-09-07.xsd#sg-as_NoncurrentRestrictedCashAndBankBalances</t>
  </si>
  <si>
    <t>sg-as-cor_2012-09-07.xsd#sg-as_TradeAndOtherReceivablesNoncurrent</t>
  </si>
  <si>
    <t>sg-as-cor_2012-09-07.xsd#sg-as_NoncurrentFinanceLeaseReceivables</t>
  </si>
  <si>
    <t>sg-as-cor_2012-09-07.xsd#sg-as_NoncurrentFinancialAssetsAvailableforsale</t>
  </si>
  <si>
    <t>sg-as-cor_2012-09-07.xsd#sg-as_NoncurrentFinancialAssetsMeasuredAtFairValueThroughProfitOrLoss</t>
  </si>
  <si>
    <t>sg-as-cor_2012-09-07.xsd#sg-as_NoncurrentDerivativeFinancialAssets</t>
  </si>
  <si>
    <t>sg-as-cor_2012-09-07.xsd#sg-as_NoncurrentHeldtomaturityInvestments</t>
  </si>
  <si>
    <t>sg-as-cor_2012-09-07.xsd#sg-as_OtherNoncurrentFinancialAssets</t>
  </si>
  <si>
    <t>sg-as-cor_2012-09-07.xsd#sg-as_PropertyPlantAndEquipment</t>
  </si>
  <si>
    <t>sg-as-cor_2012-09-07.xsd#sg-as_InvestmentProperties</t>
  </si>
  <si>
    <t>sg-as-cor_2012-09-07.xsd#sg-as_Goodwill</t>
  </si>
  <si>
    <t>sg-as-cor_2012-09-07.xsd#sg-as_IntangibleAssetsOtherThanGoodwill@http://www.xbrl.org/2003/role/terseLabel</t>
  </si>
  <si>
    <t>sg-as-cor_2012-09-07.xsd#sg-as_InvestmentsInSubsidiaries</t>
  </si>
  <si>
    <t>sg-as-cor_2012-09-07.xsd#sg-as_InvestmentsInAssociates</t>
  </si>
  <si>
    <t>sg-as-cor_2012-09-07.xsd#sg-as_InvestmentsInJointVentures</t>
  </si>
  <si>
    <t>sg-as-cor_2012-09-07.xsd#sg-as_DeferredTaxAssets</t>
  </si>
  <si>
    <t>sg-as-cor_2012-09-07.xsd#sg-as_NoncurrentBiologicalAssets</t>
  </si>
  <si>
    <t>sg-as-cor_2012-09-07.xsd#sg-as_OtherNoncurrentNonfinancialAssets</t>
  </si>
  <si>
    <t>sg-as-cor_2012-09-07.xsd#sg-as_NoncurrentAssets@http://www.xbrl.org/2003/role/totalLabel</t>
  </si>
  <si>
    <t>sg-as-cor_2012-09-07.xsd#sg-as_Assets@http://www.xbrl.org/2003/role/totalLabel</t>
  </si>
  <si>
    <t>sg-as-cor_2012-09-07.xsd#sg-as_LiabilitiesAndEquityAbstract@http://www.xbrl.org/2003/role/terseLabel</t>
  </si>
  <si>
    <t>sg-as-cor_2012-09-07.xsd#sg-as_LiabilitiesAbstract@http://www.xbrl.org/2003/role/terseLabel</t>
  </si>
  <si>
    <t>sg-as-cor_2012-09-07.xsd#sg-as_CurrentLiabilitiesAbstract@http://www.xbrl.org/2003/role/terseLabel</t>
  </si>
  <si>
    <t>sg-as-cor_2012-09-07.xsd#sg-as_CurrentLoansAndBorrowings</t>
  </si>
  <si>
    <t>sg-as-cor_2012-09-07.xsd#sg-as_TradeAndOtherPayablesCurrent</t>
  </si>
  <si>
    <t>sg-as-cor_2012-09-07.xsd#sg-as_CurrentFinancialLiabilitiesMeasuredAtFairValueThroughProfitOrLoss</t>
  </si>
  <si>
    <t>sg-as-cor_2012-09-07.xsd#sg-as_CurrentDerivativeFinancialLiabilities</t>
  </si>
  <si>
    <t>sg-as-cor_2012-09-07.xsd#sg-as_CurrentFinanceLeaseLiabilities</t>
  </si>
  <si>
    <t>sg-as-cor_2012-09-07.xsd#sg-as_OtherCurrentFinancialLiabilities</t>
  </si>
  <si>
    <t>sg-as-cor_2012-09-07.xsd#sg-as_CurrentProvisions</t>
  </si>
  <si>
    <t>sg-as-cor_2012-09-07.xsd#sg-as_OtherCurrentNonfinancialLiabilities</t>
  </si>
  <si>
    <t>sg-as-cor_2012-09-07.xsd#sg-as_CurrentIncomeTaxLiabilities@http://www.xbrl.org/2003/role/terseLabel</t>
  </si>
  <si>
    <t>sg-as-cor_2012-09-07.xsd#sg-as_CurrentLiabilitiesOtherThanLiabilitiesClassifiedAsHeldForSale@http://www.xbrl.org/2003/role/totalLabel</t>
  </si>
  <si>
    <t>sg-as-cor_2012-09-07.xsd#sg-as_LiabilitiesClassifiedAsHeldForSale</t>
  </si>
  <si>
    <t>sg-as-cor_2012-09-07.xsd#sg-as_CurrentLiabilities@http://www.xbrl.org/2003/role/totalLabel</t>
  </si>
  <si>
    <t>sg-as-cor_2012-09-07.xsd#sg-as_NoncurrentLiabilitiesAbstract@http://www.xbrl.org/2003/role/terseLabel</t>
  </si>
  <si>
    <t>sg-as-cor_2012-09-07.xsd#sg-as_NoncurrentLoansAndBorrowings</t>
  </si>
  <si>
    <t>sg-as-cor_2012-09-07.xsd#sg-as_TradeAndOtherPayablesNoncurrent</t>
  </si>
  <si>
    <t>sg-as-cor_2012-09-07.xsd#sg-as_NoncurrentDerivativeFinancialLiabilities</t>
  </si>
  <si>
    <t>sg-as-cor_2012-09-07.xsd#sg-as_NoncurrentFinanceLeaseLiabilities</t>
  </si>
  <si>
    <t>sg-as-cor_2012-09-07.xsd#sg-as_NoncurrentFinancialLiabilitiesMeasuredAtFairValueThroughProfitOrLoss</t>
  </si>
  <si>
    <t>sg-as-cor_2012-09-07.xsd#sg-as_OtherNoncurrentFinancialLiabilities</t>
  </si>
  <si>
    <t>sg-as-cor_2012-09-07.xsd#sg-as_NoncurrentProvisions</t>
  </si>
  <si>
    <t>sg-as-cor_2012-09-07.xsd#sg-as_DeferredTaxLiabilities</t>
  </si>
  <si>
    <t>sg-as-cor_2012-09-07.xsd#sg-as_OtherNoncurrentNonfinancialLiabilities</t>
  </si>
  <si>
    <t>sg-as-cor_2012-09-07.xsd#sg-as_NoncurrentLiabilities@http://www.xbrl.org/2003/role/totalLabel</t>
  </si>
  <si>
    <t>sg-as-cor_2012-09-07.xsd#sg-as_Liabilities@http://www.xbrl.org/2003/role/totalLabel</t>
  </si>
  <si>
    <t>sg-as-cor_2012-09-07.xsd#sg-as_EquityAbstract@http://www.xbrl.org/2003/role/terseLabel</t>
  </si>
  <si>
    <t>sg-as-cor_2012-09-07.xsd#sg-as_CapitalAndReservesAttributableToEquityOwnersOfCompanyAbstract@http://www.xbrl.org/2003/role/terseLabel</t>
  </si>
  <si>
    <t>sg-as-cor_2012-09-07.xsd#sg-as_ShareCapital</t>
  </si>
  <si>
    <t>sg-as-cor_2012-09-07.xsd#sg-as_TreasuryShares@http://www.xbrl.org/2009/role/negatedLabel</t>
  </si>
  <si>
    <t>sg-as-cor_2012-09-07.xsd#sg-as_AccumulatedProfitsLosses</t>
  </si>
  <si>
    <t>sg-as-cor_2012-09-07.xsd#sg-as_ReservesOtherThanAccumulatedProfitsLosses@http://www.xbrl.org/2003/role/terseLabel</t>
  </si>
  <si>
    <t>sg-as-cor_2012-09-07.xsd#sg-as_EquityAttributableToOwnersOfCompany@http://www.xbrl.org/2003/role/totalLabel</t>
  </si>
  <si>
    <t>sg-as-cor_2012-09-07.xsd#sg-as_NoncontrollingInterests</t>
  </si>
  <si>
    <t>sg-as-cor_2012-09-07.xsd#sg-as_Equity@http://www.xbrl.org/2003/role/totalLabel</t>
  </si>
  <si>
    <t>sg-as-cor_2012-09-07.xsd#sg-as_LiabilitiesAndEquity@http://www.xbrl.org/2003/role/totalLabel</t>
  </si>
  <si>
    <t>Assets</t>
  </si>
  <si>
    <t>Current assets</t>
  </si>
  <si>
    <t>Cash and bank balances</t>
  </si>
  <si>
    <t>Trade and other receivables, current</t>
  </si>
  <si>
    <t>Current finance lease receivables</t>
  </si>
  <si>
    <t>Current derivative financial assets</t>
  </si>
  <si>
    <t>Current financial assets available-for-sale</t>
  </si>
  <si>
    <t>Current held-to-maturity investments</t>
  </si>
  <si>
    <t>Held for trading financial assets</t>
  </si>
  <si>
    <t>Other current financial assets</t>
  </si>
  <si>
    <t>Inventories</t>
  </si>
  <si>
    <t>Development properties</t>
  </si>
  <si>
    <t>Current biological assets</t>
  </si>
  <si>
    <t>Other current non-financial assets</t>
  </si>
  <si>
    <t>Total current assets other than non-current assets or disposal groups</t>
  </si>
  <si>
    <t>Non-current assets or disposal groups classified as held for sale or as held for distribution to owners</t>
  </si>
  <si>
    <t>Total current assets</t>
  </si>
  <si>
    <t>Non-current assets</t>
  </si>
  <si>
    <t>Non-current restricted cash and bank balances</t>
  </si>
  <si>
    <t>Trade and other receivables, non-current</t>
  </si>
  <si>
    <t>Non-current finance lease receivables</t>
  </si>
  <si>
    <t>Non-current financial assets available-for-sale</t>
  </si>
  <si>
    <t>Non-current derivative financial assets</t>
  </si>
  <si>
    <t>Non-current held-to-maturity investments</t>
  </si>
  <si>
    <t>Other non-current financial assets</t>
  </si>
  <si>
    <t>Property, plant and equipment</t>
  </si>
  <si>
    <t>Investment properties</t>
  </si>
  <si>
    <t>Goodwill</t>
  </si>
  <si>
    <t>Intangible assets</t>
  </si>
  <si>
    <t>Investments in subsidiaries</t>
  </si>
  <si>
    <t>Investments in associates</t>
  </si>
  <si>
    <t>Investments in joint ventures</t>
  </si>
  <si>
    <t>Deferred tax assets</t>
  </si>
  <si>
    <t>Non-current biological assets</t>
  </si>
  <si>
    <t>Other non-current non-financial assets</t>
  </si>
  <si>
    <t>Total non-current assets</t>
  </si>
  <si>
    <t>Liabilities and Equity</t>
  </si>
  <si>
    <t>Liabilities</t>
  </si>
  <si>
    <t>Current liabilities</t>
  </si>
  <si>
    <t>Current loans and borrowings</t>
  </si>
  <si>
    <t>Trade and other payables, current</t>
  </si>
  <si>
    <t>Current financial liabilities measured at fair value through profit or loss</t>
  </si>
  <si>
    <t>Current derivative financial liabilities</t>
  </si>
  <si>
    <t>Current finance lease liabilities</t>
  </si>
  <si>
    <t>Other current financial liabilities</t>
  </si>
  <si>
    <t>Current provisions</t>
  </si>
  <si>
    <t>Other current non-financial liabilities</t>
  </si>
  <si>
    <t>Income tax liabilities</t>
  </si>
  <si>
    <t>Total current liabilities other than liabilities classified as held for sale</t>
  </si>
  <si>
    <t>Liabilities classified as held for sale</t>
  </si>
  <si>
    <t>Total current liabilities</t>
  </si>
  <si>
    <t>Non-current liabilities</t>
  </si>
  <si>
    <t>Non-current loans and borrowings</t>
  </si>
  <si>
    <t>Trade and other payables, non-current</t>
  </si>
  <si>
    <t>Non-current derivative financial liabilities</t>
  </si>
  <si>
    <t>Non-current finance lease liabilities</t>
  </si>
  <si>
    <t>Other non-current financial liabilities</t>
  </si>
  <si>
    <t>Non-current provisions</t>
  </si>
  <si>
    <t>Deferred tax liabilities</t>
  </si>
  <si>
    <t>Other non-current non-financial liabilities</t>
  </si>
  <si>
    <t>Total non-current liabilities</t>
  </si>
  <si>
    <t>Equity</t>
  </si>
  <si>
    <t>Capital and reserves attributable to equity owners of company</t>
  </si>
  <si>
    <t>Share capital</t>
  </si>
  <si>
    <t>Treasury shares</t>
  </si>
  <si>
    <t>Other reserves</t>
  </si>
  <si>
    <t>Total equity attributable to owners of company</t>
  </si>
  <si>
    <t>Non-controlling interests</t>
  </si>
  <si>
    <r>
      <t>*</t>
    </r>
    <r>
      <rPr>
        <sz val="11"/>
        <color indexed="8"/>
        <rFont val="Calibri"/>
        <family val="2"/>
        <scheme val="minor"/>
      </rPr>
      <t xml:space="preserve"> Total assets</t>
    </r>
  </si>
  <si>
    <r>
      <t>*</t>
    </r>
    <r>
      <rPr>
        <sz val="11"/>
        <color indexed="8"/>
        <rFont val="Calibri"/>
        <family val="2"/>
        <scheme val="minor"/>
      </rPr>
      <t xml:space="preserve"> Total liabilities</t>
    </r>
  </si>
  <si>
    <r>
      <t>*</t>
    </r>
    <r>
      <rPr>
        <sz val="11"/>
        <color indexed="8"/>
        <rFont val="Calibri"/>
        <family val="2"/>
        <scheme val="minor"/>
      </rPr>
      <t xml:space="preserve"> Accumulated profits (losses)</t>
    </r>
  </si>
  <si>
    <r>
      <t>*</t>
    </r>
    <r>
      <rPr>
        <sz val="11"/>
        <color indexed="8"/>
        <rFont val="Calibri"/>
        <family val="2"/>
        <scheme val="minor"/>
      </rPr>
      <t xml:space="preserve"> Total equity</t>
    </r>
  </si>
  <si>
    <r>
      <t>*</t>
    </r>
    <r>
      <rPr>
        <sz val="11"/>
        <color indexed="8"/>
        <rFont val="Calibri"/>
        <family val="2"/>
        <scheme val="minor"/>
      </rPr>
      <t xml:space="preserve"> Total liabilities and equity</t>
    </r>
  </si>
  <si>
    <t>fe3c5bfa-f942-4608-8bb3-7f503c2be062:~:StatfFinaosiressinurrndN_2:~:NotMandatory:~:True:~:1:~:True:~:&lt;?xml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</si>
  <si>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Add Note (text block)</t>
  </si>
  <si>
    <t>Add Note (detail)</t>
  </si>
  <si>
    <t xml:space="preserve"> Statement of financial position presented using current and non-current</t>
  </si>
  <si>
    <t>2f654172-2666-4378-a5a6-5d8a052c0bc2:~:NotMandatory:~:True:~:&lt;?xml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/&gt;:~:http://www.bizfinx.gov.sg/taxonomy/2012-09-07/sg-sfrs/role/StatementOfFinancialPositionPresentedUsingOrderOfLiquidity</t>
  </si>
  <si>
    <t>747d51b0-b7da-453f-b30f-5c3432751c00:~:StatfFinaosiressinrdefL_1_TBLYT:~:NotMandatory:~:False:~:0:~:True:~:&lt;?xml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</si>
  <si>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sg-as-cor_2012-09-07.xsd#sg-as_TradeAndOtherReceivables</t>
  </si>
  <si>
    <t>sg-as-cor_2012-09-07.xsd#sg-as_FinanceLeaseReceivables</t>
  </si>
  <si>
    <t>sg-as-cor_2012-09-07.xsd#sg-as_FinancialAssetsMeasuredAtFairValueThroughProfitOrLoss</t>
  </si>
  <si>
    <t>sg-as-cor_2012-09-07.xsd#sg-as_DerivativeFinancialAssets</t>
  </si>
  <si>
    <t>sg-as-cor_2012-09-07.xsd#sg-as_FinancialAssetsAvailableforsale</t>
  </si>
  <si>
    <t>sg-as-cor_2012-09-07.xsd#sg-as_HeldtomaturityInvestments</t>
  </si>
  <si>
    <t>sg-as-cor_2012-09-07.xsd#sg-as_OtherFinancialAssets</t>
  </si>
  <si>
    <t>sg-as-cor_2012-09-07.xsd#sg-as_BiologicalAssets</t>
  </si>
  <si>
    <t>sg-as-cor_2012-09-07.xsd#sg-as_OtherNonfinancialAssets</t>
  </si>
  <si>
    <t>sg-as-cor_2012-09-07.xsd#sg-as_LoansAndBorrowings</t>
  </si>
  <si>
    <t>sg-as-cor_2012-09-07.xsd#sg-as_TradeAndOtherPayables</t>
  </si>
  <si>
    <t>sg-as-cor_2012-09-07.xsd#sg-as_FinanceLeaseLiabilities</t>
  </si>
  <si>
    <t>sg-as-cor_2012-09-07.xsd#sg-as_DerivativeFinancialLiabilities</t>
  </si>
  <si>
    <t>sg-as-cor_2012-09-07.xsd#sg-as_FinancialLiabilitiesMeasuredAtFairValueThroughProfitOrLoss</t>
  </si>
  <si>
    <t>sg-as-cor_2012-09-07.xsd#sg-as_OtherFinancialLiabilities</t>
  </si>
  <si>
    <t>sg-as-cor_2012-09-07.xsd#sg-as_Provisions</t>
  </si>
  <si>
    <t>sg-as-cor_2012-09-07.xsd#sg-as_OtherNonfinancialLiabilities</t>
  </si>
  <si>
    <t>Trade and other receivables</t>
  </si>
  <si>
    <t>Finance lease receivables</t>
  </si>
  <si>
    <t>Financial assets measured at fair value through profit or loss</t>
  </si>
  <si>
    <t>Derivative financial assets</t>
  </si>
  <si>
    <t>Financial assets available-for-sale</t>
  </si>
  <si>
    <t>Held-to-maturity investments</t>
  </si>
  <si>
    <t>Other financial assets</t>
  </si>
  <si>
    <t>Biological assets</t>
  </si>
  <si>
    <t>Other non-financial assets</t>
  </si>
  <si>
    <t>Loans and borrowings</t>
  </si>
  <si>
    <t>Trade and other payables</t>
  </si>
  <si>
    <t>Finance lease liabilities</t>
  </si>
  <si>
    <t>Derivative financial liabilities</t>
  </si>
  <si>
    <t>Financial liabilities measured at fair value through profit or loss</t>
  </si>
  <si>
    <t>Other financial liabilities</t>
  </si>
  <si>
    <t>Provisions</t>
  </si>
  <si>
    <t>Other non-financial liabilities</t>
  </si>
  <si>
    <t>3cd1cfd1-9e1d-4909-a9bc-0113aebd98d1:~:StatfFinaosiressinrdefL_2:~:NotMandatory:~:True:~:1:~:True:~:&lt;?xml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</si>
  <si>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 xml:space="preserve"> Statement of financial position presented using order of liquidity</t>
  </si>
  <si>
    <t>86bdbb70-0ed4-44f5-b393-332ec8239d20:~:NotMandatory:~:True:~:&lt;?xml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/&gt;:~:http://www.bizfinx.gov.sg/taxonomy/2012-09-07/sg-sfrs/role/IncomeStatementByFunctionOfExpense</t>
  </si>
  <si>
    <t>536e2580-a184-4862-9d3f-7eacd1c7bb4f:~:IncometatemyFunctifE_1_TBLYT:~:NotMandatory:~:False:~:0:~:True:~:&lt;?xml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</si>
  <si>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sg-as-cor_2012-09-07.xsd#sg-as_IncomeStatementTextBlock</t>
  </si>
  <si>
    <r>
      <t>*</t>
    </r>
    <r>
      <rPr>
        <sz val="11"/>
        <color indexed="8"/>
        <rFont val="Calibri"/>
        <family val="2"/>
        <scheme val="minor"/>
      </rPr>
      <t xml:space="preserve"> Income statement [text block]</t>
    </r>
  </si>
  <si>
    <t>sg-as-cor_2012-09-07.xsd#sg-as_ProfitLossAbstract@http://www.xbrl.org/2003/role/terseLabel</t>
  </si>
  <si>
    <t>sg-as-cor_2012-09-07.xsd#sg-as_Revenue</t>
  </si>
  <si>
    <t>sg-as-cor_2012-09-07.xsd#sg-as_CostOfSales@http://www.xbrl.org/2009/role/negatedLabel</t>
  </si>
  <si>
    <t>sg-as-cor_2012-09-07.xsd#sg-as_GrossProfit@http://www.xbrl.org/2009/role/netLabel</t>
  </si>
  <si>
    <t>sg-as-cor_2012-09-07.xsd#sg-as_OtherIncome</t>
  </si>
  <si>
    <t>sg-as-cor_2012-09-07.xsd#sg-as_DistributionCosts@http://www.xbrl.org/2009/role/negatedLabel</t>
  </si>
  <si>
    <t>sg-as-cor_2012-09-07.xsd#sg-as_AdministrativeExpense@http://www.xbrl.org/2009/role/negatedLabel</t>
  </si>
  <si>
    <t>sg-as-cor_2012-09-07.xsd#sg-as_OtherExpensesByFunction@http://www.xbrl.org/2009/role/negatedTerseLabel</t>
  </si>
  <si>
    <t>sg-as-cor_2012-09-07.xsd#sg-as_OtherGainsLosses</t>
  </si>
  <si>
    <t>sg-as-cor_2012-09-07.xsd#sg-as_FinanceCosts@http://www.xbrl.org/2009/role/negatedLabel</t>
  </si>
  <si>
    <t>sg-as-cor_2012-09-07.xsd#sg-as_ShareOfProfitLossOfAssociatesAndJointVenturesAccountedForUsingEquityMethod</t>
  </si>
  <si>
    <t>sg-as-cor_2012-09-07.xsd#sg-as_ProfitLossBeforeTaxation@http://www.xbrl.org/2003/role/totalLabel</t>
  </si>
  <si>
    <t>sg-as-cor_2012-09-07.xsd#sg-as_TaxExpenseBenefitContinuingOperations@http://www.xbrl.org/2003/role/terseLabel</t>
  </si>
  <si>
    <t>sg-as-cor_2012-09-07.xsd#sg-as_ProfitLossFromContinuingOperations@http://www.xbrl.org/2003/role/totalLabel</t>
  </si>
  <si>
    <t>sg-as-cor_2012-09-07.xsd#sg-as_ProfitLossFromDiscontinuedOperations</t>
  </si>
  <si>
    <t>sg-as-cor_2012-09-07.xsd#sg-as_ProfitLoss@http://www.xbrl.org/2003/role/totalLabel</t>
  </si>
  <si>
    <t>sg-as-cor_2012-09-07.xsd#sg-as_ProfitLossAttributableToAbstract@http://www.xbrl.org/2003/role/terseLabel</t>
  </si>
  <si>
    <t>sg-as-cor_2012-09-07.xsd#sg-as_ProfitLossAttributableToOwnersOfCompany</t>
  </si>
  <si>
    <t>sg-as-cor_2012-09-07.xsd#sg-as_ProfitLossAttributableToNoncontrollingInterests</t>
  </si>
  <si>
    <t>sg-as-cor_2012-09-07.xsd#sg-as_EarningsPerShareAbstract@http://www.xbrl.org/2003/role/terseLabel</t>
  </si>
  <si>
    <t>sg-as-cor_2012-09-07.xsd#sg-as_BasicEarningsPerShareAbstract@http://www.xbrl.org/2003/role/terseLabel</t>
  </si>
  <si>
    <t>sg-as-cor_2012-09-07.xsd#sg-as_BasicEarningsLossPerShareFromContinuingOperations</t>
  </si>
  <si>
    <t>sg-as-cor_2012-09-07.xsd#sg-as_BasicEarningsLossPerShareFromDiscontinuedOperations</t>
  </si>
  <si>
    <t>sg-as-cor_2012-09-07.xsd#sg-as_BasicEarningsLossPerShare@http://www.xbrl.org/2003/role/totalLabel</t>
  </si>
  <si>
    <t>sg-as-cor_2012-09-07.xsd#sg-as_DilutedEarningsPerShareAbstract@http://www.xbrl.org/2003/role/terseLabel</t>
  </si>
  <si>
    <t>sg-as-cor_2012-09-07.xsd#sg-as_DilutedEarningsLossFromContinuingOperations</t>
  </si>
  <si>
    <t>sg-as-cor_2012-09-07.xsd#sg-as_DilutedEarningsLossFromDiscontinuedOperations</t>
  </si>
  <si>
    <t>sg-as-cor_2012-09-07.xsd#sg-as_DilutedEarningsLossPerShare@http://www.xbrl.org/2003/role/totalLabel</t>
  </si>
  <si>
    <t>Profit (loss)</t>
  </si>
  <si>
    <t>Cost of sales</t>
  </si>
  <si>
    <t>Gross profit</t>
  </si>
  <si>
    <t>Other income</t>
  </si>
  <si>
    <t>Distribution costs</t>
  </si>
  <si>
    <t>Administrative expenses</t>
  </si>
  <si>
    <t>Other expenses</t>
  </si>
  <si>
    <t>Other gains (losses)</t>
  </si>
  <si>
    <t>Finance costs</t>
  </si>
  <si>
    <t>Share of profit (loss) of associates and joint ventures accounted for using equity method</t>
  </si>
  <si>
    <t>Income tax (expense) benefit</t>
  </si>
  <si>
    <t>Profit (loss) from discontinued operations</t>
  </si>
  <si>
    <t>Profit (loss), attributable to</t>
  </si>
  <si>
    <t>Profit (loss), attributable to owners of company</t>
  </si>
  <si>
    <t>Profit (loss), attributable to non-controlling interests</t>
  </si>
  <si>
    <t>Earnings (loss) per share</t>
  </si>
  <si>
    <t>Basic earnings (loss) per share</t>
  </si>
  <si>
    <t>Basic earnings (loss) per share from continuing operations</t>
  </si>
  <si>
    <t>Basic earnings (loss) per share from discontinued operations</t>
  </si>
  <si>
    <t>Total basic earnings (loss) per share</t>
  </si>
  <si>
    <t>Diluted earnings (loss) per share</t>
  </si>
  <si>
    <t>Diluted earnings (loss) from continuing operations</t>
  </si>
  <si>
    <t>Diluted earnings (loss) from discontinued operations</t>
  </si>
  <si>
    <t>Total diluted earnings (loss) per share</t>
  </si>
  <si>
    <r>
      <t>*</t>
    </r>
    <r>
      <rPr>
        <sz val="11"/>
        <color indexed="8"/>
        <rFont val="Calibri"/>
        <family val="2"/>
        <scheme val="minor"/>
      </rPr>
      <t xml:space="preserve"> Revenue</t>
    </r>
  </si>
  <si>
    <r>
      <t>*</t>
    </r>
    <r>
      <rPr>
        <sz val="11"/>
        <color indexed="8"/>
        <rFont val="Calibri"/>
        <family val="2"/>
        <scheme val="minor"/>
      </rPr>
      <t xml:space="preserve"> Profit (loss) before taxation</t>
    </r>
  </si>
  <si>
    <r>
      <t>*</t>
    </r>
    <r>
      <rPr>
        <sz val="11"/>
        <color indexed="8"/>
        <rFont val="Calibri"/>
        <family val="2"/>
        <scheme val="minor"/>
      </rPr>
      <t xml:space="preserve"> Profit (loss) from continuing operations</t>
    </r>
  </si>
  <si>
    <t>2ab0457e-53ea-4d7b-adb1-efcd4c5b52f7:~:IncometatemyFunctifE_2:~:NotMandatory:~:True:~:1:~:True:~:&lt;?xml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</si>
  <si>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 xml:space="preserve"> Income statement, by function of expense</t>
  </si>
  <si>
    <t>a5097eec-fedd-4bf7-a7f9-02b46852ed7e:~:NotMandatory:~:True:~:&lt;?xml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/&gt;:~:http://www.bizfinx.gov.sg/taxonomy/2012-09-07/sg-sfrs/role/IncomeStatementByNatureOfExpense</t>
  </si>
  <si>
    <t>c9d69bfb-b755-4ec8-b34f-05ddc2696d07:~:IncometatemyNaturefE_1_TBLYT:~:NotMandatory:~:False:~:0:~:True:~:&lt;?xml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</si>
  <si>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sg-as-cor_2012-09-07.xsd#sg-as_IncreaseDecreaseInInventoriesOfFinishedGoodsAndWorkInProgress</t>
  </si>
  <si>
    <t>sg-as-cor_2012-09-07.xsd#sg-as_OtherWorkPerformedByEntityAndCapitalised</t>
  </si>
  <si>
    <t>sg-as-cor_2012-09-07.xsd#sg-as_RawMaterialsAndConsumablesUsed@http://www.xbrl.org/2009/role/negatedLabel</t>
  </si>
  <si>
    <t>sg-as-cor_2012-09-07.xsd#sg-as_EmployeeBenefitsExpense@http://www.xbrl.org/2009/role/negatedLabel</t>
  </si>
  <si>
    <t>sg-as-cor_2012-09-07.xsd#sg-as_DepreciationAndAmortisation@http://www.xbrl.org/2009/role/negatedLabel</t>
  </si>
  <si>
    <t>sg-as-cor_2012-09-07.xsd#sg-as_ImpairmentLossReversalOfImpairmentLossRecognisedInProfitOrLoss@http://www.bizfinx.gov.sg/taxonomy/2012-09-07/role/disclosureLabel</t>
  </si>
  <si>
    <t>sg-as-cor_2012-09-07.xsd#sg-as_OtherExpensesByNature@http://www.xbrl.org/2009/role/negatedTerseLabel</t>
  </si>
  <si>
    <t>Increase (decrease) in inventories of finished goods and work-in-progress</t>
  </si>
  <si>
    <t>Other work performed by entity and capitalised</t>
  </si>
  <si>
    <t>Raw materials and consumables used</t>
  </si>
  <si>
    <t>Employee benefits expense</t>
  </si>
  <si>
    <t>Depreciation and amortisation</t>
  </si>
  <si>
    <t>Reversal of impairment loss (impairment loss charged)</t>
  </si>
  <si>
    <t>7be60815-7e71-419a-9f05-f2f5a17b197e:~:IncometatemyNaturefE_2:~:NotMandatory:~:True:~:1:~:True:~:&lt;?xml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</si>
  <si>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 xml:space="preserve"> Income statement, by nature of expense</t>
  </si>
  <si>
    <t>55e793af-f031-4c33-bea5-b0f42a5641e6:~:NotMandatory:~:True:~:&lt;?xml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/&gt;:~:http://www.bizfinx.gov.sg/taxonomy/2012-09-07/sg-sfrs/role/StatementOfComprehensiveIncomeOCIComponentsPresentedNetOfTax</t>
  </si>
  <si>
    <t>89f00f93-af1a-4808-a49e-087bea6bd5e6:~:StafComncCIComreetfT_1_TBLYT:~:NotMandatory:~:False:~:0:~:True:~:&lt;?xml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/&gt;:~:LytTxb:~:sg-as-cor_2012-09-07.xsd#sg-as_StatementOfComprehensiveIncomeTextBlock@http://www.xbrl.org/2003/role/label:~:False:~:True:~:sg-as-cor_2012-09-07.xsd#sg-as_StatementOfComprehensiveIncomeTextBlock@http://www.xbrl.org/2003/role/label:~:</t>
  </si>
  <si>
    <t>sg-as-cor_2012-09-07.xsd#sg-as_StatementOfComprehensiveIncomeTextBlock</t>
  </si>
  <si>
    <t>Statement of comprehensive income [text block]</t>
  </si>
  <si>
    <t>sg-as-cor_2012-09-07.xsd#sg-as_ProfitLoss</t>
  </si>
  <si>
    <t>sg-as-cor_2012-09-07.xsd#sg-as_OtherComprehensiveIncomeAbstract@http://www.xbrl.org/2003/role/terseLabel</t>
  </si>
  <si>
    <t>sg-as-cor_2012-09-07.xsd#sg-as_ComponentsOfOtherComprehensiveIncomeThatWillNotBeReclassifiedToProfitOrLossNetOfTaxationAbstract@http://www.xbrl.org/2003/role/terseLabel</t>
  </si>
  <si>
    <t>sg-as-cor_2012-09-07.xsd#sg-as_OtherComprehensiveIncomeNetOfTaxationGainsLossesOnRevaluation</t>
  </si>
  <si>
    <t>sg-as-cor_2012-09-07.xsd#sg-as_OtherComprehensiveIncomeNetOfTaxationGainsLossesOnRemeasurementsOfDefinedBenefitPlans</t>
  </si>
  <si>
    <t>sg-as-cor_2012-09-07.xsd#sg-as_ShareOfOtherComprehensiveIncomeOfAssociatesAndJointVenturesAccountedForUsingEquityMethodThatWillNotBeReclassifiedToProfitOrLossNetOfTaxation</t>
  </si>
  <si>
    <t>sg-as-cor_2012-09-07.xsd#sg-as_OtherComprehensiveIncomeThatWillNotBeReclassifiedToProfitOrLossNetOfTaxation@http://www.xbrl.org/2003/role/totalLabel</t>
  </si>
  <si>
    <t>sg-as-cor_2012-09-07.xsd#sg-as_ComponentsOfOtherComprehensiveIncomeThatWillBeReclassifiedToProfitOrLossNetOfTaxationAbstract@http://www.xbrl.org/2003/role/terseLabel</t>
  </si>
  <si>
    <t>sg-as-cor_2012-09-07.xsd#sg-as_GainsLossesOnExchangeDifferencesOnTranslationNetOfTaxation</t>
  </si>
  <si>
    <t>sg-as-cor_2012-09-07.xsd#sg-as_ReclassificationAdjustmentsOnExchangeDifferencesOnTranslationNetOfTaxation@http://www.xbrl.org/2009/role/negatedLabel</t>
  </si>
  <si>
    <t>sg-as-cor_2012-09-07.xsd#sg-as_GainsLossesOnRemeasuringAvailableforsaleFinancialAssetsNetOfTaxation</t>
  </si>
  <si>
    <t>sg-as-cor_2012-09-07.xsd#sg-as_ReclassificationAdjustmentsOnAvailableforsaleFinancialAssetsNetOfTaxation@http://www.xbrl.org/2009/role/negatedLabel</t>
  </si>
  <si>
    <t>sg-as-cor_2012-09-07.xsd#sg-as_GainsLossesOnCashFlowHedgesNetOfTaxation</t>
  </si>
  <si>
    <t>sg-as-cor_2012-09-07.xsd#sg-as_ReclassificationAdjustmentsOnCashFlowHedgesNetOfTaxation@http://www.xbrl.org/2009/role/negatedLabel</t>
  </si>
  <si>
    <t>sg-as-cor_2012-09-07.xsd#sg-as_CarryingAmountOfNonfinancialAssetLiabilityWhoseAcquisitionOrIncurrenceWasHedgedHighlyProbableForecastTransactionNetOfTaxationAdjustedFromEquity@http://www.xbrl.org/2009/role/negatedLabel</t>
  </si>
  <si>
    <t>sg-as-cor_2012-09-07.xsd#sg-as_GainsLossesOnHedgesOfNetInvestmentsInForeignOperationsNetOfTaxation</t>
  </si>
  <si>
    <t>sg-as-cor_2012-09-07.xsd#sg-as_ReclassificationAdjustmentsOnHedgesOfNetInvestmentsInForeignOperationsNetOfTaxation@http://www.xbrl.org/2009/role/negatedLabel</t>
  </si>
  <si>
    <t>sg-as-cor_2012-09-07.xsd#sg-as_ShareOfOtherComprehensiveIncomeOfAssociatesAndJointVenturesAccountedForUsingEquityMethodThatWillBeReclassifiedToProfitOrLossNetOfTaxation</t>
  </si>
  <si>
    <t>sg-as-cor_2012-09-07.xsd#sg-as_OtherAdjustmentToOtherComprehensiveIncome</t>
  </si>
  <si>
    <t>sg-as-cor_2012-09-07.xsd#sg-as_OtherComprehensiveIncomeThatWillBeReclassifiedToProfitOrLossNetOfTaxation@http://www.xbrl.org/2003/role/totalLabel</t>
  </si>
  <si>
    <t>sg-as-cor_2012-09-07.xsd#sg-as_OtherComprehensiveIncomeNetOfTaxation@http://www.xbrl.org/2003/role/totalLabel</t>
  </si>
  <si>
    <t>sg-as-cor_2012-09-07.xsd#sg-as_ComprehensiveIncome@http://www.xbrl.org/2003/role/totalLabel</t>
  </si>
  <si>
    <t>sg-as-cor_2012-09-07.xsd#sg-as_ComprehensiveIncomeAttributableToAbstract@http://www.xbrl.org/2003/role/terseLabel</t>
  </si>
  <si>
    <t>sg-as-cor_2012-09-07.xsd#sg-as_ComprehensiveIncomeAttributableToOwnersOfCompany</t>
  </si>
  <si>
    <t>sg-as-cor_2012-09-07.xsd#sg-as_ComprehensiveIncomeAttributableToNoncontrollingInterests</t>
  </si>
  <si>
    <t>Other comprehensive income</t>
  </si>
  <si>
    <t>Components of other comprehensive income that will not be reclassified to profit or loss, net of taxation</t>
  </si>
  <si>
    <t>Other comprehensive income, net of taxation, gains (losses) on revaluation</t>
  </si>
  <si>
    <t>Other comprehensive income, net of taxation, gains (losses) on remeasurements of defined benefit plans</t>
  </si>
  <si>
    <t>Share of other comprehensive income of associates and joint ventures accounted for using equity method that will not be reclassified to profit or loss, net of taxation</t>
  </si>
  <si>
    <t>Total other comprehensive income that will not be reclassified to profit or loss, net of taxation</t>
  </si>
  <si>
    <t>Components of other comprehensive income that will be reclassified to profit or loss, net of taxation</t>
  </si>
  <si>
    <t>Gains (losses) on exchange differences on translation, net of taxation</t>
  </si>
  <si>
    <t>Reclassification adjustments on exchange differences on translation, net of taxation</t>
  </si>
  <si>
    <t>Gains (losses) on remeasuring available-for-sale financial assets, net of taxation</t>
  </si>
  <si>
    <t>Reclassification adjustments on available-for-sale financial assets, net of taxation</t>
  </si>
  <si>
    <t>Gains (losses) on cash flow hedges, net of taxation</t>
  </si>
  <si>
    <t>Reclassification adjustments on cash flow hedges, net of taxation</t>
  </si>
  <si>
    <t>Amounts removed from equity and included in carrying amount of non-financial asset (liability) whose acquisition or incurrence was hedged highly probable forecast transaction, net of tax</t>
  </si>
  <si>
    <t>Gains (losses) on hedges of net investments in foreign operations, net of taxation</t>
  </si>
  <si>
    <t>Reclassification adjustments on hedges of net investments in foreign operations, net of tax</t>
  </si>
  <si>
    <t>Share of other comprehensive income of associates and joint ventures accounted for using equity method that will be reclassified to profit or loss, net of taxation</t>
  </si>
  <si>
    <t>Other adjustment to other comprehensive income</t>
  </si>
  <si>
    <t>Total other comprehensive income that will be reclassified to profit or loss, net of taxation</t>
  </si>
  <si>
    <t>Total comprehensive income (loss) for period</t>
  </si>
  <si>
    <t>Comprehensive income attributable to</t>
  </si>
  <si>
    <t>Comprehensive income, attributable to owners of company</t>
  </si>
  <si>
    <t>Comprehensive income, attributable to non-controlling interests</t>
  </si>
  <si>
    <t>Aggregated income tax relating to components of other comprehensive income</t>
  </si>
  <si>
    <t>54d5706a-3464-41fc-a455-f378d972f029:~:StafComncCIComreetfT_2:~:NotMandatory:~:True:~:1:~:True:~:&lt;?xml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/&gt;:~:LytLin:~::~:False:~:True:~:sg-as-cor_2012-09-07.xsd#sg-as_StatementOfComprehensiveIncomeTextBlock@http://www.xbrl.org/2003/role/label:~:</t>
  </si>
  <si>
    <t xml:space="preserve"> Statement of comprehensive income, OCI components presented net of tax</t>
  </si>
  <si>
    <t>2e3d8b7c-eceb-4c06-898d-d95ffb55c64c:~:NotMandatory:~:True:~:&lt;?xml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/&gt;:~:http://www.bizfinx.gov.sg/taxonomy/2012-09-07/sg-sfrs/role/StatementOfComprehensiveIncomeOCIComponentsPresentedBeforeTax</t>
  </si>
  <si>
    <t>c6489891-084c-4e85-b6c7-2762f72e8f9d:~:StafComncCIComreef_1_TBLYT:~:NotMandatory:~:False:~:0:~:True:~:&lt;?xml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/&gt;:~:LytTxb:~:sg-as-cor_2012-09-07.xsd#sg-as_StatementOfComprehensiveIncomeTextBlock@http://www.xbrl.org/2003/role/label:~:False:~:True:~:sg-as-cor_2012-09-07.xsd#sg-as_StatementOfComprehensiveIncomeTextBlock@http://www.xbrl.org/2003/role/label:~:</t>
  </si>
  <si>
    <t>sg-as-cor_2012-09-07.xsd#sg-as_ComponentsOfOtherComprehensiveIncomeThatWillNotBeReclassifiedToProfitOrLossBeforeTaxationAbstract@http://www.xbrl.org/2003/role/terseLabel</t>
  </si>
  <si>
    <t>sg-as-cor_2012-09-07.xsd#sg-as_OtherComprehensiveIncomeBeforeTaxationGainsLossesOnRevaluation</t>
  </si>
  <si>
    <t>sg-as-cor_2012-09-07.xsd#sg-as_OtherComprehensiveIncomeBeforeTaxationGainsLossesOnRemeasurementsOfDefinedBenefitPlans</t>
  </si>
  <si>
    <t>sg-as-cor_2012-09-07.xsd#sg-as_ShareOfOtherComprehensiveIncomeOfAssociatesAndJointVenturesAccountedForUsingEquityMethodThatWillNotBeReclassifiedToProfitOrLossBeforeTaxation</t>
  </si>
  <si>
    <t>sg-as-cor_2012-09-07.xsd#sg-as_OtherComprehensiveIncomeThatWillNotBeReclassifiedToProfitOrLossBeforeTaxation@http://www.xbrl.org/2003/role/totalLabel</t>
  </si>
  <si>
    <t>sg-as-cor_2012-09-07.xsd#sg-as_ComponentsOfOtherComprehensiveIncomeThatWillBeReclassifiedToProfitOrLossBeforeTaxationAbstract@http://www.xbrl.org/2003/role/terseLabel</t>
  </si>
  <si>
    <t>sg-as-cor_2012-09-07.xsd#sg-as_GainsLossesOnExchangeDifferencesOnTranslationBeforeTaxation</t>
  </si>
  <si>
    <t>sg-as-cor_2012-09-07.xsd#sg-as_ReclassificationAdjustmentsOnExchangeDifferencesOnTranslationBeforeTaxation@http://www.xbrl.org/2009/role/negatedLabel</t>
  </si>
  <si>
    <t>sg-as-cor_2012-09-07.xsd#sg-as_GainsLossesOnRemeasuringAvailableforsaleFinancialAssetsBeforeTaxation</t>
  </si>
  <si>
    <t>sg-as-cor_2012-09-07.xsd#sg-as_ReclassificationAdjustmentsOnAvailableforsaleFinancialAssetsBeforeTaxation@http://www.xbrl.org/2009/role/negatedLabel</t>
  </si>
  <si>
    <t>sg-as-cor_2012-09-07.xsd#sg-as_GainsLossesOnCashFlowHedgesBeforeTaxation</t>
  </si>
  <si>
    <t>sg-as-cor_2012-09-07.xsd#sg-as_ReclassificationAdjustmentsOnCashFlowHedgesBeforeTaxation@http://www.xbrl.org/2009/role/negatedLabel</t>
  </si>
  <si>
    <t>sg-as-cor_2012-09-07.xsd#sg-as_CarryingAmountOfNonfinancialAssetLiabilityWhoseAcquisitionOrIncurrenceWasHedgedHighlyProbableForecastTransactionBeforeTaxationAdjustedFromEquity@http://www.xbrl.org/2009/role/negatedLabel</t>
  </si>
  <si>
    <t>sg-as-cor_2012-09-07.xsd#sg-as_GainsLossesOnHedgesOfNetInvestmentsInForeignOperationsBeforeTaxation</t>
  </si>
  <si>
    <t>sg-as-cor_2012-09-07.xsd#sg-as_ReclassificationAdjustmentsOnHedgesOfNetInvestmentsInForeignOperationsBeforeTaxation@http://www.xbrl.org/2009/role/negatedLabel</t>
  </si>
  <si>
    <t>sg-as-cor_2012-09-07.xsd#sg-as_ShareOfOtherComprehensiveIncomeOfAssociatesAndJointVenturesAccountedForUsingEquityMethodThatWillBeReclassifiedToProfitOrLossBeforeTaxation</t>
  </si>
  <si>
    <t>sg-as-cor_2012-09-07.xsd#sg-as_OtherComprehensiveIncomeThatWillBeReclassifiedToProfitOrLossBeforeTaxation@http://www.xbrl.org/2003/role/totalLabel</t>
  </si>
  <si>
    <t>sg-as-cor_2012-09-07.xsd#sg-as_OtherComprehensiveIncomeBeforeTaxation@http://www.xbrl.org/2003/role/totalLabel</t>
  </si>
  <si>
    <t>sg-as-cor_2012-09-07.xsd#sg-as_IncomeTaxRelatingToComponentsOfOtherComprehensiveIncomeThatWillNotBeReclassifiedToProfitOrLossAbstract@http://www.xbrl.org/2003/role/terseLabel</t>
  </si>
  <si>
    <t>sg-as-cor_2012-09-07.xsd#sg-as_IncomeTaxRelatingToInvestmentsInEquityInstrumentsOfOtherComprehensiveIncome@http://www.xbrl.org/2009/role/negatedLabel</t>
  </si>
  <si>
    <t>sg-as-cor_2012-09-07.xsd#sg-as_IncomeTaxRelatingToChangesInRevaluationSurplusOfOtherComprehensiveIncome@http://www.xbrl.org/2009/role/negatedLabel</t>
  </si>
  <si>
    <t>sg-as-cor_2012-09-07.xsd#sg-as_IncomeTaxRelatingToRemeasurementsOfDefinedBenefitPlansOfOtherComprehensiveIncome@http://www.xbrl.org/2009/role/negatedLabel</t>
  </si>
  <si>
    <t>sg-as-cor_2012-09-07.xsd#sg-as_IncomeTaxRelatingToShareOfOtherComprehensiveIncomeOfAssociatesAndJointVenturesAccountedForUsingEquityMethodThatWillNotBeReclassifiedToProfitOrLoss@http://www.xbrl.org/2009/role/negatedLabel</t>
  </si>
  <si>
    <t>sg-as-cor_2012-09-07.xsd#sg-as_IncomeTaxRelatingToComponentsOfOtherComprehensiveIncomeThatWillNotBeReclassifiedToProfitOrLoss@http://www.xbrl.org/2009/role/negatedTotalLabel</t>
  </si>
  <si>
    <t>sg-as-cor_2012-09-07.xsd#sg-as_IncomeTaxRelatingToComponentsOfOtherComprehensiveIncomeThatWillBeReclassifiedToProfitOrLossAbstract@http://www.xbrl.org/2003/role/terseLabel</t>
  </si>
  <si>
    <t>sg-as-cor_2012-09-07.xsd#sg-as_IncomeTaxRelatingToExchangeDifferencesOnTranslationOfOtherComprehensiveIncome@http://www.xbrl.org/2009/role/negatedLabel</t>
  </si>
  <si>
    <t>sg-as-cor_2012-09-07.xsd#sg-as_IncomeTaxRelatingToAvailableforsaleFinancialAssetsOfOtherComprehensiveIncome</t>
  </si>
  <si>
    <t>sg-as-cor_2012-09-07.xsd#sg-as_IncomeTaxRelatingToCashFlowHedgesOfOtherComprehensiveIncome@http://www.xbrl.org/2009/role/negatedLabel</t>
  </si>
  <si>
    <t>sg-as-cor_2012-09-07.xsd#sg-as_IncomeTaxRelatingToHedgesOfNetInvestmentsInForeignOperationsOfOtherComprehensiveIncome@http://www.xbrl.org/2009/role/negatedLabel</t>
  </si>
  <si>
    <t>sg-as-cor_2012-09-07.xsd#sg-as_IncomeTaxRelatingToShareOfOtherComprehensiveIncomeOfAssociatesAndJointVenturesAccountedForUsingEquityMethodThatWillBeReclassifiedToProfitOrLoss@http://www.xbrl.org/2009/role/negatedLabel</t>
  </si>
  <si>
    <t>sg-as-cor_2012-09-07.xsd#sg-as_IncomeTaxRelatingToComponentsOfOtherComprehensiveIncomeThatWillBeReclassifiedToProfitOrLoss@http://www.xbrl.org/2009/role/negatedTotalLabel</t>
  </si>
  <si>
    <t>Components of other comprehensive income that will not be reclassified to profit or loss, before taxation</t>
  </si>
  <si>
    <t>Other comprehensive income, before taxation, gains (losses) on revaluation</t>
  </si>
  <si>
    <t>Other comprehensive income, before taxation, gains (losses) on remeasurements of defined benefit plans</t>
  </si>
  <si>
    <t>Share of other comprehensive income of associates and joint ventures accounted for using equity method that will not be reclassified to profit or loss, before taxation</t>
  </si>
  <si>
    <t>Total other comprehensive income that will not be reclassified to profit or loss, before taxation</t>
  </si>
  <si>
    <t>Components of other comprehensive income that will be reclassified to profit or loss, before taxation</t>
  </si>
  <si>
    <t>Gains (losses) on exchange differences on translation, before taxation</t>
  </si>
  <si>
    <t>Reclassification adjustments on exchange differences on translation, before taxation</t>
  </si>
  <si>
    <t>Gains (losses) on remeasuring available-for-sale financial assets, before taxation</t>
  </si>
  <si>
    <t>Reclassification adjustments on available-for-sale financial assets, before taxation</t>
  </si>
  <si>
    <t>Gains (losses) on cash flow hedges, before taxation</t>
  </si>
  <si>
    <t>Reclassification adjustments on cash flow hedges, before taxation</t>
  </si>
  <si>
    <t>Amounts removed from equity and included in carrying amount of non-financial asset (liability) whose acquisition or incurrence was hedged highly probable forecast transaction, before tax</t>
  </si>
  <si>
    <t>Gains (losses) on hedges of net investments in foreign operations, before taxation</t>
  </si>
  <si>
    <t>Share of other comprehensive income of associates and joint ventures accounted for using equity method that will be reclassified to profit or loss, before taxation</t>
  </si>
  <si>
    <t>Total other comprehensive income that will be reclassified to profit or loss, before taxation</t>
  </si>
  <si>
    <t>Total other comprehensive income, before taxation</t>
  </si>
  <si>
    <t>Income tax relating to components of other comprehensive income that will not be reclassified to profit or loss</t>
  </si>
  <si>
    <t>Income tax relating to investments in equity instruments of other comprehensive income</t>
  </si>
  <si>
    <t>Income tax relating to changes in revaluation surplus of other comprehensive income</t>
  </si>
  <si>
    <t>Income tax relating to remeasurements of defined benefit plans of other comprehensive income</t>
  </si>
  <si>
    <t>Income tax relating to share of other comprehensive income of associates and joint ventures accounted for using equity method that will not be reclassified to profit or loss</t>
  </si>
  <si>
    <t>Aggregated income tax relating to components of other comprehensive income that will not be reclassified to profit or loss</t>
  </si>
  <si>
    <t>Income tax relating to components of other comprehensive income that will be reclassified to profit or loss</t>
  </si>
  <si>
    <t>Income tax relating to exchange differences on translation of other comprehensive income</t>
  </si>
  <si>
    <t>Income tax relating to available-for-sale financial assets of other comprehensive income</t>
  </si>
  <si>
    <t>Income tax relating to cash flow hedges of other comprehensive income</t>
  </si>
  <si>
    <t>Income tax relating to hedges of net investments in foreign operations of other comprehensive income</t>
  </si>
  <si>
    <t>Income tax relating to share of other comprehensive income of associates and joint ventures accounted for using equity method that will be reclassified to profit or loss</t>
  </si>
  <si>
    <t>Aggregated income tax relating to components of other comprehensive income that will be reclassified to profit or loss</t>
  </si>
  <si>
    <t>717967b1-f549-4139-a863-4561996640f4:~:StafComncCIComreef_2:~:NotMandatory:~:True:~:1:~:True:~:&lt;?xml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/&gt;:~:LytLin:~::~:False:~:True:~:sg-as-cor_2012-09-07.xsd#sg-as_StatementOfComprehensiveIncomeTextBlock@http://www.xbrl.org/2003/role/label:~:</t>
  </si>
  <si>
    <t xml:space="preserve"> Statement of comprehensive income, OCI components presented before tax</t>
  </si>
  <si>
    <t>9e111f56-d2f9-445e-8387-036131f7a888:~:NotMandatory:~:True:~:&lt;?xml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/&gt;:~:http://www.bizfinx.gov.sg/taxonomy/2012-09-07/sg-sfrs/role/StatementOfChangesInEquity</t>
  </si>
  <si>
    <t>7653c4fa-6559-44d5-861f-fc5b04471bbd:~:StatementOfChangesInEquity_1_TBLYT:~:NotMandatory:~:False:~:0:~:True:~:&lt;?xml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/&gt;:~:LytTxb:~:sg-as-cor_2012-09-07.xsd#sg-as_StatementOfChangesInEquityTextBlock@http://www.xbrl.org/2003/role/label:~:False:~:True:~:sg-as-cor_2012-09-07.xsd#sg-as_StatementOfChangesInEquityTextBlock@http://www.xbrl.org/2003/role/label:~:</t>
  </si>
  <si>
    <t>e65842da-457e-4129-9ddc-94a6f9986ce1:~:StatementOfChangesInEquity_2:~:NotMandatory:~:False:~:1:~:True:~:&lt;?xml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Tru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</si>
  <si>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#DIMUSRLBL#</t>
  </si>
  <si>
    <t>sg-as-cor_2012-09-07.xsd#sg-as_StatementOfChangesInEquityAbstract@http://www.xbrl.org/2003/role/terseLabel</t>
  </si>
  <si>
    <t>sg-as-cor_2012-09-07.xsd#sg-as_StatementOfChangesInEquityLineItems@http://www.xbrl.org/2003/role/terseLabel</t>
  </si>
  <si>
    <t>sg-as-cor_2012-09-07.xsd#sg-as_Equity@http://www.xbrl.org/2003/role/periodStartLabel</t>
  </si>
  <si>
    <t>sg-as-cor_2012-09-07.xsd#sg-as_AdjustmentsToEquityForRestatement</t>
  </si>
  <si>
    <t>sg-as-cor_2012-09-07.xsd#sg-as_EquityAsRestated</t>
  </si>
  <si>
    <t>sg-as-cor_2012-09-07.xsd#sg-as_ComprehensiveIncome@http://www.bizfinx.gov.sg/taxonomy/2012-09-07/role/disclosureLabel</t>
  </si>
  <si>
    <t>sg-as-cor_2012-09-07.xsd#sg-as_AdjustmentsToComprehensiveIncomeForRestatement</t>
  </si>
  <si>
    <t>sg-as-cor_2012-09-07.xsd#sg-as_ComprehensiveIncomeAsRestated</t>
  </si>
  <si>
    <t>sg-as-cor_2012-09-07.xsd#sg-as_DividendsRecognisedAsDistributionsToOwners@http://www.xbrl.org/2009/role/negatedTerseLabel</t>
  </si>
  <si>
    <t>sg-as-cor_2012-09-07.xsd#sg-as_IncreaseDecreaseThroughSharebasedPaymentTransactionsEquity</t>
  </si>
  <si>
    <t>sg-as-cor_2012-09-07.xsd#sg-as_IncreaseDecreaseThroughExerciseOfOptionsEquity</t>
  </si>
  <si>
    <t>sg-as-cor_2012-09-07.xsd#sg-as_DecreaseIncreaseThroughTaxOnSharebasedPaymentTransactionsEquity@http://www.xbrl.org/2009/role/negatedLabel</t>
  </si>
  <si>
    <t>sg-as-cor_2012-09-07.xsd#sg-as_IncreaseDecreaseThroughTransferBetweenReserveAndAccumulatedProfitsLossesEquity</t>
  </si>
  <si>
    <t>sg-as-cor_2012-09-07.xsd#sg-as_EffectsOfAcquiringPartOfNoncontrollingInterestInBusinessCombination@http://www.xbrl.org/2009/role/negatedLabel</t>
  </si>
  <si>
    <t>sg-as-cor_2012-09-07.xsd#sg-as_IncreaseDecreaseThroughConversionOfConvertibleInstrumentsEquity</t>
  </si>
  <si>
    <t>sg-as-cor_2012-09-07.xsd#sg-as_IssueOfConvertibleInstruments</t>
  </si>
  <si>
    <t>sg-as-cor_2012-09-07.xsd#sg-as_DeferredTaxLiabilityOnRecognitionOfEquityComponentOfConvertibleLoanNotes@http://www.xbrl.org/2009/role/negatedLabel</t>
  </si>
  <si>
    <t>sg-as-cor_2012-09-07.xsd#sg-as_OtherIncreaseDecreaseToReservesAndOtherEquityInterestThroughTransactionsWithNoncontrollingInterestsEquity@http://www.xbrl.org/2009/role/negatedLabel</t>
  </si>
  <si>
    <t>sg-as-cor_2012-09-07.xsd#sg-as_OtherIncreaseDecreaseToReservesAndOtherEquityInterestThroughTransactionsWithOwnersEquity</t>
  </si>
  <si>
    <t>sg-as-cor_2012-09-07.xsd#sg-as_PurchaseOfTreasuryShares</t>
  </si>
  <si>
    <t>sg-as-cor_2012-09-07.xsd#sg-as_SaleOrIssueOfTreasuryShares</t>
  </si>
  <si>
    <t>sg-as-cor_2012-09-07.xsd#sg-as_CancellationOfTreasuryShares</t>
  </si>
  <si>
    <t>sg-as-cor_2012-09-07.xsd#sg-as_IssueOfShareCapital</t>
  </si>
  <si>
    <t>sg-as-cor_2012-09-07.xsd#sg-as_IssueOfShareCapitalOnExerciseOfShareOptions@http://www.xbrl.org/2003/role/terseLabel</t>
  </si>
  <si>
    <t>sg-as-cor_2012-09-07.xsd#sg-as_IssueOfWarrantShares</t>
  </si>
  <si>
    <t>sg-as-cor_2012-09-07.xsd#sg-as_ReductionOfIssuedCapital</t>
  </si>
  <si>
    <t>sg-as-cor_2012-09-07.xsd#sg-as_ShareIssueExpenses</t>
  </si>
  <si>
    <t>sg-as-cor_2012-09-07.xsd#sg-as_Equity@http://www.xbrl.org/2003/role/periodEndLabel</t>
  </si>
  <si>
    <t>Statement of changes in equity</t>
  </si>
  <si>
    <t>Adjustments to equity for restatement</t>
  </si>
  <si>
    <t>Equity as restated</t>
  </si>
  <si>
    <t>Total comprehensive income</t>
  </si>
  <si>
    <t>Adjustments to comprehensive income for restatement</t>
  </si>
  <si>
    <t>Comprehensive income as restated</t>
  </si>
  <si>
    <t>Dividends paid</t>
  </si>
  <si>
    <t>Increase (decrease) through share-based payment transactions, equity</t>
  </si>
  <si>
    <t>Increase (decrease) through exercise of options, equity</t>
  </si>
  <si>
    <t>Decrease (increase) through tax on share-based payment transactions, equity</t>
  </si>
  <si>
    <t>Increase (decrease) through transfer between reserve and accumulated profits (losses), equity</t>
  </si>
  <si>
    <t>Effects of acquiring part of non-controlling interest in business combination</t>
  </si>
  <si>
    <t>Increase (decrease) through conversion of convertible instruments, equity</t>
  </si>
  <si>
    <t>Issue of convertible instruments</t>
  </si>
  <si>
    <t>Deferred tax liability on recognition of equity component of convertible loan notes</t>
  </si>
  <si>
    <t>Other increase (decrease) to reserves and other equity interest through transactions with non-controlling interests, equity</t>
  </si>
  <si>
    <t>Other increase (decrease) to reserves and other equity interest through transactions with owners, equity</t>
  </si>
  <si>
    <t>Purchase of treasury shares</t>
  </si>
  <si>
    <t>Sale or issue of treasury shares</t>
  </si>
  <si>
    <t>Cancellation of treasury shares</t>
  </si>
  <si>
    <t>Issue of share capital</t>
  </si>
  <si>
    <t>Exercise of share options</t>
  </si>
  <si>
    <t>Issue of warrant shares</t>
  </si>
  <si>
    <t>Reduction of issued capital</t>
  </si>
  <si>
    <t>Share issue expenses</t>
  </si>
  <si>
    <t>Accumulated profits (losses)</t>
  </si>
  <si>
    <t>Capital reserve</t>
  </si>
  <si>
    <t>Merger reserve</t>
  </si>
  <si>
    <t>Statutory reserve</t>
  </si>
  <si>
    <t>Share options reserve</t>
  </si>
  <si>
    <t>Reserve of equity component of convertible instruments</t>
  </si>
  <si>
    <t>Revaluation reserve</t>
  </si>
  <si>
    <t>Foreign exchange translation reserve</t>
  </si>
  <si>
    <t>Reserve of cash flow hedges</t>
  </si>
  <si>
    <t>Reserve of hedges of net investment in foreign operations</t>
  </si>
  <si>
    <t>Reserve for available-for-sale securities</t>
  </si>
  <si>
    <t>Miscellaneous other reserves</t>
  </si>
  <si>
    <t>Total other reserves</t>
  </si>
  <si>
    <t>Edit Components of equity [axis]</t>
  </si>
  <si>
    <t>sg-as-cor_2012-09-07.xsd#sg-as_StatementOfChangesInEquityTable::sg-as-cor_2012-09-07.xsd#sg-as_ComponentsOfEquityAxis</t>
  </si>
  <si>
    <r>
      <t>*</t>
    </r>
    <r>
      <rPr>
        <sz val="11"/>
        <color indexed="8"/>
        <rFont val="Calibri"/>
        <family val="2"/>
        <scheme val="minor"/>
      </rPr>
      <t xml:space="preserve"> Balance at beginning of period</t>
    </r>
  </si>
  <si>
    <r>
      <t>*</t>
    </r>
    <r>
      <rPr>
        <sz val="11"/>
        <color indexed="8"/>
        <rFont val="Calibri"/>
        <family val="2"/>
        <scheme val="minor"/>
      </rPr>
      <t xml:space="preserve"> Balance at end of period</t>
    </r>
  </si>
  <si>
    <t>ea0c59d4-b579-4470-9b98-7b953c1c55ee:~:StatementOfChangesInEquity_2:~:NotMandatory:~:True:~:1:~:True:~:&lt;?xml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</si>
  <si>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Primary Statements</t>
  </si>
  <si>
    <t>List of Notes</t>
  </si>
  <si>
    <t>8e59aa51-26f9-4dd9-b4af-6dbf29a651e8:~:NotMandatory:~:True:~:&lt;?xml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/&gt;:~:http://www.bizfinx.gov.sg/taxonomy/2012-09-07/sg-sfrs/role/StatementOfCashFlowsDirectMethod</t>
  </si>
  <si>
    <t>83506ec2-5ce4-465b-a589-c40ed4652829:~:StatemfCashFlowsDirect_1_TBLYT:~:NotMandatory:~:False:~:0:~:True:~:&lt;?xml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</si>
  <si>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sg-as-cor_2012-09-07.xsd#sg-as_StatementOfCashFlowsTextBlock</t>
  </si>
  <si>
    <t>Statement of cash flows [text block]</t>
  </si>
  <si>
    <t>sg-as-cor_2012-09-07.xsd#sg-as_StatementOfCashFlowsAbstract@http://www.xbrl.org/2003/role/terseLabel</t>
  </si>
  <si>
    <t>sg-as-cor_2012-09-07.xsd#sg-as_CashFlowsFromUsedInOperatingActivitiesAbstract@http://www.xbrl.org/2003/role/terseLabel</t>
  </si>
  <si>
    <t>sg-as-cor_2012-09-07.xsd#sg-as_ClassesOfCashReceiptsFromOperatingActivitiesAbstract@http://www.xbrl.org/2003/role/terseLabel</t>
  </si>
  <si>
    <t>sg-as-cor_2012-09-07.xsd#sg-as_ReceiptsFromSalesOfGoodsAndRenderingOfServices</t>
  </si>
  <si>
    <t>sg-as-cor_2012-09-07.xsd#sg-as_ReceiptsFromRoyaltiesFeesCommissionsAndOtherRevenue</t>
  </si>
  <si>
    <t>sg-as-cor_2012-09-07.xsd#sg-as_ReceiptsFromContractsHeldForDealingOrTradingPurposes</t>
  </si>
  <si>
    <t>sg-as-cor_2012-09-07.xsd#sg-as_ReceiptsFromRentsAndSubsequentSalesOfAssetsHeldForRentalToOthersAndSubsequentlyHeldForSale</t>
  </si>
  <si>
    <t>sg-as-cor_2012-09-07.xsd#sg-as_ReceiptsFromExplorationForAndEvaluationOfMineralResourcesClassifiedAsOperatingActivities</t>
  </si>
  <si>
    <t>sg-as-cor_2012-09-07.xsd#sg-as_OtherCashReceiptsFromOperatingActivities</t>
  </si>
  <si>
    <t>sg-as-cor_2012-09-07.xsd#sg-as_ClassesOfCashPaymentsFromOperatingActivitiesAbstract@http://www.xbrl.org/2003/role/terseLabel</t>
  </si>
  <si>
    <t>sg-as-cor_2012-09-07.xsd#sg-as_PaymentsToSuppliersForGoodsAndServices@http://www.xbrl.org/2009/role/negatedLabel</t>
  </si>
  <si>
    <t>sg-as-cor_2012-09-07.xsd#sg-as_PaymentsForContractsHeldForDealingOrTradingPurpose@http://www.xbrl.org/2009/role/negatedLabel</t>
  </si>
  <si>
    <t>sg-as-cor_2012-09-07.xsd#sg-as_PaymentsToAndOnBehalfOfEmployees@http://www.xbrl.org/2009/role/negatedLabel</t>
  </si>
  <si>
    <t>sg-as-cor_2012-09-07.xsd#sg-as_PaymentsToManufactureOrAcquireAssetsHeldForRentalToOthersAndSubsequentlyHeldForSale@http://www.xbrl.org/2009/role/negatedLabel</t>
  </si>
  <si>
    <t>sg-as-cor_2012-09-07.xsd#sg-as_PaymentsForExplorationForAndEvaluationOfMineralResourcesClassifiedAsOperatingActivities@http://www.xbrl.org/2009/role/negatedLabel</t>
  </si>
  <si>
    <t>sg-as-cor_2012-09-07.xsd#sg-as_OtherCashPaymentsFromOperatingActivities@http://www.xbrl.org/2009/role/negatedLabel</t>
  </si>
  <si>
    <t>sg-as-cor_2012-09-07.xsd#sg-as_CashFlowsFromUsedInOperations</t>
  </si>
  <si>
    <t>sg-as-cor_2012-09-07.xsd#sg-as_DividendsPaidClassifiedAsOperatingActivities@http://www.xbrl.org/2009/role/negatedTerseLabel</t>
  </si>
  <si>
    <t>sg-as-cor_2012-09-07.xsd#sg-as_DividendsReceivedClassifiedAsOperatingActivities@http://www.xbrl.org/2003/role/terseLabel</t>
  </si>
  <si>
    <t>sg-as-cor_2012-09-07.xsd#sg-as_InterestPaidClassifiedAsOperatingActivities@http://www.xbrl.org/2009/role/negatedTerseLabel</t>
  </si>
  <si>
    <t>sg-as-cor_2012-09-07.xsd#sg-as_InterestReceivedClassifiedAsOperatingActivities@http://www.xbrl.org/2003/role/terseLabel</t>
  </si>
  <si>
    <t>sg-as-cor_2012-09-07.xsd#sg-as_IncomeTaxesPaidRefundClassifiedAsOperatingActivities@http://www.xbrl.org/2009/role/negatedTerseLabel</t>
  </si>
  <si>
    <t>sg-as-cor_2012-09-07.xsd#sg-as_OtherInflowsOutflowsOfCashClassifiedAsOperatingActivities@http://www.xbrl.org/2003/role/terseLabel</t>
  </si>
  <si>
    <t>sg-as-cor_2012-09-07.xsd#sg-as_CashFlowsFromUsedInOperatingActivities@http://www.xbrl.org/2009/role/netLabel</t>
  </si>
  <si>
    <t>sg-as-cor_2012-09-07.xsd#sg-as_CashFlowsFromUsedInInvestingActivitiesAbstract@http://www.xbrl.org/2003/role/terseLabel</t>
  </si>
  <si>
    <t>sg-as-cor_2012-09-07.xsd#sg-as_CashFlowsFromLossOfControllingInterestsInSubsidiariesOrBusinesses</t>
  </si>
  <si>
    <t>sg-as-cor_2012-09-07.xsd#sg-as_ProceedsFromDisposalOfNoncurrentAssetsOrDisposalGroupsClassifiedAsHeldForSaleAndDiscontinuedOperations</t>
  </si>
  <si>
    <t>sg-as-cor_2012-09-07.xsd#sg-as_CashFlowsUsedInObtainingControlOfSubsidiariesOrBusinessesClassifiedAsInvestingActivities@http://www.xbrl.org/2009/role/negatedTerseLabel</t>
  </si>
  <si>
    <t>sg-as-cor_2012-09-07.xsd#sg-as_ReceiptsFromDisposalOfEquityOrDebtInstrumentsOfOtherEntities</t>
  </si>
  <si>
    <t>sg-as-cor_2012-09-07.xsd#sg-as_PaymentsToAcquireEquityOrDebtInstrumentsOfOtherEntitiesClassifiedAsInvestingActivities@http://www.xbrl.org/2009/role/negatedLabel</t>
  </si>
  <si>
    <t>sg-as-cor_2012-09-07.xsd#sg-as_ReceiptsFromSalesOfInterestsInJointVentures</t>
  </si>
  <si>
    <t>sg-as-cor_2012-09-07.xsd#sg-as_PaymentsToAcquireInterestsInJointVentures@http://www.xbrl.org/2009/role/negatedLabel</t>
  </si>
  <si>
    <t>sg-as-cor_2012-09-07.xsd#sg-as_ProceedsFromDisposalOfPropertyPlantAndEquipment</t>
  </si>
  <si>
    <t>sg-as-cor_2012-09-07.xsd#sg-as_PurchaseOfPropertyPlantAndEquipmentClassifiedAsInvestingActivities@http://www.xbrl.org/2009/role/negatedTerseLabel</t>
  </si>
  <si>
    <t>sg-as-cor_2012-09-07.xsd#sg-as_ProceedsFromDisposalOfIntangibleAssetsClassifiedAsInvestingActivities@http://www.xbrl.org/2003/role/terseLabel</t>
  </si>
  <si>
    <t>sg-as-cor_2012-09-07.xsd#sg-as_PurchaseOfIntangibleAssetsClassifiedAsInvestingActivities@http://www.xbrl.org/2009/role/negatedTerseLabel</t>
  </si>
  <si>
    <t>sg-as-cor_2012-09-07.xsd#sg-as_ProceedsFromDisposalOfOtherLongtermAssetsClassifiedAsInvestingActivities@http://www.xbrl.org/2003/role/terseLabel</t>
  </si>
  <si>
    <t>sg-as-cor_2012-09-07.xsd#sg-as_PurchaseOfOtherLongtermAssetsClassifiedAsInvestingActivities@http://www.xbrl.org/2009/role/negatedTerseLabel</t>
  </si>
  <si>
    <t>sg-as-cor_2012-09-07.xsd#sg-as_ProceedsFromGovernmentGrantsClassifiedAsInvestingActivities@http://www.xbrl.org/2003/role/terseLabel</t>
  </si>
  <si>
    <t>sg-as-cor_2012-09-07.xsd#sg-as_PurchaseOfInterestsInAssociates</t>
  </si>
  <si>
    <t>sg-as-cor_2012-09-07.xsd#sg-as_ProceedsFromDisposalOfInterestsInAssociates</t>
  </si>
  <si>
    <t>sg-as-cor_2012-09-07.xsd#sg-as_PurchaseOfInvestmentProperties@http://www.xbrl.org/2009/role/negatedLabel</t>
  </si>
  <si>
    <t>sg-as-cor_2012-09-07.xsd#sg-as_ProceedsFromDisposalOfInvestmentProperties</t>
  </si>
  <si>
    <t>sg-as-cor_2012-09-07.xsd#sg-as_PaymentForBiologicalAssets@http://www.xbrl.org/2009/role/negatedLabel</t>
  </si>
  <si>
    <t>sg-as-cor_2012-09-07.xsd#sg-as_ProceedsFromDisposalOfBiologicalAssets</t>
  </si>
  <si>
    <t>sg-as-cor_2012-09-07.xsd#sg-as_CashFlowsFromUsedInExplorationForAndEvaluationOfMineralResourcesClassifiedAsInvestingActivities</t>
  </si>
  <si>
    <t>sg-as-cor_2012-09-07.xsd#sg-as_CashFlowsFromUsedInDecreaseIncreaseInShorttermDepositsAndInvestments</t>
  </si>
  <si>
    <t>sg-as-cor_2012-09-07.xsd#sg-as_CashAdvancesAndLoansMadeToRelatedPartiesClassifiedAsInvestingActivities@http://www.xbrl.org/2009/role/negatedTerseLabel</t>
  </si>
  <si>
    <t>sg-as-cor_2012-09-07.xsd#sg-as_CashReceiptsFromRepaymentOfAdvancesAndLoansMadeToRelatedPartiesClassifiedAsInvestingActivities@http://www.xbrl.org/2003/role/terseLabel</t>
  </si>
  <si>
    <t>sg-as-cor_2012-09-07.xsd#sg-as_PaymentsForFutureContractsForwardContractsOptionContractsAndSwapContractsClassifiedAsInvestingActivities@http://www.xbrl.org/2009/role/negatedTerseLabel</t>
  </si>
  <si>
    <t>sg-as-cor_2012-09-07.xsd#sg-as_ReceiptsFromFutureContractsForwardContractsOptionContractsAndSwapContractsClassifiedAsInvestingActivities@http://www.xbrl.org/2003/role/terseLabel</t>
  </si>
  <si>
    <t>sg-as-cor_2012-09-07.xsd#sg-as_DividendsReceivedFromAssociatesClassifiedAsInvestingActivities@http://www.xbrl.org/2003/role/terseLabel</t>
  </si>
  <si>
    <t>sg-as-cor_2012-09-07.xsd#sg-as_DividendsReceivedFromJointVenturesClassifiedAsInvestingActivities@http://www.xbrl.org/2003/role/terseLabel</t>
  </si>
  <si>
    <t>sg-as-cor_2012-09-07.xsd#sg-as_DividendsReceivedFromOtherInvestmentsClassifiedAsInvestingActivities@http://www.xbrl.org/2003/role/terseLabel</t>
  </si>
  <si>
    <t>sg-as-cor_2012-09-07.xsd#sg-as_InterestPaidClassifiedAsInvestingActivities@http://www.xbrl.org/2009/role/negatedTerseLabel</t>
  </si>
  <si>
    <t>sg-as-cor_2012-09-07.xsd#sg-as_InterestReceivedClassifiedAsInvestingActivities@http://www.xbrl.org/2003/role/terseLabel</t>
  </si>
  <si>
    <t>sg-as-cor_2012-09-07.xsd#sg-as_IncomeTaxesPaidRefundClassifiedAsInvestingActivities@http://www.xbrl.org/2009/role/negatedTerseLabel</t>
  </si>
  <si>
    <t>sg-as-cor_2012-09-07.xsd#sg-as_OtherInflowsOutflowsOfCashClassifiedAsInvestingActivities@http://www.xbrl.org/2003/role/terseLabel</t>
  </si>
  <si>
    <t>sg-as-cor_2012-09-07.xsd#sg-as_CashFlowsFromUsedInInvestingActivities@http://www.xbrl.org/2009/role/netLabel</t>
  </si>
  <si>
    <t>sg-as-cor_2012-09-07.xsd#sg-as_CashFlowsFromUsedInFinancingActivitiesAbstract@http://www.xbrl.org/2003/role/terseLabel</t>
  </si>
  <si>
    <t>sg-as-cor_2012-09-07.xsd#sg-as_ProceedsFromDisposalOfInterestsInSubsidiariesThatDoNotResultInLossOfControllingInterest</t>
  </si>
  <si>
    <t>sg-as-cor_2012-09-07.xsd#sg-as_PaymentsForAcquisitionOfNoncontrollingInterestsInSubsidiaries@http://www.xbrl.org/2009/role/negatedLabel</t>
  </si>
  <si>
    <t>sg-as-cor_2012-09-07.xsd#sg-as_ProceedsFromIssuingOrdinaryShares</t>
  </si>
  <si>
    <t>sg-as-cor_2012-09-07.xsd#sg-as_ProceedsFromSaleOrIssueOfTreasuryShares</t>
  </si>
  <si>
    <t>sg-as-cor_2012-09-07.xsd#sg-as_ProceedsFromIssuingPreferenceShares</t>
  </si>
  <si>
    <t>sg-as-cor_2012-09-07.xsd#sg-as_ProceedsFromIssuingOtherEquityInstruments</t>
  </si>
  <si>
    <t>sg-as-cor_2012-09-07.xsd#sg-as_PaymentsForShareIssueCosts</t>
  </si>
  <si>
    <t>sg-as-cor_2012-09-07.xsd#sg-as_PaymentsToAcquireOrRedeemEntitysShares@http://www.xbrl.org/2009/role/negatedLabel</t>
  </si>
  <si>
    <t>sg-as-cor_2012-09-07.xsd#sg-as_PaymentsForOtherEquityInstruments@http://www.xbrl.org/2009/role/negatedLabel</t>
  </si>
  <si>
    <t>sg-as-cor_2012-09-07.xsd#sg-as_ProceedsFromLoansClassifiedAsFinancingActivities@http://www.xbrl.org/2003/role/terseLabel</t>
  </si>
  <si>
    <t>sg-as-cor_2012-09-07.xsd#sg-as_RepaymentsOfLoansClassifiedAsFinancingActivities@http://www.xbrl.org/2009/role/negatedTerseLabel</t>
  </si>
  <si>
    <t>sg-as-cor_2012-09-07.xsd#sg-as_ProceedsFromIssueOfBondsNotesAndDebentures</t>
  </si>
  <si>
    <t>sg-as-cor_2012-09-07.xsd#sg-as_RepaymentsOfBondsNotesAndDebentures@http://www.xbrl.org/2009/role/negatedLabel</t>
  </si>
  <si>
    <t>sg-as-cor_2012-09-07.xsd#sg-as_CashAdvancesAndLoansMadeToRelatedParties@http://www.xbrl.org/2009/role/negatedLabel</t>
  </si>
  <si>
    <t>sg-as-cor_2012-09-07.xsd#sg-as_CashReceiptsFromRepaymentOfAdvancesAndLoansMadeToRelatedParties</t>
  </si>
  <si>
    <t>sg-as-cor_2012-09-07.xsd#sg-as_PaymentsOfPledgedDepositsAndRestrictedCash@http://www.xbrl.org/2009/role/negatedLabel</t>
  </si>
  <si>
    <t>sg-as-cor_2012-09-07.xsd#sg-as_ProceedsFromPledgedDepositsAndRestrictedCash</t>
  </si>
  <si>
    <t>sg-as-cor_2012-09-07.xsd#sg-as_PaymentsForDebtIssueCosts@http://www.xbrl.org/2009/role/negatedLabel</t>
  </si>
  <si>
    <t>sg-as-cor_2012-09-07.xsd#sg-as_ProceedsFromContributionsOfNoncontrollingInterests</t>
  </si>
  <si>
    <t>sg-as-cor_2012-09-07.xsd#sg-as_ProceedsFromIssueOfSubordinatedLiabilities</t>
  </si>
  <si>
    <t>sg-as-cor_2012-09-07.xsd#sg-as_RepaymentsOfSubordinatedLiabilities</t>
  </si>
  <si>
    <t>sg-as-cor_2012-09-07.xsd#sg-as_PaymentsOfObligationsUnderFinanceLeasesClassifiedAsFinancingActivities@http://www.xbrl.org/2009/role/negatedTerseLabel</t>
  </si>
  <si>
    <t>sg-as-cor_2012-09-07.xsd#sg-as_ProceedsFromGovernmentGrantsClassifiedAsFinancingActivities@http://www.xbrl.org/2003/role/terseLabel</t>
  </si>
  <si>
    <t>sg-as-cor_2012-09-07.xsd#sg-as_DividendsPaidClassifiedAsFinancingActivities@http://www.xbrl.org/2009/role/negatedTerseLabel</t>
  </si>
  <si>
    <t>sg-as-cor_2012-09-07.xsd#sg-as_DividendsPaidToNoncontrollingInterestsClassifiedAsFinancingActivities@http://www.xbrl.org/2009/role/negatedTerseLabel</t>
  </si>
  <si>
    <t>sg-as-cor_2012-09-07.xsd#sg-as_InterestReceivedClassifiedAsFinancingActivities@http://www.xbrl.org/2003/role/terseLabel</t>
  </si>
  <si>
    <t>sg-as-cor_2012-09-07.xsd#sg-as_InterestPaidClassifiedAsFinancingActivities@http://www.xbrl.org/2009/role/negatedTerseLabel</t>
  </si>
  <si>
    <t>sg-as-cor_2012-09-07.xsd#sg-as_DividendsReceivedFromOtherInvestmentsClassifiedAsFinancingActivities@http://www.xbrl.org/2003/role/terseLabel</t>
  </si>
  <si>
    <t>sg-as-cor_2012-09-07.xsd#sg-as_IncomeTaxesPaidRefundClassifiedAsFinancingActivities@http://www.xbrl.org/2009/role/negatedTerseLabel</t>
  </si>
  <si>
    <t>sg-as-cor_2012-09-07.xsd#sg-as_OtherInflowsOutflowsOfCashClassifiedAsFinancingActivities@http://www.xbrl.org/2003/role/terseLabel</t>
  </si>
  <si>
    <t>sg-as-cor_2012-09-07.xsd#sg-as_CashFlowsFromUsedInFinancingActivities@http://www.xbrl.org/2009/role/netLabel</t>
  </si>
  <si>
    <t>sg-as-cor_2012-09-07.xsd#sg-as_IncreaseDecreaseInCashAndCashEquivalentsBeforeEffectOfExchangeRateChanges@http://www.xbrl.org/2009/role/netLabel</t>
  </si>
  <si>
    <t>sg-as-cor_2012-09-07.xsd#sg-as_EffectOfExchangeRateChangesOnBalanceOfCashHeldInForeignCurrencies</t>
  </si>
  <si>
    <t>sg-as-cor_2012-09-07.xsd#sg-as_IncreaseDecreaseInCashAndCashEquivalents@http://www.xbrl.org/2009/role/netLabel</t>
  </si>
  <si>
    <t>sg-as-cor_2012-09-07.xsd#sg-as_CashAndCashEquivalentsAsPerCashFlowStatement@http://www.xbrl.org/2003/role/periodStartLabel</t>
  </si>
  <si>
    <t>sg-as-cor_2012-09-07.xsd#sg-as_CashAndCashEquivalentsAsPerCashFlowStatement@http://www.xbrl.org/2003/role/periodEndLabel</t>
  </si>
  <si>
    <t>sg-as-cor_2012-09-07.xsd#sg-as_CashAndCashEquivalentsIfDifferentFromStatementOfFinancialPositionAbstract@http://www.xbrl.org/2003/role/terseLabel</t>
  </si>
  <si>
    <t>sg-as-cor_2012-09-07.xsd#sg-as_BankOverdrafts</t>
  </si>
  <si>
    <t>sg-as-cor_2012-09-07.xsd#sg-as_PledgedDepositsAndRestrictedCash</t>
  </si>
  <si>
    <t>sg-as-cor_2012-09-07.xsd#sg-as_CashAndCashEquivalentsClassifiedAsPartOfDisposalGroupHeldForSale</t>
  </si>
  <si>
    <t>sg-as-cor_2012-09-07.xsd#sg-as_OtherDifferencesToCashAndCashEquivalentsInStatementOfCashFlows</t>
  </si>
  <si>
    <t>sg-as-cor_2012-09-07.xsd#sg-as_CashAndCashEquivalentsAsPerCashFlowStatement@http://www.xbrl.org/2003/role/totalLabel</t>
  </si>
  <si>
    <t>sg-as-cor_2012-09-07.xsd#sg-as_NetCashFlowsAbstract@http://www.xbrl.org/2003/role/terseLabel</t>
  </si>
  <si>
    <t>Statement of cash flows</t>
  </si>
  <si>
    <t>Cash flows from (used in) operating activities</t>
  </si>
  <si>
    <t>Classes of cash receipts from operating activities</t>
  </si>
  <si>
    <t>Receipts from sales of goods and rendering of services</t>
  </si>
  <si>
    <t>Receipts from royalties, fees, commissions and other revenue</t>
  </si>
  <si>
    <t>Receipts from contracts held for dealing or trading purposes</t>
  </si>
  <si>
    <t>Receipts from rents and subsequent sales of assets held for rental to others and subsequently held for sale</t>
  </si>
  <si>
    <t>Receipts from exploration for and evaluation of mineral resources, classified as operating activities</t>
  </si>
  <si>
    <t>Other cash receipts from operating activities</t>
  </si>
  <si>
    <t>Classes of cash (payments) from operating activities</t>
  </si>
  <si>
    <t>Payments to suppliers for goods and services</t>
  </si>
  <si>
    <t>Payments for contracts held for dealing or trading purpose</t>
  </si>
  <si>
    <t>Payments to and on behalf of employees</t>
  </si>
  <si>
    <t>Payments to manufacture or acquire assets held for rental to others and subsequently held for sale</t>
  </si>
  <si>
    <t>Payments for exploration for and evaluation of mineral resources, classified as operating activities</t>
  </si>
  <si>
    <t>Other cash payments from operating activities</t>
  </si>
  <si>
    <t>Dividends received</t>
  </si>
  <si>
    <t>Interest paid</t>
  </si>
  <si>
    <t>Interest received</t>
  </si>
  <si>
    <t>Income taxes (paid) refund</t>
  </si>
  <si>
    <t>Other inflows (outflows) of cash</t>
  </si>
  <si>
    <t>Net cash flows from (used in) operating activities</t>
  </si>
  <si>
    <t>Cash flows from (used in) investing activities</t>
  </si>
  <si>
    <t>Cash flows from loss of controlling interests in subsidiaries or businesses</t>
  </si>
  <si>
    <t>Proceeds from disposal of non-current assets or disposal groups classified as held for sale and discontinued operations</t>
  </si>
  <si>
    <t>Cash flows used in obtaining control of subsidiaries or other businesses</t>
  </si>
  <si>
    <t>Receipts from disposal of equity or debt instruments of other entities</t>
  </si>
  <si>
    <t>Payments to acquire equity or debt instruments of other entities, classified as investing activities</t>
  </si>
  <si>
    <t>Receipts from sales of interests in joint ventures</t>
  </si>
  <si>
    <t>Payments to acquire interests in joint ventures</t>
  </si>
  <si>
    <t>Proceeds from disposal of property, plant and equipment</t>
  </si>
  <si>
    <t>Purchase of property, plant and equipment</t>
  </si>
  <si>
    <t>Proceeds from disposal of intangible assets</t>
  </si>
  <si>
    <t>Purchase of intangible assets</t>
  </si>
  <si>
    <t>Proceeds from disposal of other long-term assets</t>
  </si>
  <si>
    <t>Purchase of other long-term assets</t>
  </si>
  <si>
    <t>Proceeds from government grants</t>
  </si>
  <si>
    <t>Purchase of interests in associates</t>
  </si>
  <si>
    <t>Proceeds from disposal of interests in associates</t>
  </si>
  <si>
    <t>Purchase of investment properties</t>
  </si>
  <si>
    <t>Proceeds from disposal of investment properties</t>
  </si>
  <si>
    <t>Payment for biological assets</t>
  </si>
  <si>
    <t>Proceeds from disposal of biological assets</t>
  </si>
  <si>
    <t>Cash flows from (used in) exploration for and evaluation of mineral resources, classified as investing activities</t>
  </si>
  <si>
    <t>Cash flows from (used in) decrease (increase) in short-term deposits and investments</t>
  </si>
  <si>
    <t>Payments for future contracts, forward contracts, option contracts and swap contracts</t>
  </si>
  <si>
    <t>Receipts from future contracts, forward contracts, option contracts and swap contracts</t>
  </si>
  <si>
    <t>Dividends received from associates</t>
  </si>
  <si>
    <t>Dividends received from joint ventures</t>
  </si>
  <si>
    <t>Dividends received from other investments</t>
  </si>
  <si>
    <t>Net cash flows from (used in) investing activities</t>
  </si>
  <si>
    <t>Cash flows from (used in) financing activities</t>
  </si>
  <si>
    <t>Proceeds from disposal of interests in subsidiaries that do not result in loss of controlling interest</t>
  </si>
  <si>
    <t>Payments for acquisition of non-controlling interests in subsidiaries</t>
  </si>
  <si>
    <t>Proceeds from issuing ordinary shares</t>
  </si>
  <si>
    <t>Proceeds from sale or issue of treasury shares</t>
  </si>
  <si>
    <t>Proceeds from issuing preference shares</t>
  </si>
  <si>
    <t>Proceeds from issuing other equity instruments</t>
  </si>
  <si>
    <t>Payments for share issue costs</t>
  </si>
  <si>
    <t>Payments to acquire or redeem entity's shares</t>
  </si>
  <si>
    <t>Payments for other equity instruments</t>
  </si>
  <si>
    <t>Proceeds from loans</t>
  </si>
  <si>
    <t>Repayments of loans</t>
  </si>
  <si>
    <t>Proceeds from issue of bonds, notes and debentures</t>
  </si>
  <si>
    <t>Repayments of bonds, notes and debentures</t>
  </si>
  <si>
    <t>Proceeds from pledged deposits and restricted cash</t>
  </si>
  <si>
    <t>Payments for debt issue costs</t>
  </si>
  <si>
    <t>Proceeds from contributions of non-controlling interests</t>
  </si>
  <si>
    <t>Proceeds from issue of subordinated liabilities</t>
  </si>
  <si>
    <t>Repayments of subordinated liabilities</t>
  </si>
  <si>
    <t>Payments of obligations under finance leases</t>
  </si>
  <si>
    <t>Dividends paid to non-controlling interests</t>
  </si>
  <si>
    <t>Net cash flows from (used in) financing activities</t>
  </si>
  <si>
    <t>Net increase (decrease) in cash and cash equivalents before effect of exchange rate changes</t>
  </si>
  <si>
    <t>Effect of exchange rate changes on balance of cash held in foreign currencies</t>
  </si>
  <si>
    <t>Net increase (decrease) in cash and cash equivalents</t>
  </si>
  <si>
    <t>Cash and cash equivalents at beginning of period</t>
  </si>
  <si>
    <t>Cash and cash equivalents at end of period</t>
  </si>
  <si>
    <t>Cash and cash equivalents if different from statement of financial position</t>
  </si>
  <si>
    <t>Bank overdrafts</t>
  </si>
  <si>
    <t>Pledged deposits and restricted cash</t>
  </si>
  <si>
    <t>Cash and cash equivalents classified as part of disposal group held for sale</t>
  </si>
  <si>
    <t>Other differences to cash and cash equivalents in statement of cash flows</t>
  </si>
  <si>
    <t>Total cash and cash equivalents as per cash flow statement</t>
  </si>
  <si>
    <t>Net cash flows</t>
  </si>
  <si>
    <t>b8b86f15-80f2-4b87-b9bd-62d6807a149c:~:StatemfCashFlowsDirect_2:~:NotMandatory:~:True:~:1:~:True:~:&lt;?xml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</si>
  <si>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 xml:space="preserve"> Statement of cash flows, direct method</t>
  </si>
  <si>
    <t>5fe20bb8-9118-4599-ad57-c2fd0cccf875:~:NotMandatory:~:True:~:&lt;?xml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/&gt;:~:http://www.bizfinx.gov.sg/taxonomy/2012-09-07/sg-sfrs/role/StatementOfCashFlowsIndirectMethod</t>
  </si>
  <si>
    <t>dc5a2821-700b-4f7e-af2d-e0d1d116c2ae:~:StatemfCashFlowsIndire_1_TBLYT:~:NotMandatory:~:False:~:0:~:True:~:&lt;?xml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</si>
  <si>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sg-as-cor_2012-09-07.xsd#sg-as_AdjustmentsToReconcileProfitLossAbstract@http://www.xbrl.org/2003/role/terseLabel</t>
  </si>
  <si>
    <t>sg-as-cor_2012-09-07.xsd#sg-as_AdjustmentsForIncomeTaxExpense@http://www.xbrl.org/2003/role/terseLabel</t>
  </si>
  <si>
    <t>sg-as-cor_2012-09-07.xsd#sg-as_AdjustmentsForFinanceCosts@http://www.xbrl.org/2003/role/terseLabel</t>
  </si>
  <si>
    <t>sg-as-cor_2012-09-07.xsd#sg-as_AdjustmentsForDepreciationAndAmortisationExpense@http://www.xbrl.org/2003/role/terseLabel</t>
  </si>
  <si>
    <t>sg-as-cor_2012-09-07.xsd#sg-as_AdjustmentsForImpairmentLossReversalOfImpairmentLossRecognisedInProfitOrLoss@http://www.xbrl.org/2003/role/terseLabel</t>
  </si>
  <si>
    <t>sg-as-cor_2012-09-07.xsd#sg-as_AdjustmentsForProvisionsChargedToProfitAndLossAccount@http://www.xbrl.org/2003/role/terseLabel</t>
  </si>
  <si>
    <t>sg-as-cor_2012-09-07.xsd#sg-as_AdjustmentsForUnrealisedForeignExchangeLossesGains@http://www.xbrl.org/2003/role/terseLabel</t>
  </si>
  <si>
    <t>sg-as-cor_2012-09-07.xsd#sg-as_AdjustmentsForSharebasedPayments@http://www.xbrl.org/2003/role/terseLabel</t>
  </si>
  <si>
    <t>sg-as-cor_2012-09-07.xsd#sg-as_AdjustmentsForFairValueLossesGains@http://www.xbrl.org/2003/role/terseLabel</t>
  </si>
  <si>
    <t>sg-as-cor_2012-09-07.xsd#sg-as_AdjustmentsForUndistributedProfitsOfAssociates@http://www.xbrl.org/2009/role/negatedTerseLabel</t>
  </si>
  <si>
    <t>sg-as-cor_2012-09-07.xsd#sg-as_AdjustmentsForLossesGainsOnDisposalOfNoncurrentAssets@http://www.xbrl.org/2003/role/terseLabel</t>
  </si>
  <si>
    <t>sg-as-cor_2012-09-07.xsd#sg-as_AdjustmentsForGainLossOnDisposalOfInvestmentsInSubsidiariesJointVenturesAndAssociates@http://www.xbrl.org/2003/role/terseLabel</t>
  </si>
  <si>
    <t>sg-as-cor_2012-09-07.xsd#sg-as_AdjustmentsForGainLossOnDisposalsPropertyPlantAndEquipment@http://www.xbrl.org/2003/role/terseLabel</t>
  </si>
  <si>
    <t>sg-as-cor_2012-09-07.xsd#sg-as_AdjustmentsForDividendIncome@http://www.xbrl.org/2003/role/terseLabel</t>
  </si>
  <si>
    <t>sg-as-cor_2012-09-07.xsd#sg-as_OtherAdjustmentsForNoncashItems</t>
  </si>
  <si>
    <t>sg-as-cor_2012-09-07.xsd#sg-as_AdjustmentsToProfitLossAccount@http://www.xbrl.org/2003/role/totalLabel</t>
  </si>
  <si>
    <t>sg-as-cor_2012-09-07.xsd#sg-as_OperatingCashFlowsBeforeMovementOfWorkingCapital@http://www.xbrl.org/2003/role/totalLabel</t>
  </si>
  <si>
    <t>sg-as-cor_2012-09-07.xsd#sg-as_ChangesInWorkingCapitalAbstract@http://www.xbrl.org/2003/role/terseLabel</t>
  </si>
  <si>
    <t>sg-as-cor_2012-09-07.xsd#sg-as_AdjustmentsForDecreaseIncreaseInInventories</t>
  </si>
  <si>
    <t>sg-as-cor_2012-09-07.xsd#sg-as_AdjustmentsForDecreaseIncreaseInTradeAndOtherReceivable</t>
  </si>
  <si>
    <t>sg-as-cor_2012-09-07.xsd#sg-as_AdjustmentsForIncreaseDecreaseInDevelopmentProperties</t>
  </si>
  <si>
    <t>sg-as-cor_2012-09-07.xsd#sg-as_AdjustmentsForDecreaseIncreaseInOtherAssets</t>
  </si>
  <si>
    <t>sg-as-cor_2012-09-07.xsd#sg-as_AdjustmentsForIncreaseDecreaseInDeferredIncome</t>
  </si>
  <si>
    <t>sg-as-cor_2012-09-07.xsd#sg-as_AdjustmentsForIncreaseDecreaseInTradeAndOtherPayables</t>
  </si>
  <si>
    <t>sg-as-cor_2012-09-07.xsd#sg-as_AdjustmentsForIncreaseDecreaseInProvisions</t>
  </si>
  <si>
    <t>sg-as-cor_2012-09-07.xsd#sg-as_AdjustmentsForIncreaseDecreaseInOtherLiabilities</t>
  </si>
  <si>
    <t>sg-as-cor_2012-09-07.xsd#sg-as_ChangesInWorkingCapital@http://www.xbrl.org/2003/role/totalLabel</t>
  </si>
  <si>
    <t>sg-as-cor_2012-09-07.xsd#sg-as_PaymentsForShareIssueCosts@http://www.xbrl.org/2009/role/negatedLabel</t>
  </si>
  <si>
    <t>sg-as-cor_2012-09-07.xsd#sg-as_RepaymentsOfSubordinatedLiabilities@http://www.xbrl.org/2009/role/negatedLabel</t>
  </si>
  <si>
    <t>Adjustments for</t>
  </si>
  <si>
    <t>Income tax expense</t>
  </si>
  <si>
    <t>Finance income</t>
  </si>
  <si>
    <t>Depreciation and amortisation expense</t>
  </si>
  <si>
    <t>Impairment loss (reversal of impairment loss)</t>
  </si>
  <si>
    <t>Provisions charged to profit and loss account</t>
  </si>
  <si>
    <t>Unrealised foreign exchange losses (gains)</t>
  </si>
  <si>
    <t>Share-based payments expense</t>
  </si>
  <si>
    <t>Fair value losses (gains)</t>
  </si>
  <si>
    <t>Undistributed profits of associates</t>
  </si>
  <si>
    <t>Losses (gains) on disposal of other non-current assets</t>
  </si>
  <si>
    <t>Losses (gains) on disposal of investments in subsidiaries, joint ventures, associates and businesses</t>
  </si>
  <si>
    <t>Losses (gains) on disposal of property, plant and equipment</t>
  </si>
  <si>
    <t>Dividend income</t>
  </si>
  <si>
    <t>Other adjustments for non-cash items</t>
  </si>
  <si>
    <t>Total adjustments to profit (loss) account</t>
  </si>
  <si>
    <t>Total operating cash flows before movement of working capital</t>
  </si>
  <si>
    <t>Changes in working capital</t>
  </si>
  <si>
    <t>Adjustments for decrease (increase) in inventories</t>
  </si>
  <si>
    <t>Adjustments for decrease (increase) in development properties</t>
  </si>
  <si>
    <t>Adjustments for decrease (increase) in other assets</t>
  </si>
  <si>
    <t>Adjustments for increase (decrease) in deferred income</t>
  </si>
  <si>
    <t>Adjustments for increase (decrease) in trade and other payables</t>
  </si>
  <si>
    <t>Adjustments for increase (decrease) in provisions</t>
  </si>
  <si>
    <t>Adjustments for increase (decrease) in other liabilities</t>
  </si>
  <si>
    <t>Total changes in working capital</t>
  </si>
  <si>
    <t>f504116b-6e1b-4771-9458-34630d8298a3:~:StatemfCashFlowsIndire_2:~:NotMandatory:~:True:~:1:~:True:~:&lt;?xml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</si>
  <si>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 xml:space="preserve"> Statement of cash flows, indirect method</t>
  </si>
  <si>
    <t>4af485f1-5529-4c90-8973-81cd4ac365cf:~:NotMandatory:~:True:~:&lt;?xml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/&gt;:~:http://www.bizfinx.gov.sg/taxonomy/2012-09-07/sg-sfrs/role/IndexOfNotesToFinancialStatements</t>
  </si>
  <si>
    <t>sg-as-cor_2012-09-07.xsd#sg-as_DisclosuresInNotesToFinancialStatementsAbstract</t>
  </si>
  <si>
    <t>sg-as-cor_2012-09-07.xsd#sg-as_DisclosureOfCorporateAndGeneralInformationTextBlock@http://www.xbrl.org/2003/role/terseLabel</t>
  </si>
  <si>
    <t>sg-as-cor_2012-09-07.xsd#sg-as_DisclosureOfSummaryOfSignificantAccountingPoliciesTextBlock@http://www.xbrl.org/2003/role/terseLabel</t>
  </si>
  <si>
    <t>sg-as-cor_2012-09-07.xsd#sg-as_DisclosureOfCriticalAccountingJudgementAndKeySourcesOfEstimationUncertaintyTextBlock@http://www.xbrl.org/2003/role/terseLabel</t>
  </si>
  <si>
    <t>sg-as-cor_2012-09-07.xsd#sg-as_DisclosuresOnStatementOfFinancialPositionAbstract@http://www.xbrl.org/2003/role/terseLabel</t>
  </si>
  <si>
    <t>sg-as-cor_2012-09-07.xsd#sg-as_DisclosureOfCashAndBankBalancesTextBlock@http://www.xbrl.org/2003/role/terseLabel</t>
  </si>
  <si>
    <t>sg-as-cor_2012-09-07.xsd#sg-as_DisclosureOfNoncurrentRestrictedCashAndBankBalancesTextBlock@http://www.xbrl.org/2003/role/terseLabel</t>
  </si>
  <si>
    <t>sg-as-cor_2012-09-07.xsd#sg-as_DisclosureOfTradeAndOtherReceivablesPresentedInOrderOfLiquidityTextBlock@http://www.xbrl.org/2003/role/terseLabel</t>
  </si>
  <si>
    <t>sg-as-cor_2012-09-07.xsd#sg-as_DisclosureOfTradeAndOtherReceivablesPresentedAsCurrentAndNoncurrentTextBlock@http://www.xbrl.org/2003/role/terseLabel</t>
  </si>
  <si>
    <t>sg-as-cor_2012-09-07.xsd#sg-as_DisclosureOfFinancialAssetsAvailableForSaleTextBlock@http://www.xbrl.org/2003/role/terseLabel</t>
  </si>
  <si>
    <t>sg-as-cor_2012-09-07.xsd#sg-as_DisclosureOfHeldToMaturityInvestmentsTextBlock@http://www.xbrl.org/2003/role/terseLabel</t>
  </si>
  <si>
    <t>sg-as-cor_2012-09-07.xsd#sg-as_DisclosureOfDerivativeFinancialInstrumentsTextBlock@http://www.xbrl.org/2003/role/terseLabel</t>
  </si>
  <si>
    <t>sg-as-cor_2012-09-07.xsd#sg-as_DisclosureOfFinancialAssetsHeldForTradingTextBlock@http://www.xbrl.org/2003/role/terseLabel</t>
  </si>
  <si>
    <t>sg-as-cor_2012-09-07.xsd#sg-as_DisclosureOfFinancialAssetsMeasuredAtFairValueThroughProfitOrLossTextBlock@http://www.xbrl.org/2003/role/terseLabel</t>
  </si>
  <si>
    <t>sg-as-cor_2012-09-07.xsd#sg-as_DisclosureOfFinanceLeaseReceivablesTextBlock@http://www.xbrl.org/2003/role/terseLabel</t>
  </si>
  <si>
    <t>sg-as-cor_2012-09-07.xsd#sg-as_DisclosureOfInventoriesTextBlock@http://www.xbrl.org/2003/role/terseLabel</t>
  </si>
  <si>
    <t>sg-as-cor_2012-09-07.xsd#sg-as_DisclosureOfConstructionContractsTextBlock@http://www.xbrl.org/2003/role/terseLabel</t>
  </si>
  <si>
    <t>sg-as-cor_2012-09-07.xsd#sg-as_DisclosureOfDevelopmentPropertiesTextBlock@http://www.xbrl.org/2003/role/terseLabel</t>
  </si>
  <si>
    <t>sg-as-cor_2012-09-07.xsd#sg-as_DisclosureOfDeferredTaxAssetsAndLiabilitiesTextBlock@http://www.xbrl.org/2003/role/terseLabel</t>
  </si>
  <si>
    <t>sg-as-cor_2012-09-07.xsd#sg-as_DisclosureOfOtherFinancialAssetsTextBlock@http://www.xbrl.org/2003/role/terseLabel</t>
  </si>
  <si>
    <t>sg-as-cor_2012-09-07.xsd#sg-as_DisclosureOfNonfinancialAssetsTextBlock@http://www.xbrl.org/2003/role/terseLabel</t>
  </si>
  <si>
    <t>sg-as-cor_2012-09-07.xsd#sg-as_DisclosureOfGovernmentGrantsTextBlock@http://www.xbrl.org/2003/role/terseLabel</t>
  </si>
  <si>
    <t>sg-as-cor_2012-09-07.xsd#sg-as_DisclosureOfInvestmentsInSubsidiariesTextBlock@http://www.xbrl.org/2003/role/terseLabel</t>
  </si>
  <si>
    <t>sg-as-cor_2012-09-07.xsd#sg-as_DisclosureOfInterestsInAssociatesTextBlock@http://www.xbrl.org/2003/role/terseLabel</t>
  </si>
  <si>
    <t>sg-as-cor_2012-09-07.xsd#sg-as_DisclosureOfInterestsInJointVenturesTextBlock@http://www.xbrl.org/2003/role/terseLabel</t>
  </si>
  <si>
    <t>sg-as-cor_2012-09-07.xsd#sg-as_DisclosureOfInterestsInOtherEntitiesTextBlock@http://www.xbrl.org/2003/role/terseLabel</t>
  </si>
  <si>
    <t>sg-as-cor_2012-09-07.xsd#sg-as_DisclosureOfServiceConcessionArrangementsTextBlock@http://www.xbrl.org/2003/role/terseLabel</t>
  </si>
  <si>
    <t>sg-as-cor_2012-09-07.xsd#sg-as_DisclosureOfExplorationAndEvaluationAssetsTextBlock@http://www.xbrl.org/2003/role/terseLabel</t>
  </si>
  <si>
    <t>sg-as-cor_2012-09-07.xsd#sg-as_DisclosureOfIntangibleAssetsOtherThanGoodwillTextBlock@http://www.xbrl.org/2003/role/terseLabel</t>
  </si>
  <si>
    <t>sg-as-cor_2012-09-07.xsd#sg-as_DisclosureOfGoodwillTextBlock@http://www.xbrl.org/2003/role/terseLabel</t>
  </si>
  <si>
    <t>sg-as-cor_2012-09-07.xsd#sg-as_DisclosureOfInvestmentPropertiesTextBlock@http://www.xbrl.org/2003/role/terseLabel</t>
  </si>
  <si>
    <t>sg-as-cor_2012-09-07.xsd#sg-as_DisclosureOfBiologicalAssetsTextBlock@http://www.xbrl.org/2003/role/terseLabel</t>
  </si>
  <si>
    <t>sg-as-cor_2012-09-07.xsd#sg-as_DisclosureOfPropertyPlantAndEquipmentTextBlock@http://www.xbrl.org/2003/role/terseLabel</t>
  </si>
  <si>
    <t>sg-as-cor_2012-09-07.xsd#sg-as_DisclosureOfOtherFinancialLiabilitiesTextBlock@http://www.xbrl.org/2003/role/terseLabel</t>
  </si>
  <si>
    <t>sg-as-cor_2012-09-07.xsd#sg-as_DisclosureOfOtherNonFinancialLiabilitiesTextBlock@http://www.xbrl.org/2003/role/terseLabel</t>
  </si>
  <si>
    <t>sg-as-cor_2012-09-07.xsd#sg-as_DisclosureOfFinancialLiabilitiesDesignatedAtFairValueThroughProfitOrLossTextBlock@http://www.xbrl.org/2003/role/terseLabel</t>
  </si>
  <si>
    <t>sg-as-cor_2012-09-07.xsd#sg-as_DisclosureOfLiabilitiesClassifiedAsHeldForSaleTextBlock@http://www.xbrl.org/2003/role/terseLabel</t>
  </si>
  <si>
    <t>sg-as-cor_2012-09-07.xsd#sg-as_DisclosureOfProvisionsTextBlock@http://www.xbrl.org/2003/role/terseLabel</t>
  </si>
  <si>
    <t>sg-as-cor_2012-09-07.xsd#sg-as_DisclosureOfFinanceLeaseLiabilitiesTextBlock@http://www.xbrl.org/2003/role/terseLabel</t>
  </si>
  <si>
    <t>sg-as-cor_2012-09-07.xsd#sg-as_DisclosureOfLoansAndBorrowingsTextBlock@http://www.xbrl.org/2003/role/terseLabel</t>
  </si>
  <si>
    <t>sg-as-cor_2012-09-07.xsd#sg-as_DisclosureOfTradeAndOtherPayablesPresentedAsCurrentAndNoncurrentTextBlock@http://www.xbrl.org/2003/role/terseLabel</t>
  </si>
  <si>
    <t>sg-as-cor_2012-09-07.xsd#sg-as_DisclosureOfTradeAndOtherPayablesPresentedInOrderOfLiquidityTextBlock@http://www.xbrl.org/2003/role/terseLabel</t>
  </si>
  <si>
    <t>sg-as-cor_2012-09-07.xsd#sg-as_DisclosureOfShareCapitalTextBlock@http://www.xbrl.org/2003/role/terseLabel</t>
  </si>
  <si>
    <t>sg-as-cor_2012-09-07.xsd#sg-as_DisclosureOfTreasurySharesTextBlock@http://www.xbrl.org/2003/role/terseLabel</t>
  </si>
  <si>
    <t>sg-as-cor_2012-09-07.xsd#sg-as_DisclosureOfReservesTextBlock@http://www.xbrl.org/2003/role/terseLabel</t>
  </si>
  <si>
    <t>sg-as-cor_2012-09-07.xsd#sg-as_DisclosureOfNoncontrollingInterestsTextBlock@http://www.xbrl.org/2003/role/terseLabel</t>
  </si>
  <si>
    <t>sg-as-cor_2012-09-07.xsd#sg-as_DisclosuresOnIncomeStatementAbstract@http://www.xbrl.org/2003/role/terseLabel</t>
  </si>
  <si>
    <t>sg-as-cor_2012-09-07.xsd#sg-as_DisclosureOfRevenueTextBlock@http://www.xbrl.org/2003/role/terseLabel</t>
  </si>
  <si>
    <t>sg-as-cor_2012-09-07.xsd#sg-as_DisclosureOfCostOfSalesTextBlock@http://www.xbrl.org/2003/role/terseLabel</t>
  </si>
  <si>
    <t>sg-as-cor_2012-09-07.xsd#sg-as_DisclosureOfFinanceCostsTextBlock@http://www.xbrl.org/2003/role/terseLabel</t>
  </si>
  <si>
    <t>sg-as-cor_2012-09-07.xsd#sg-as_DisclosureOfOtherIncomeTextBlock@http://www.xbrl.org/2003/role/terseLabel</t>
  </si>
  <si>
    <t>sg-as-cor_2012-09-07.xsd#sg-as_DisclosureOfOtherExpenseTextBlock@http://www.xbrl.org/2003/role/terseLabel</t>
  </si>
  <si>
    <t>sg-as-cor_2012-09-07.xsd#sg-as_DisclosureOfDistributionCostsTextBlock@http://www.xbrl.org/2003/role/terseLabel</t>
  </si>
  <si>
    <t>sg-as-cor_2012-09-07.xsd#sg-as_DisclosureOfAdministrativeExpensesTextBlock@http://www.xbrl.org/2003/role/terseLabel</t>
  </si>
  <si>
    <t>sg-as-cor_2012-09-07.xsd#sg-as_DisclosureOfOtherGainsLossesTextBlock@http://www.xbrl.org/2003/role/terseLabel</t>
  </si>
  <si>
    <t>sg-as-cor_2012-09-07.xsd#sg-as_DisclosureofEmployeeBenefitsExpenseTextBlock@http://www.xbrl.org/2003/role/terseLabel</t>
  </si>
  <si>
    <t>sg-as-cor_2012-09-07.xsd#sg-as_DisclosureOfProfitAfterTaxTextBlock@http://www.xbrl.org/2003/role/terseLabel</t>
  </si>
  <si>
    <t>sg-as-cor_2012-09-07.xsd#sg-as_DisclosureOfIncomeTaxExpenseBenefitTextBlock@http://www.xbrl.org/2003/role/terseLabel</t>
  </si>
  <si>
    <t>sg-as-cor_2012-09-07.xsd#sg-as_DisclosureOfDividendsTextBlock@http://www.xbrl.org/2003/role/terseLabel</t>
  </si>
  <si>
    <t>sg-as-cor_2012-09-07.xsd#sg-as_DisclosureOfEarningsLossPerShareTextBlock@http://www.xbrl.org/2003/role/terseLabel</t>
  </si>
  <si>
    <t>sg-as-cor_2012-09-07.xsd#sg-as_DisclosureOfEntitysReportableSegmentsTextBlock@http://www.xbrl.org/2003/role/terseLabel</t>
  </si>
  <si>
    <t>sg-as-cor_2012-09-07.xsd#sg-as_DisclosuresOfOtherNotesAbstract@http://www.xbrl.org/2003/role/terseLabel</t>
  </si>
  <si>
    <t>sg-as-cor_2012-09-07.xsd#sg-as_DisclosureOfFinancialInstrumentsFinancialRisksAndCapitalRisksManagementTextBlock@http://www.xbrl.org/2003/role/terseLabel</t>
  </si>
  <si>
    <t>sg-as-cor_2012-09-07.xsd#sg-as_DisclosureOfRelatedPartyTextBlock@http://www.xbrl.org/2003/role/terseLabel</t>
  </si>
  <si>
    <t>sg-as-cor_2012-09-07.xsd#sg-as_DisclosureOfSharebasedPaymentArrangementsTextBlock@http://www.xbrl.org/2003/role/terseLabel</t>
  </si>
  <si>
    <t>sg-as-cor_2012-09-07.xsd#sg-as_DisclosureOfContingentLiabilitiesTextBlock@http://www.xbrl.org/2003/role/terseLabel</t>
  </si>
  <si>
    <t>sg-as-cor_2012-09-07.xsd#sg-as_DisclosureOfCommitmentsTextBlock@http://www.xbrl.org/2003/role/terseLabel</t>
  </si>
  <si>
    <t>sg-as-cor_2012-09-07.xsd#sg-as_DisclosureOfOperatingLeaseArrangementTextBlock@http://www.xbrl.org/2003/role/terseLabel</t>
  </si>
  <si>
    <t>sg-as-cor_2012-09-07.xsd#sg-as_DisclosureOfDiscontinuedOperationsAndDisposalGroupClassifiedAsHeldForSaleTextBlock@http://www.xbrl.org/2003/role/terseLabel</t>
  </si>
  <si>
    <t>sg-as-cor_2012-09-07.xsd#sg-as_DisclosureOfAcquisitionOfBusinessCombinationsTextBlock@http://www.xbrl.org/2003/role/terseLabel</t>
  </si>
  <si>
    <t>sg-as-cor_2012-09-07.xsd#sg-as_DisclosureOfDisposalOfBusinessCombinationsTextBlock@http://www.xbrl.org/2003/role/terseLabel</t>
  </si>
  <si>
    <t>sg-as-cor_2012-09-07.xsd#sg-as_DisclosureOfReclassificationsTextBlock@http://www.xbrl.org/2003/role/terseLabel</t>
  </si>
  <si>
    <t>sg-as-cor_2012-09-07.xsd#sg-as_DisclosureOfRestatementTextBlock@http://www.xbrl.org/2003/role/terseLabel</t>
  </si>
  <si>
    <t>sg-as-cor_2012-09-07.xsd#sg-as_DisclosureOfContingentAssetsTextBlock@http://www.xbrl.org/2003/role/terseLabel</t>
  </si>
  <si>
    <t>sg-as-cor_2012-09-07.xsd#sg-as_DisclosureOfEventsAfterReportingPeriodTextBlock@http://www.xbrl.org/2003/role/terseLabel</t>
  </si>
  <si>
    <t>sg-as-cor_2012-09-07.xsd#sg-as_DisclosuresOfOtherNotesToAccountTextBlock@http://www.xbrl.org/2003/role/terseLabel</t>
  </si>
  <si>
    <t>Disclosures in notes to financial statements [abstract]</t>
  </si>
  <si>
    <t>Corporate and general information</t>
  </si>
  <si>
    <t>Summary of significant accounting policies</t>
  </si>
  <si>
    <t>Critical accounting judgement and key sources of estimation uncertainty</t>
  </si>
  <si>
    <t>Disclosures on statement of financial position</t>
  </si>
  <si>
    <t>Trade and other receivables, order of liquidity</t>
  </si>
  <si>
    <t>Trade and other receivables, current and non-current</t>
  </si>
  <si>
    <t>Held to maturity investments</t>
  </si>
  <si>
    <t>Derivative financial instruments</t>
  </si>
  <si>
    <t>Construction contracts</t>
  </si>
  <si>
    <t>Deferred taxes</t>
  </si>
  <si>
    <t>Government grants</t>
  </si>
  <si>
    <t>Investment in subsidiaries</t>
  </si>
  <si>
    <t>Interests in joint ventures</t>
  </si>
  <si>
    <t>Interests in other entities</t>
  </si>
  <si>
    <t>Service concession arrangements</t>
  </si>
  <si>
    <t>Financial liabilities designated at fair value through profit or loss</t>
  </si>
  <si>
    <t>Trade and other payables, current and non-current</t>
  </si>
  <si>
    <t>Trade and other payables, order of liquidity</t>
  </si>
  <si>
    <t>Reserves</t>
  </si>
  <si>
    <t>Disclosures on income statement</t>
  </si>
  <si>
    <t>Revenue</t>
  </si>
  <si>
    <t>Finance cost</t>
  </si>
  <si>
    <t>Other expense</t>
  </si>
  <si>
    <t>Income tax expense (benefit)</t>
  </si>
  <si>
    <t>Dividends</t>
  </si>
  <si>
    <t>Segment information</t>
  </si>
  <si>
    <t>Disclosures of other notes</t>
  </si>
  <si>
    <t>Financial instruments, financial risks and capital risks management</t>
  </si>
  <si>
    <t>Related party</t>
  </si>
  <si>
    <t>Share-based payment arrangements</t>
  </si>
  <si>
    <t>Contingent liabilities</t>
  </si>
  <si>
    <t>Commitments</t>
  </si>
  <si>
    <t>Operating lease arrangement</t>
  </si>
  <si>
    <t>Discontinued operations and disposal group classified as held-for-sale</t>
  </si>
  <si>
    <t>Acquisition of business combinations</t>
  </si>
  <si>
    <t>Disposal of business combinations</t>
  </si>
  <si>
    <t>Reclassification</t>
  </si>
  <si>
    <t>Restatement</t>
  </si>
  <si>
    <t>Contingent assets</t>
  </si>
  <si>
    <t>Events after reporting period</t>
  </si>
  <si>
    <t>Other notes to account</t>
  </si>
  <si>
    <t xml:space="preserve"> Note - Index of notes to financial statements</t>
  </si>
  <si>
    <t>5e0296e5-8e4c-46f1-8451-8cc95e82b7d5:~:NotMandatory:~:True:~:&lt;?xml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/&gt;:~:http://www.bizfinx.gov.sg/taxonomy/2012-09-07/sg-sfrs/role/NoteCorporateInformation</t>
  </si>
  <si>
    <t>95047202-4a03-4030-865c-29e6012e2526:~:NoteCorporateInformation_1_TBLYT:~:NotMandatory:~:False:~:0:~:True:~:&lt;?xml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/&gt;:~:LytTxb:~:sg-as-cor_2012-09-07.xsd#sg-as_DisclosureOfCorporateAndGeneralInformationTextBlock@http://www.xbrl.org/2003/role/label:~:False:~:True:~:sg-as-cor_2012-09-07.xsd#sg-as_DisclosureOfCorporateAndGeneralInformationTextBlock@http://www.xbrl.org/2003/role/label:~:</t>
  </si>
  <si>
    <t>sg-as-cor_2012-09-07.xsd#sg-as_DisclosureOfCorporateAndGeneralInformationTextBlock</t>
  </si>
  <si>
    <t>Disclosure of corporate and general information [text block]</t>
  </si>
  <si>
    <t>bf6ff292-1d07-418e-93f6-647420ee7a0a:~:NoteCorporateInformation_2:~:NotMandatory:~:False:~:1:~:True:~:&lt;?xml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/&gt;:~:LytLin:~::~:False:~:True:~:sg-as-cor_2012-09-07.xsd#sg-as_DisclosureOfCorporateAndGeneralInformationTextBlock@http://www.xbrl.org/2003/role/label:~:</t>
  </si>
  <si>
    <t>sg-as-cor_2012-09-07.xsd#sg-as_LegalFormOfEntity</t>
  </si>
  <si>
    <t>sg-as-cor_2012-09-07.xsd#sg-as_CountryOfIncorporation</t>
  </si>
  <si>
    <t>sg-as-cor_2012-09-07.xsd#sg-as_DomicileOfEntity</t>
  </si>
  <si>
    <t>sg-as-cor_2012-09-07.xsd#sg-as_AddressOfEntitysRegisteredOffice</t>
  </si>
  <si>
    <t>sg-as-cor_2012-09-07.xsd#sg-as_PrincipalPlaceOfBusiness</t>
  </si>
  <si>
    <t>sg-as-cor_2012-09-07.xsd#sg-as_DescriptionOfFunctionalCurrency</t>
  </si>
  <si>
    <t>sg-as-cor_2012-09-07.xsd#sg-as_LengthOfLifeOfLimitedLifeEntity</t>
  </si>
  <si>
    <t>sg-as-cor_2012-09-07.xsd#sg-as_NameOfParentEntity</t>
  </si>
  <si>
    <t>sg-as-cor_2012-09-07.xsd#sg-as_NameOfUltimateParentOfGroup</t>
  </si>
  <si>
    <t>sg-as-cor_2012-09-07.xsd#sg-as_DescriptionOfNatureOfEntitysOperationsAndPrincipalActivities</t>
  </si>
  <si>
    <t>sg-as-cor_2012-09-07.xsd#sg-as_DateOfAuthorisationForIssueOfFinancialStatements</t>
  </si>
  <si>
    <t>Legal form of entity</t>
  </si>
  <si>
    <t>Country of incorporation</t>
  </si>
  <si>
    <t>Domicile of entity</t>
  </si>
  <si>
    <t>Length of life of limited life entity</t>
  </si>
  <si>
    <t>Name of parent entity</t>
  </si>
  <si>
    <t>Name of ultimate parent of group</t>
  </si>
  <si>
    <r>
      <t>*</t>
    </r>
    <r>
      <rPr>
        <sz val="11"/>
        <color indexed="8"/>
        <rFont val="Calibri"/>
        <family val="2"/>
        <scheme val="minor"/>
      </rPr>
      <t xml:space="preserve"> Description of functional currency</t>
    </r>
  </si>
  <si>
    <r>
      <t>*</t>
    </r>
    <r>
      <rPr>
        <sz val="11"/>
        <color indexed="8"/>
        <rFont val="Calibri"/>
        <family val="2"/>
        <scheme val="minor"/>
      </rPr>
      <t xml:space="preserve"> Date of authorisation for issue of financial statements</t>
    </r>
  </si>
  <si>
    <t xml:space="preserve"> Note - Corporate information</t>
  </si>
  <si>
    <t>4c4a7554-13be-4be1-9c91-9a2cc40d744c:~:NotMandatory:~:True:~:&lt;?xml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/&gt;:~:http://www.bizfinx.gov.sg/taxonomy/2012-09-07/sg-sfrs/role/NoteSignificantAccountingPolicies</t>
  </si>
  <si>
    <t>21783d14-2eba-4ddc-8b3a-fe69cc69af16:~:NoteSignificccounti_1_TBLYT:~:NotMandatory:~:False:~:0:~:True:~:&lt;?xml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SummaryOfSignificantAccountingPoliciesTextBlock@http://www.xbrl.org/2003/role/label:~:False:~:True:~:sg-as-cor_2012-09-07.xsd#sg-as_DisclosureOfSummaryOfSignificantAccountingPoliciesTextBlock@http://www.xbrl.org/2003/role/label:~:</t>
  </si>
  <si>
    <t>sg-as-cor_2012-09-07.xsd#sg-as_DisclosureOfSummaryOfSignificantAccountingPoliciesTextBlock</t>
  </si>
  <si>
    <t>Disclosure of summary of significant accounting policies [text block]</t>
  </si>
  <si>
    <t>0586c2e7-35bc-487a-b5bf-e6073fa3768a:~:NoteSignificccounti_2:~:NotMandatory:~:False:~:1:~:True:~:&lt;?xml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/&gt;:~:LytLin:~::~:False:~:True:~:sg-as-cor_2012-09-07.xsd#sg-as_DisclosureOfSummaryOfSignificantAccountingPoliciesTextBlock@http://www.xbrl.org/2003/role/label:~:</t>
  </si>
  <si>
    <t>sg-as-cor_2012-09-07.xsd#sg-as_DescriptionOfAccountingPolicyForBiologicalAssetsTextBlock</t>
  </si>
  <si>
    <t>sg-as-cor_2012-09-07.xsd#sg-as_DescriptionOfAccountingPolicyForBorrowingCostsTextBlock</t>
  </si>
  <si>
    <t>sg-as-cor_2012-09-07.xsd#sg-as_DescriptionOfAccountingPolicyForBorrowingsTextBlock</t>
  </si>
  <si>
    <t>sg-as-cor_2012-09-07.xsd#sg-as_DescriptionOfAccountingPolicyForBusinessCombinationsTextBlock</t>
  </si>
  <si>
    <t>sg-as-cor_2012-09-07.xsd#sg-as_DescriptionOfAccountingPolicyForCashAndCashEquivalentsInStatementOfCashFlowsTextBlock</t>
  </si>
  <si>
    <t>sg-as-cor_2012-09-07.xsd#sg-as_DescriptionOfAccountingPolicyForConstructionInProgressTextBlock</t>
  </si>
  <si>
    <t>sg-as-cor_2012-09-07.xsd#sg-as_DescriptionOfAccountingPolicyForDividendsTextBlock</t>
  </si>
  <si>
    <t>sg-as-cor_2012-09-07.xsd#sg-as_DescriptionOfAccountingPolicyForEarningsPerShareTextBlock</t>
  </si>
  <si>
    <t>sg-as-cor_2012-09-07.xsd#sg-as_DescriptionOfAccountingPolicyForEmployeeBenefitsTextBlock</t>
  </si>
  <si>
    <t>sg-as-cor_2012-09-07.xsd#sg-as_DescriptionOfAccountingPolicyForEnvironmentRelatedExpenseTextBlock</t>
  </si>
  <si>
    <t>sg-as-cor_2012-09-07.xsd#sg-as_DescriptionOfAccountingPolicyForExplorationAndEvaluationExpendituresTextBlock</t>
  </si>
  <si>
    <t>sg-as-cor_2012-09-07.xsd#sg-as_DescriptionOfAccountingPolicyForFairValueMeasurementTextBlock</t>
  </si>
  <si>
    <t>sg-as-cor_2012-09-07.xsd#sg-as_DescriptionOfAccountingPolicyForFinancialInstrumentsTextBlock</t>
  </si>
  <si>
    <t>sg-as-cor_2012-09-07.xsd#sg-as_DescriptionOfAccountingPolicyForFinancialLiabilitiesTextBlock</t>
  </si>
  <si>
    <t>sg-as-cor_2012-09-07.xsd#sg-as_DescriptionOfAccountingPolicyForFinancialAssetsTextBlock</t>
  </si>
  <si>
    <t>sg-as-cor_2012-09-07.xsd#sg-as_DescriptionOfAccountingPolicyForFinancialInstrumentsAtFairValueThroughProfitOrLossTextBlock</t>
  </si>
  <si>
    <t>sg-as-cor_2012-09-07.xsd#sg-as_DescriptionOfAccountingPolicyForFinancialGuaranteesTextBlock</t>
  </si>
  <si>
    <t>sg-as-cor_2012-09-07.xsd#sg-as_DescriptionOfAccountingPolicyForDerecognitionOfFinancialInstrumentsTextBlock</t>
  </si>
  <si>
    <t>sg-as-cor_2012-09-07.xsd#sg-as_DescriptionOfAccountingPolicyForDerivativeFinancialInstrumentsTextBlock</t>
  </si>
  <si>
    <t>sg-as-cor_2012-09-07.xsd#sg-as_DescriptionOfAccountingPolicyForDerivativeFinancialInstrumentsAndHedgingTextBlock</t>
  </si>
  <si>
    <t>sg-as-cor_2012-09-07.xsd#sg-as_DescriptionOfAccountingPolicyForForeignCurrencyTranslationTextBlock</t>
  </si>
  <si>
    <t>sg-as-cor_2012-09-07.xsd#sg-as_DescriptionOfAccountingPolicyForGovernmentGrantsTextBlock</t>
  </si>
  <si>
    <t>sg-as-cor_2012-09-07.xsd#sg-as_DescriptionOfAccountingPolicyForImpairmentOfAssetsTextBlock</t>
  </si>
  <si>
    <t>sg-as-cor_2012-09-07.xsd#sg-as_DescriptionOfAccountingPolicyForImpairmentOfFinancialAssetsTextBlock</t>
  </si>
  <si>
    <t>sg-as-cor_2012-09-07.xsd#sg-as_DescriptionOfAccountingPolicyForImpairmentOfNonfinancialAssetsTextBlock</t>
  </si>
  <si>
    <t>sg-as-cor_2012-09-07.xsd#sg-as_DescriptionOfAccountingPolicyForIncomeTaxTextBlock</t>
  </si>
  <si>
    <t>sg-as-cor_2012-09-07.xsd#sg-as_DescriptionOfAccountingPolicyForIntangibleAssetsOtherThanGoodwillTextBlock</t>
  </si>
  <si>
    <t>sg-as-cor_2012-09-07.xsd#sg-as_DescriptionOfAccountingPolicyForGoodwillTextBlock</t>
  </si>
  <si>
    <t>sg-as-cor_2012-09-07.xsd#sg-as_DescriptionOfAccountingPolicyForInvestmentInAssociatesTextBlock</t>
  </si>
  <si>
    <t>sg-as-cor_2012-09-07.xsd#sg-as_DescriptionOfAccountingPolicyForInvestmentsInJointVenturesTextBlock</t>
  </si>
  <si>
    <t>sg-as-cor_2012-09-07.xsd#sg-as_DescriptionOfAccountingPolicyForJointOperationsTextBlock</t>
  </si>
  <si>
    <t>sg-as-cor_2012-09-07.xsd#sg-as_DescriptionOfAccountingPolicyForInvestmentPropertiesTextBlock</t>
  </si>
  <si>
    <t>sg-as-cor_2012-09-07.xsd#sg-as_DescriptionOfAccountingPolicyForDevelopmentPropertiesTextBlock</t>
  </si>
  <si>
    <t>sg-as-cor_2012-09-07.xsd#sg-as_DescriptionOfAccountingPolicyForShareCapitalTextBlock</t>
  </si>
  <si>
    <t>sg-as-cor_2012-09-07.xsd#sg-as_DescriptionOfAccountingPolicyForLeasesTextBlock</t>
  </si>
  <si>
    <t>sg-as-cor_2012-09-07.xsd#sg-as_DescriptionOfAccountingPolicyForInventoriesTextBlock</t>
  </si>
  <si>
    <t>sg-as-cor_2012-09-07.xsd#sg-as_DescriptionOfAccountingPolicyForNoncurrentAssetsOrDisposalGroupsClassifiedAsHeldForSaleTextBlock</t>
  </si>
  <si>
    <t>sg-as-cor_2012-09-07.xsd#sg-as_DescriptionOfAccountingPolicyForDiscontinuedOperationsTextBlock</t>
  </si>
  <si>
    <t>sg-as-cor_2012-09-07.xsd#sg-as_DescriptionOfAccountingPolicyForPropertyPlantAndEquipmentTextBlock</t>
  </si>
  <si>
    <t>sg-as-cor_2012-09-07.xsd#sg-as_DescriptionOfAccountingPolicyForProvisionsTextBlock</t>
  </si>
  <si>
    <t>sg-as-cor_2012-09-07.xsd#sg-as_DescriptionOfAccountingPolicyForRecognitionOfRevenueTextBlock</t>
  </si>
  <si>
    <t>sg-as-cor_2012-09-07.xsd#sg-as_DescriptionOfAccountingPolicyForResearchAndDevelopmentExpenseTextBlock</t>
  </si>
  <si>
    <t>sg-as-cor_2012-09-07.xsd#sg-as_DescriptionOfAccountingPolicyForRestrictedCashAndCashEquivalentsTextBlock</t>
  </si>
  <si>
    <t>sg-as-cor_2012-09-07.xsd#sg-as_DescriptionOfAccountingPolicyForSegmentReportingTextBlock</t>
  </si>
  <si>
    <t>sg-as-cor_2012-09-07.xsd#sg-as_DescriptionOfAccountingPolicyForSharebasedPaymentsTextBlock</t>
  </si>
  <si>
    <t>sg-as-cor_2012-09-07.xsd#sg-as_DescriptionOfAccountingPolicyForTransactionsWithRelatedPartiesTextBlock</t>
  </si>
  <si>
    <t>sg-as-cor_2012-09-07.xsd#sg-as_DescriptionOfAccountingPolicyForTreasurySharesTextBlock</t>
  </si>
  <si>
    <t>sg-as-cor_2012-09-07.xsd#sg-as_DescriptionOfAccountingPolicyForReservesTextBlock</t>
  </si>
  <si>
    <t>sg-as-cor_2012-09-07.xsd#sg-as_DescriptionOfAccountingPolicyForBasisOfPreparationTextBlock</t>
  </si>
  <si>
    <t>sg-as-cor_2012-09-07.xsd#sg-as_DescriptionOfAccountingPolicyForBasisOfConsolidationTextBlock</t>
  </si>
  <si>
    <t>sg-as-cor_2012-09-07.xsd#sg-as_DescriptionOfAccountingPolicyForOthersTextBlock</t>
  </si>
  <si>
    <t>Description of accounting policy for biological assets [text block]</t>
  </si>
  <si>
    <t>Description of accounting policy for borrowing costs [text block]</t>
  </si>
  <si>
    <t>Description of accounting policy for borrowings [text block]</t>
  </si>
  <si>
    <t>Description of accounting policy for business combinations [text block]</t>
  </si>
  <si>
    <t>Description of accounting policy for cash and cash equivalents in statement of cash flows [text block]</t>
  </si>
  <si>
    <t>Description of accounting policy for dividends [text block]</t>
  </si>
  <si>
    <t>Description of accounting policy for earnings per share [text block]</t>
  </si>
  <si>
    <t>Description of accounting policy for employee benefits [text block]</t>
  </si>
  <si>
    <t>Description of accounting policy for environment related expense [text block]</t>
  </si>
  <si>
    <t>Description of accounting policy for exploration and evaluation expenditures [text block]</t>
  </si>
  <si>
    <t>Description of accounting policy for fair value measurement [text block]</t>
  </si>
  <si>
    <t>Description of accounting policy for financial instruments [text block]</t>
  </si>
  <si>
    <t>Description of accounting policy for financial liabilities [text block]</t>
  </si>
  <si>
    <t>Description of accounting policy for financial assets [text block]</t>
  </si>
  <si>
    <t>Description of accounting policy for financial instruments at fair value through profit or loss [text block]</t>
  </si>
  <si>
    <t>Description of accounting policy for financial guarantees [text block]</t>
  </si>
  <si>
    <t>Description of accounting policy for derecognition of financial instruments [text block]</t>
  </si>
  <si>
    <t>Description of accounting policy for derivative financial instruments [text block]</t>
  </si>
  <si>
    <t>Description of accounting policy for derivative financial instruments and hedging [text block]</t>
  </si>
  <si>
    <t>Description of accounting policy for foreign currency translation [text block]</t>
  </si>
  <si>
    <t>Description of accounting policy for government grants [text block]</t>
  </si>
  <si>
    <t>Description of accounting policy for impairment of assets [text block]</t>
  </si>
  <si>
    <t>Description of accounting policy for impairment of financial assets [text block]</t>
  </si>
  <si>
    <t>Description of accounting policy for impairment of non-financial assets [text block]</t>
  </si>
  <si>
    <t>Description of accounting policy for income tax [text block]</t>
  </si>
  <si>
    <t>Description of accounting policy for intangible assets other than goodwill [text block]</t>
  </si>
  <si>
    <t>Description of accounting policy for goodwill [text block]</t>
  </si>
  <si>
    <t>Description of accounting policy for investment in associates [text block]</t>
  </si>
  <si>
    <t>Description of accounting policy for investments in joint ventures [text block]</t>
  </si>
  <si>
    <t>Description of accounting policy for joint operations [text block]</t>
  </si>
  <si>
    <t>Description of accounting policy for investment properties [text block]</t>
  </si>
  <si>
    <t>Description of accounting policy for development properties [text block]</t>
  </si>
  <si>
    <t>Description of accounting policy for share capital [text block]</t>
  </si>
  <si>
    <t>Description of accounting policy for leases [text block]</t>
  </si>
  <si>
    <t>Description of accounting policy for inventories [text block]</t>
  </si>
  <si>
    <t>Description of accounting policy for non-current assets or disposal groups classified as held for sale [text block]</t>
  </si>
  <si>
    <t>Description of accounting policy for discontinued operations [text block]</t>
  </si>
  <si>
    <t>Description of accounting policy for property, plant and equipment [text block]</t>
  </si>
  <si>
    <t>Description of accounting policy for provisions [text block]</t>
  </si>
  <si>
    <t>Description of accounting policy for recognition of revenue [text block]</t>
  </si>
  <si>
    <t>Description of accounting policy for research and development expense [text block]</t>
  </si>
  <si>
    <t>Description of accounting policy for restricted cash and cash equivalents [text block]</t>
  </si>
  <si>
    <t>Description of accounting policy for segment reporting [text block]</t>
  </si>
  <si>
    <t>Description of accounting policy for share-based payments [text block]</t>
  </si>
  <si>
    <t>Description of accounting policy for transactions with related parties [text block]</t>
  </si>
  <si>
    <t>Description of accounting policy for treasury shares [text block]</t>
  </si>
  <si>
    <t>Description of accounting policy for reserves [text block]</t>
  </si>
  <si>
    <t>Description of accounting policy for basis of preparation [text block]</t>
  </si>
  <si>
    <t>Description of accounting policy for basis of consolidation [text block]</t>
  </si>
  <si>
    <t>Description of accounting policy for others [text block]</t>
  </si>
  <si>
    <t xml:space="preserve"> Note - Significant accounting policies</t>
  </si>
  <si>
    <t>d7c78626-d416-4271-92f7-c97e23ab9331:~:NotMandatory:~:True:~:&lt;?xml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/&gt;:~:http://www.bizfinx.gov.sg/taxonomy/2012-09-07/sg-sfrs/role/NoteCashAndBankBalances</t>
  </si>
  <si>
    <t>d51a6b6a-11ed-4c9d-9f14-81e133f66fb9:~:NoteCashAndBankBalances_1_TBLYT:~:NotMandatory:~:False:~:0:~:True:~:&lt;?xml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/&gt;:~:LytTxb:~:sg-as-cor_2012-09-07.xsd#sg-as_DisclosureOfCashAndBankBalancesTextBlock@http://www.xbrl.org/2003/role/label:~:False:~:True:~:sg-as-cor_2012-09-07.xsd#sg-as_DisclosureOfCashAndBankBalancesTextBlock@http://www.xbrl.org/2003/role/label:~:</t>
  </si>
  <si>
    <t>sg-as-cor_2012-09-07.xsd#sg-as_DisclosureOfCashAndBankBalancesTextBlock</t>
  </si>
  <si>
    <t>Disclosure of cash and bank balances [text block]</t>
  </si>
  <si>
    <t>sg-as-cor_2012-09-07.xsd#sg-as_CashAndBankBalancesAbstract@http://www.xbrl.org/2003/role/terseLabel</t>
  </si>
  <si>
    <t>sg-as-cor_2012-09-07.xsd#sg-as_CashOnHand</t>
  </si>
  <si>
    <t>sg-as-cor_2012-09-07.xsd#sg-as_BankBalances</t>
  </si>
  <si>
    <t>sg-as-cor_2012-09-07.xsd#sg-as_FixedAndOtherDeposits</t>
  </si>
  <si>
    <t>sg-as-cor_2012-09-07.xsd#sg-as_PledgedDeposits</t>
  </si>
  <si>
    <t>sg-as-cor_2012-09-07.xsd#sg-as_OtherBankingArrangements</t>
  </si>
  <si>
    <t>sg-as-cor_2012-09-07.xsd#sg-as_CashAndBankBalances@http://www.xbrl.org/2003/role/totalLabel</t>
  </si>
  <si>
    <t>Cash on hand</t>
  </si>
  <si>
    <t>Bank balances</t>
  </si>
  <si>
    <t>Fixed and other deposits</t>
  </si>
  <si>
    <t>Pledged deposits</t>
  </si>
  <si>
    <t>Other banking arrangements</t>
  </si>
  <si>
    <t>Total cash and bank balances</t>
  </si>
  <si>
    <t>94528426-f5d8-416f-b41e-1b1351a17dcd:~:NoteCashAndBankBalances_2:~:NotMandatory:~:True:~:1:~:True:~:&lt;?xml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/&gt;:~:LytLin:~::~:False:~:True:~:sg-as-cor_2012-09-07.xsd#sg-as_DisclosureOfCashAndBankBalancesTextBlock@http://www.xbrl.org/2003/role/label:~:</t>
  </si>
  <si>
    <t xml:space="preserve"> Note - Cash and bank balances</t>
  </si>
  <si>
    <t>sg-as-cor_2012-09-07.xsd#sg-as_TradeReceivablesAbstract@http://www.xbrl.org/2003/role/terseLabel</t>
  </si>
  <si>
    <t>sg-as-cor_2012-09-07.xsd#sg-as_TradeReceivables</t>
  </si>
  <si>
    <t>sg-as-cor_2012-09-07.xsd#sg-as_AllowanceAccountForTradeDoubtfulDebts</t>
  </si>
  <si>
    <t>sg-as-cor_2012-09-07.xsd#sg-as_NetTradeReceivables@http://www.xbrl.org/2009/role/netLabel</t>
  </si>
  <si>
    <t>sg-as-cor_2012-09-07.xsd#sg-as_UnbilledReceivables</t>
  </si>
  <si>
    <t>sg-as-cor_2012-09-07.xsd#sg-as_ConstructionContractsAbstract@http://www.xbrl.org/2003/role/terseLabel</t>
  </si>
  <si>
    <t>sg-as-cor_2012-09-07.xsd#sg-as_GrossAmountDueFromCustomersForConstructionContracts@http://www.xbrl.org/2003/role/terseLabel</t>
  </si>
  <si>
    <t>sg-as-cor_2012-09-07.xsd#sg-as_RetentionForContractsInProgress@http://www.xbrl.org/2003/role/terseLabel</t>
  </si>
  <si>
    <t>sg-as-cor_2012-09-07.xsd#sg-as_AmountDueFromCustomersForConstructionContracts@http://www.xbrl.org/2003/role/totalLabel</t>
  </si>
  <si>
    <t>Trade receivables</t>
  </si>
  <si>
    <t>Allowance account for trade doubtful debts</t>
  </si>
  <si>
    <t>Net trade receivables</t>
  </si>
  <si>
    <t>Unbilled receivables</t>
  </si>
  <si>
    <t>Gross amount due from customers</t>
  </si>
  <si>
    <t>Retention</t>
  </si>
  <si>
    <t>Total amount due from customers from construction contracts</t>
  </si>
  <si>
    <t>Allowance account for non-trade doubtful debts</t>
  </si>
  <si>
    <t>Third parties</t>
  </si>
  <si>
    <t>Immediate holding company</t>
  </si>
  <si>
    <t>Intermediate holding company</t>
  </si>
  <si>
    <t>Ultimate holding company</t>
  </si>
  <si>
    <t>Related companies</t>
  </si>
  <si>
    <t>Subsidiaries</t>
  </si>
  <si>
    <t>Associates</t>
  </si>
  <si>
    <t>Joint ventures</t>
  </si>
  <si>
    <t>Other related parties</t>
  </si>
  <si>
    <t>Total related parties</t>
  </si>
  <si>
    <t>Edit Classes of parties [axis]</t>
  </si>
  <si>
    <t>sg-as-cor_2012-09-07.xsd#sg-as_MovementInAllowancesForTradeDoubtfulDebtsLineItems@http://www.xbrl.org/2003/role/terseLabel</t>
  </si>
  <si>
    <t>sg-as-cor_2012-09-07.xsd#sg-as_AllowanceAccountForTradeDoubtfulDebts@http://www.xbrl.org/2003/role/periodStartLabel</t>
  </si>
  <si>
    <t>sg-as-cor_2012-09-07.xsd#sg-as_AdditionalAllowanceRecognisedInProfitOrLossAllowanceAccountForTradeDoubtfulDebts@http://www.xbrl.org/2003/role/terseLabel</t>
  </si>
  <si>
    <t>sg-as-cor_2012-09-07.xsd#sg-as_UtilisationAllowanceAccountForTradeDoubtfulDebts@http://www.xbrl.org/2009/role/negatedTerseLabel</t>
  </si>
  <si>
    <t>sg-as-cor_2012-09-07.xsd#sg-as_ReversalAllowanceAccountForTradeDoubtfulDebts@http://www.xbrl.org/2009/role/negatedTerseLabel</t>
  </si>
  <si>
    <t>sg-as-cor_2012-09-07.xsd#sg-as_IncreaseDecreaseThroughNetExchangeDifferencesAllowanceAccountForTradeDoubtfulDebts@http://www.xbrl.org/2003/role/terseLabel</t>
  </si>
  <si>
    <t>sg-as-cor_2012-09-07.xsd#sg-as_IncreaseDecreaseThroughAdjustmentsArisingFromPassageOfTimeAllowanceAccountForTradeDoubtfulDebts@http://www.xbrl.org/2003/role/terseLabel</t>
  </si>
  <si>
    <t>sg-as-cor_2012-09-07.xsd#sg-as_IncreaseDecreaseThroughOtherChangesAllowanceAccountForTradeDoubtfulDebts@http://www.xbrl.org/2003/role/terseLabel</t>
  </si>
  <si>
    <t>sg-as-cor_2012-09-07.xsd#sg-as_AllowanceAccountForTradeDoubtfulDebts@http://www.xbrl.org/2003/role/periodEndLabel</t>
  </si>
  <si>
    <t>Movement in allowances for trade doubtful debts</t>
  </si>
  <si>
    <t>Allowance account for trade doubtful debts at beginning of period</t>
  </si>
  <si>
    <t>Additional allowance recognised in profit or loss</t>
  </si>
  <si>
    <t>Increase (decrease) through net exchange differences</t>
  </si>
  <si>
    <t>Increase (decrease) through adjustments arising from passage of time</t>
  </si>
  <si>
    <t>Increase (decrease) through other changes</t>
  </si>
  <si>
    <t>Allowance account for trade doubtful debts at end of period</t>
  </si>
  <si>
    <t>Allowance account for non-trade doubtful debts at beginning of period</t>
  </si>
  <si>
    <t>Allowance account for non-trade doubtful debts at end of period</t>
  </si>
  <si>
    <t>e24e54ce-829b-46e2-adad-5129c55c482b:~:NotMandatory:~:True:~:&lt;?xml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/&gt;:~:http://www.bizfinx.gov.sg/taxonomy/2012-09-07/sg-sfrs/role/NoteTradeAndOtherReceivablesPresentedInOrderOfLiquidity</t>
  </si>
  <si>
    <t>5b492305-e6fd-4487-92e9-ec873868b2b6:~:NoteradndOtheeceresnOrdefL_1_TBLYT:~:NotMandatory:~:False:~:0:~:True:~:&lt;?xml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ReceivablesPresentedInOrderOfLiquidityTextBlock@http://www.xbrl.org/2003/role/label:~:False:~:True:~:sg-as-cor_2012-09-07.xsd#sg-as_DisclosureOfTradeAndOtherReceivablesPresentedInOrderOfLiquidityTextBlock@http://www.xbrl.org/2003/role/label:~:</t>
  </si>
  <si>
    <t>sg-as-cor_2012-09-07.xsd#sg-as_DisclosureOfTradeAndOtherReceivablesPresentedInOrderOfLiquidityTextBlock</t>
  </si>
  <si>
    <t>c46b2a37-a635-4479-9198-d22c5ad4cf5c:~:NoteradndOtheeceresnOrdefL_2:~:NotMandatory:~:False:~:1:~:True:~:&lt;?xml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Tru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</si>
  <si>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sg-as-cor_2012-09-07.xsd#sg-as_TradeAndOtherReceivablesAbstract@http://www.xbrl.org/2003/role/terseLabel</t>
  </si>
  <si>
    <t>sg-as-cor_2012-09-07.xsd#sg-as_DisclosureOfDetailedInformationAboutTradeAndOtherReceivablesLineItems@http://www.xbrl.org/2003/role/terseLabel</t>
  </si>
  <si>
    <t>sg-as-cor_2012-09-07.xsd#sg-as_OtherReceivablesAbstract@http://www.xbrl.org/2003/role/terseLabel</t>
  </si>
  <si>
    <t>sg-as-cor_2012-09-07.xsd#sg-as_SundryDebtorsAbstract@http://www.xbrl.org/2003/role/terseLabel</t>
  </si>
  <si>
    <t>sg-as-cor_2012-09-07.xsd#sg-as_SundryDebtors</t>
  </si>
  <si>
    <t>sg-as-cor_2012-09-07.xsd#sg-as_AllowanceAccountForNontradeDoubtfulDebts</t>
  </si>
  <si>
    <t>sg-as-cor_2012-09-07.xsd#sg-as_NetSundryDebtors@http://www.xbrl.org/2009/role/netLabel</t>
  </si>
  <si>
    <t>sg-as-cor_2012-09-07.xsd#sg-as_Prepayments</t>
  </si>
  <si>
    <t>sg-as-cor_2012-09-07.xsd#sg-as_AdvancesToSuppliers</t>
  </si>
  <si>
    <t>sg-as-cor_2012-09-07.xsd#sg-as_AdvancesToEmployees</t>
  </si>
  <si>
    <t>sg-as-cor_2012-09-07.xsd#sg-as_TaxRecoverable</t>
  </si>
  <si>
    <t>sg-as-cor_2012-09-07.xsd#sg-as_OtherRecoverable</t>
  </si>
  <si>
    <t>sg-as-cor_2012-09-07.xsd#sg-as_GSTReceivables</t>
  </si>
  <si>
    <t>sg-as-cor_2012-09-07.xsd#sg-as_LoanReceivables</t>
  </si>
  <si>
    <t>sg-as-cor_2012-09-07.xsd#sg-as_InterestReceivable</t>
  </si>
  <si>
    <t>sg-as-cor_2012-09-07.xsd#sg-as_DepositsClassifiedAsReceivables</t>
  </si>
  <si>
    <t>sg-as-cor_2012-09-07.xsd#sg-as_BillsReceivables</t>
  </si>
  <si>
    <t>sg-as-cor_2012-09-07.xsd#sg-as_MiscellaneousReceivables</t>
  </si>
  <si>
    <t>sg-as-cor_2012-09-07.xsd#sg-as_OtherReceivables@http://www.xbrl.org/2003/role/totalLabel</t>
  </si>
  <si>
    <t>sg-as-cor_2012-09-07.xsd#sg-as_TradeAndOtherReceivables@http://www.xbrl.org/2003/role/totalLabel</t>
  </si>
  <si>
    <t>sg-as-cor_2012-09-07.xsd#sg-as_TradeAndOtherReceivablesClassifiedAsCurrentAndNoncurrentAbstract@http://www.xbrl.org/2003/role/terseLabel</t>
  </si>
  <si>
    <t>sg-as-cor_2012-09-07.xsd#sg-as_TradeAndOtherReceivablesCurrent@http://www.bizfinx.gov.sg/taxonomy/2012-09-07/role/disclosureLabel</t>
  </si>
  <si>
    <t>sg-as-cor_2012-09-07.xsd#sg-as_TradeAndOtherReceivablesNoncurrent@http://www.bizfinx.gov.sg/taxonomy/2012-09-07/role/disclosureLabel</t>
  </si>
  <si>
    <t>Disclosure of detailed information about trade and other receivables</t>
  </si>
  <si>
    <t>Other receivables</t>
  </si>
  <si>
    <t>Sundry debtors</t>
  </si>
  <si>
    <t>Net sundry debtors</t>
  </si>
  <si>
    <t>Prepayments</t>
  </si>
  <si>
    <t>Advances to suppliers</t>
  </si>
  <si>
    <t>Advances to employees</t>
  </si>
  <si>
    <t>Tax recoverable</t>
  </si>
  <si>
    <t>Other recoverable</t>
  </si>
  <si>
    <t>GST receivables</t>
  </si>
  <si>
    <t>Loan receivables</t>
  </si>
  <si>
    <t>Interest receivable</t>
  </si>
  <si>
    <t>Deposits classified as receivables</t>
  </si>
  <si>
    <t>Bills receivables</t>
  </si>
  <si>
    <t>Miscellaneous receivables</t>
  </si>
  <si>
    <t>Total other receivables</t>
  </si>
  <si>
    <t>Total trade and other receivables</t>
  </si>
  <si>
    <t>Trade and other receivables classified as current and non-current</t>
  </si>
  <si>
    <t>sg-as-cor_2012-09-07.xsd#sg-as_DisclosureOfDetailedInformationAboutTradeAndOtherReceivablesTable::sg-as-cor_2012-09-07.xsd#sg-as_ClassesOfPartiesAxis</t>
  </si>
  <si>
    <t>dfa5883f-ae90-4277-a32c-622233bcc029:~:NoteradndOtheeceresnOrdefL_2:~:NotMandatory:~:True:~:1:~:True:~:&lt;?xml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</si>
  <si>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76d2a75d-29aa-4a56-a3c6-1438d808c48b:~:NoteradndOtheeceresnOrdefL_3:~:NotMandatory:~:False:~:2:~:True:~:&lt;?xml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Tru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</si>
  <si>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sg-as-cor_2012-09-07.xsd#sg-as_AllowanceForDoubtfulTradeAndNontradeDebtsAbstract@http://www.xbrl.org/2003/role/terseLabel</t>
  </si>
  <si>
    <t>sg-as-cor_2012-09-07.xsd#sg-as_MovementInAllowancesForNontradeDoubtfulDebtsLineItems@http://www.xbrl.org/2003/role/terseLabel</t>
  </si>
  <si>
    <t>sg-as-cor_2012-09-07.xsd#sg-as_AllowanceAccountForNontradeDoubtfulDebts@http://www.xbrl.org/2003/role/periodStartLabel</t>
  </si>
  <si>
    <t>sg-as-cor_2012-09-07.xsd#sg-as_AdditionalAllowanceRecognisedInProfitOrLossAllowanceAccountForNontradeDoubtfulDebts@http://www.xbrl.org/2003/role/terseLabel</t>
  </si>
  <si>
    <t>sg-as-cor_2012-09-07.xsd#sg-as_UtilisationAllowanceAccountForNontradeDoubtfulDebts@http://www.xbrl.org/2009/role/negatedTerseLabel</t>
  </si>
  <si>
    <t>sg-as-cor_2012-09-07.xsd#sg-as_ReversalAllowanceAccountForNontradeDoubtfulDebts@http://www.xbrl.org/2009/role/negatedTerseLabel</t>
  </si>
  <si>
    <t>sg-as-cor_2012-09-07.xsd#sg-as_IncreaseDecreaseThroughNetExchangeDifferencesAllowanceAccountForNontradeDoubtfulDebts@http://www.xbrl.org/2003/role/terseLabel</t>
  </si>
  <si>
    <t>sg-as-cor_2012-09-07.xsd#sg-as_IncreaseDecreaseThroughAdjustmentsArisingFromPassageOfTimeAllowanceAccountForNontradeDoubtfulDebts@http://www.xbrl.org/2003/role/terseLabel</t>
  </si>
  <si>
    <t>sg-as-cor_2012-09-07.xsd#sg-as_IncreaseDecreaseThroughOtherChangesAllowanceAccountForNontradeDoubtfulDebts@http://www.xbrl.org/2003/role/terseLabel</t>
  </si>
  <si>
    <t>sg-as-cor_2012-09-07.xsd#sg-as_AllowanceAccountForNontradeDoubtfulDebts@http://www.xbrl.org/2003/role/periodEndLabel</t>
  </si>
  <si>
    <t>Allowance for doubtful debts</t>
  </si>
  <si>
    <t>Movement in allowances for non-trade doubtful debts</t>
  </si>
  <si>
    <t>sg-as-cor_2012-09-07.xsd#sg-as_DisclosureOfDetailedInformationAboutAllowanceForDoubtfulDebtsTable::sg-as-cor_2012-09-07.xsd#sg-as_ClassesOfPartiesAxis</t>
  </si>
  <si>
    <t>da7f1225-bd6f-456d-a863-2818cee609de:~:NoteradndOtheeceresnOrdefL_3:~:NotMandatory:~:True:~:2:~:True:~:&lt;?xml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</si>
  <si>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 xml:space="preserve"> Note - Trade and other receivables presented in order of liquidity</t>
  </si>
  <si>
    <t>fe54c900-8142-446d-bfae-2e1eda18c098:~:NotMandatory:~:True:~:&lt;?xml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/&gt;:~:http://www.bizfinx.gov.sg/taxonomy/2012-09-07/sg-sfrs/role/NoteFinancialAssetsAvailableForSale</t>
  </si>
  <si>
    <t>d60ce46b-1586-4633-8b66-3dfa4641eba3:~:NoteFinancssetsvailaorS_1_TBLYT:~:NotMandatory:~:False:~:0:~:True:~:&lt;?xml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/&gt;:~:LytTxb:~:sg-as-cor_2012-09-07.xsd#sg-as_DisclosureOfFinancialAssetsAvailableForSaleTextBlock@http://www.xbrl.org/2003/role/label:~:False:~:True:~:sg-as-cor_2012-09-07.xsd#sg-as_DisclosureOfFinancialAssetsAvailableForSaleTextBlock@http://www.xbrl.org/2003/role/label:~:</t>
  </si>
  <si>
    <t>sg-as-cor_2012-09-07.xsd#sg-as_DisclosureOfFinancialAssetsAvailableForSaleTextBlock</t>
  </si>
  <si>
    <t>Disclosure of financial assets available for sale [text block]</t>
  </si>
  <si>
    <t>sg-as-cor_2012-09-07.xsd#sg-as_FinancialAssetsAvailableForSaleAtFairValueAbstract@http://www.xbrl.org/2003/role/terseLabel</t>
  </si>
  <si>
    <t>sg-as-cor_2012-09-07.xsd#sg-as_QuotedEquityInstrumentsAvailableForSaleAtFairValue</t>
  </si>
  <si>
    <t>sg-as-cor_2012-09-07.xsd#sg-as_QuotedDebtInstrumentsAvailableForSaleAtFairValue</t>
  </si>
  <si>
    <t>sg-as-cor_2012-09-07.xsd#sg-as_UnquotedEquityInstrumentsAvailableForSaleAtFairValue</t>
  </si>
  <si>
    <t>sg-as-cor_2012-09-07.xsd#sg-as_UnquotedDebtInstrumentsAvailableForSaleAtFairValue</t>
  </si>
  <si>
    <t>sg-as-cor_2012-09-07.xsd#sg-as_FinancialAssetsAvailableForSaleAtFairValue@http://www.xbrl.org/2003/role/totalLabel</t>
  </si>
  <si>
    <t>sg-as-cor_2012-09-07.xsd#sg-as_FinancialAssetsAvailableForSaleAtCostAbstract@http://www.xbrl.org/2003/role/terseLabel</t>
  </si>
  <si>
    <t>sg-as-cor_2012-09-07.xsd#sg-as_UnquotedEquityInstrumentsAvailableForSaleAtCost</t>
  </si>
  <si>
    <t>sg-as-cor_2012-09-07.xsd#sg-as_FinancialAssetsAvailableforsale@http://www.xbrl.org/2003/role/totalLabel</t>
  </si>
  <si>
    <t>sg-as-cor_2012-09-07.xsd#sg-as_FinancialAssetsAvailableForSaleClassifiedAsCurrentAndNoncurrentAbstract@http://www.xbrl.org/2003/role/terseLabel</t>
  </si>
  <si>
    <t>sg-as-cor_2012-09-07.xsd#sg-as_CurrentFinancialAssetsAvailableforsale@http://www.bizfinx.gov.sg/taxonomy/2012-09-07/role/disclosureLabel</t>
  </si>
  <si>
    <t>sg-as-cor_2012-09-07.xsd#sg-as_NoncurrentFinancialAssetsAvailableforsale@http://www.bizfinx.gov.sg/taxonomy/2012-09-07/role/disclosureLabel</t>
  </si>
  <si>
    <t>At fair value</t>
  </si>
  <si>
    <t>Quoted equity instruments available for sale, at fair value</t>
  </si>
  <si>
    <t>Quoted debt instruments available for sale, at fair value</t>
  </si>
  <si>
    <t>Unquoted equity instruments available for sale, at fair value</t>
  </si>
  <si>
    <t>Unquoted debt instruments available for sale, at fair value</t>
  </si>
  <si>
    <t>Total financial assets available for sale, at fair value</t>
  </si>
  <si>
    <t>At cost</t>
  </si>
  <si>
    <t>Unquoted equity instruments available for sale, at cost</t>
  </si>
  <si>
    <t>Total financial assets available-for-sale</t>
  </si>
  <si>
    <t>Financial assets available-for-sale classified as current and non-current</t>
  </si>
  <si>
    <t>4b0b649e-c610-4da5-a1f4-eaebb9423f23:~:NoteFinancssetsvailaorS_2:~:NotMandatory:~:True:~:1:~:True:~:&lt;?xml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/&gt;:~:LytLin:~::~:False:~:True:~:sg-as-cor_2012-09-07.xsd#sg-as_DisclosureOfFinancialAssetsAvailableForSaleTextBlock@http://www.xbrl.org/2003/role/label:~:</t>
  </si>
  <si>
    <t xml:space="preserve"> Note - Financial assets available-for-sale</t>
  </si>
  <si>
    <t>0161fe34-58f5-4570-a0cc-6d328a253843:~:NotMandatory:~:True:~:&lt;?xml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/&gt;:~:http://www.bizfinx.gov.sg/taxonomy/2012-09-07/sg-sfrs/role/NoteHeldToMaturityInvestments</t>
  </si>
  <si>
    <t>f9ff43a6-a402-46fc-9376-7ef90ef65dfb:~:NoteHeldToMaturityInvestments_1_TBLYT:~:NotMandatory:~:False:~:0:~:True:~:&lt;?xml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/&gt;:~:LytTxb:~:sg-as-cor_2012-09-07.xsd#sg-as_DisclosureOfHeldToMaturityInvestmentsTextBlock@http://www.xbrl.org/2003/role/label:~:False:~:True:~:sg-as-cor_2012-09-07.xsd#sg-as_DisclosureOfHeldToMaturityInvestmentsTextBlock@http://www.xbrl.org/2003/role/label:~:</t>
  </si>
  <si>
    <t>sg-as-cor_2012-09-07.xsd#sg-as_DisclosureOfHeldToMaturityInvestmentsTextBlock</t>
  </si>
  <si>
    <t>Disclosure of held to maturity investments [text block]</t>
  </si>
  <si>
    <t>sg-as-cor_2012-09-07.xsd#sg-as_HeldToMaturityInvestmentsAbstract@http://www.xbrl.org/2003/role/terseLabel</t>
  </si>
  <si>
    <t>sg-as-cor_2012-09-07.xsd#sg-as_UnquotedDebtInstrumentsHeldToMaturityAtAmortisedCost</t>
  </si>
  <si>
    <t>sg-as-cor_2012-09-07.xsd#sg-as_QuotedDebtInstrumentsHeldToMaturityAtAmortisedCost</t>
  </si>
  <si>
    <t>sg-as-cor_2012-09-07.xsd#sg-as_HeldtomaturityInvestments@http://www.xbrl.org/2003/role/totalLabel</t>
  </si>
  <si>
    <t>sg-as-cor_2012-09-07.xsd#sg-as_HeldToMaturityInvestmentsClassifiedAsCurrentAndNoncurrentAbstract@http://www.xbrl.org/2003/role/terseLabel</t>
  </si>
  <si>
    <t>sg-as-cor_2012-09-07.xsd#sg-as_CurrentHeldtomaturityInvestments@http://www.bizfinx.gov.sg/taxonomy/2012-09-07/role/disclosureLabel</t>
  </si>
  <si>
    <t>sg-as-cor_2012-09-07.xsd#sg-as_NoncurrentHeldtomaturityInvestments@http://www.bizfinx.gov.sg/taxonomy/2012-09-07/role/disclosureLabel</t>
  </si>
  <si>
    <t>Total held-to-maturity investments</t>
  </si>
  <si>
    <t>d37f3be4-4baf-4077-ae30-0b0ee24d84cb:~:NoteHeldToMaturityInvestments_2:~:NotMandatory:~:True:~:1:~:True:~:&lt;?xml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/&gt;:~:LytLin:~::~:False:~:True:~:sg-as-cor_2012-09-07.xsd#sg-as_DisclosureOfHeldToMaturityInvestmentsTextBlock@http://www.xbrl.org/2003/role/label:~:</t>
  </si>
  <si>
    <t xml:space="preserve"> Note - Held-to-maturity investments</t>
  </si>
  <si>
    <t>173144c3-98e4-4b56-bca3-b770b1627646:~:NotMandatory:~:True:~:&lt;?xml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/&gt;:~:http://www.bizfinx.gov.sg/taxonomy/2012-09-07/sg-sfrs/role/NoteDerivativeFinancialInstruments</t>
  </si>
  <si>
    <t>6b3bb4dd-0b20-4ecc-9221-7ac209dfe4e8:~:NoteDerivatiinancia_1_TBLYT:~:NotMandatory:~:False:~:0:~:True:~:&lt;?xml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/&gt;:~:LytTxb:~:sg-as-cor_2012-09-07.xsd#sg-as_DisclosureOfDerivativeFinancialInstrumentsTextBlock@http://www.xbrl.org/2003/role/label:~:False:~:True:~:sg-as-cor_2012-09-07.xsd#sg-as_DisclosureOfDerivativeFinancialInstrumentsTextBlock@http://www.xbrl.org/2003/role/label:~:</t>
  </si>
  <si>
    <t>sg-as-cor_2012-09-07.xsd#sg-as_DisclosureOfDerivativeFinancialInstrumentsTextBlock</t>
  </si>
  <si>
    <t>Disclosure of derivative financial instruments [text block]</t>
  </si>
  <si>
    <t>58f3bcfc-7efc-4cb0-9c94-27c93b56261b:~:NoteDerivatiinancia_2:~:NotMandatory:~:False:~:1:~:True:~:&lt;?xml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DerivativeFinancialInstrumentsTable:~:False:~:True:~:sg-as-cor_2012-09-07.xsd#sg-as_DisclosureOfDerivativeFinancialInstrumentsTextBlock@http://www.xbrl.org/2003/role/label::sg-as-cor_2012-09-07.xsd#sg-as_DisclosureOfDerivativeFinancialInstrumentsAbstract@http://www.xbrl.org/2003/role/terseLabel::sg-as-cor_2012-09-07.xsd#sg-as_DisclosureOfDerivativeFinancialInstrumentsLineItems@http://www.xbrl.org/2003/role/terseLabel:~:sg-as-cor_2012-09-07.xsd#sg-as_DisclosureOfDerivativeFinancialInstrumentsTable</t>
  </si>
  <si>
    <t>sg-as-cor_2012-09-07.xsd#sg-as_ContractNotionalAmount</t>
  </si>
  <si>
    <t>sg-as-cor_2012-09-07.xsd#sg-as_FairValueAssets</t>
  </si>
  <si>
    <t>sg-as-cor_2012-09-07.xsd#sg-as_FairValueLiabilities</t>
  </si>
  <si>
    <t>sg-as-cor_2012-09-07.xsd#sg-as_DisclosureOfDerivativeFinancialInstrumentsTable::sg-as-cor_2012-09-07.xsd#sg-as_TypeOfDerivativeFinancialInstrumentsAxis::sg-as-cor_2012-09-07.xsd#sg-as_CashflowHedgesMember:::0</t>
  </si>
  <si>
    <t>sg-as-cor_2012-09-07.xsd#sg-as_DisclosureOfDerivativeFinancialInstrumentsTable::sg-as-cor_2012-09-07.xsd#sg-as_TypeOfDerivativeFinancialInstrumentsAxis::sg-as-cor_2012-09-07.xsd#sg-as_FairvalueHedgesMember:::0</t>
  </si>
  <si>
    <t>sg-as-cor_2012-09-07.xsd#sg-as_DisclosureOfDerivativeFinancialInstrumentsTable::sg-as-cor_2012-09-07.xsd#sg-as_TypeOfDerivativeFinancialInstrumentsAxis::sg-as-cor_2012-09-07.xsd#sg-as_HedgeInNetInvestmentInForeignOperationsMember:::0</t>
  </si>
  <si>
    <t>sg-as-cor_2012-09-07.xsd#sg-as_DisclosureOfDerivativeFinancialInstrumentsTable::sg-as-cor_2012-09-07.xsd#sg-as_TypeOfDerivativeFinancialInstrumentsAxis::sg-as-cor_2012-09-07.xsd#sg-as_NonhedgingInstrumentsMember:::0</t>
  </si>
  <si>
    <t>Cash flow hedges</t>
  </si>
  <si>
    <t>Fair value hedges</t>
  </si>
  <si>
    <t>Hedge in net investment in foreign operations</t>
  </si>
  <si>
    <t>Non-hedging instruments</t>
  </si>
  <si>
    <t>Edit Type of derivative financial instruments [axis]</t>
  </si>
  <si>
    <t>sg-as-cor_2012-09-07.xsd#sg-as_DisclosureOfDerivativeFinancialInstrumentsTable::sg-as-cor_2012-09-07.xsd#sg-as_TypeOfDerivativeFinancialInstrumentsAxis</t>
  </si>
  <si>
    <t>Edit Description of derivative instruments [axis]</t>
  </si>
  <si>
    <t>sg-as-cor_2012-09-07.xsd#sg-as_DisclosureOfDerivativeFinancialInstrumentsTable::sg-as-cor_2012-09-07.xsd#sg-as_DescriptionOfDerivativeInstrumentsAxis</t>
  </si>
  <si>
    <t>Contract notional amount</t>
  </si>
  <si>
    <t>Fair value assets</t>
  </si>
  <si>
    <t>Fair value liabilities</t>
  </si>
  <si>
    <t>8ceeda8c-84b3-4cca-8880-783ae6984a2a:~:NoteDerivatiinancia_2:~:NotMandatory:~:True:~:1:~:True:~:&lt;?xml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DerivativeFinancialInstrumentsTable:~:False:~:False:~:sg-as-cor_2012-09-07.xsd#sg-as_DisclosureOfDerivativeFinancialInstrumentsTextBlock@http://www.xbrl.org/2003/role/label::sg-as-cor_2012-09-07.xsd#sg-as_DisclosureOfDerivativeFinancialInstrumentsAbstract@http://www.xbrl.org/2003/role/terseLabel::sg-as-cor_2012-09-07.xsd#sg-as_DisclosureOfDerivativeFinancialInstrumentsLineItems@http://www.xbrl.org/2003/role/terseLabel:~:sg-as-cor_2012-09-07.xsd#sg-as_DisclosureOfDerivativeFinancialInstrumentsTable</t>
  </si>
  <si>
    <t>sg-as-cor_2012-09-07.xsd#sg-as_CarryingAmountOfDerivativeFinancialInstrumentsAbstract@http://www.xbrl.org/2003/role/terseLabel</t>
  </si>
  <si>
    <t>sg-as-cor_2012-09-07.xsd#sg-as_FairValueAssetsAbstract@http://www.xbrl.org/2003/role/terseLabel</t>
  </si>
  <si>
    <t>sg-as-cor_2012-09-07.xsd#sg-as_FairValueAssetsClassifiedAsHedgedNonhedgedAbstract@http://www.xbrl.org/2003/role/terseLabel</t>
  </si>
  <si>
    <t>sg-as-cor_2012-09-07.xsd#sg-as_DerivativesHeldForHedgingFairValueAssets</t>
  </si>
  <si>
    <t>sg-as-cor_2012-09-07.xsd#sg-as_NonhedgingInstrumentsFairValueAssets</t>
  </si>
  <si>
    <t>sg-as-cor_2012-09-07.xsd#sg-as_FairValueAssets@http://www.xbrl.org/2003/role/totalLabel</t>
  </si>
  <si>
    <t>sg-as-cor_2012-09-07.xsd#sg-as_FairValueAssetsClassifiedAsCurrentAndNoncurrentAbstract@http://www.xbrl.org/2003/role/terseLabel</t>
  </si>
  <si>
    <t>sg-as-cor_2012-09-07.xsd#sg-as_CurrentPortionFairValueAssets</t>
  </si>
  <si>
    <t>sg-as-cor_2012-09-07.xsd#sg-as_NoncurrentPortionFairValueAssets</t>
  </si>
  <si>
    <t>sg-as-cor_2012-09-07.xsd#sg-as_FairValueLiabilitiesAbstract@http://www.xbrl.org/2003/role/terseLabel</t>
  </si>
  <si>
    <t>sg-as-cor_2012-09-07.xsd#sg-as_FairValueLiabilitiesClassifiedAsHedgedNonhedgedAbstract@http://www.xbrl.org/2003/role/terseLabel</t>
  </si>
  <si>
    <t>sg-as-cor_2012-09-07.xsd#sg-as_DerivativesHeldForHedgingFairValueLiabilities</t>
  </si>
  <si>
    <t>sg-as-cor_2012-09-07.xsd#sg-as_NonhedgingInstrumentsFairValueLiabilities</t>
  </si>
  <si>
    <t>sg-as-cor_2012-09-07.xsd#sg-as_FairValueLiabilities@http://www.xbrl.org/2003/role/totalLabel</t>
  </si>
  <si>
    <t>sg-as-cor_2012-09-07.xsd#sg-as_FairValueLiabilitiesClassifiedAsCurrentAndNoncurrentAbstract@http://www.xbrl.org/2003/role/terseLabel</t>
  </si>
  <si>
    <t>sg-as-cor_2012-09-07.xsd#sg-as_CurrentPortionFairValueLiabilities</t>
  </si>
  <si>
    <t>sg-as-cor_2012-09-07.xsd#sg-as_NoncurrentPortionFairValueLiabilities</t>
  </si>
  <si>
    <t>Carrying amount of derivative financial instruments</t>
  </si>
  <si>
    <t>Derivatives held for hedging fair value assets</t>
  </si>
  <si>
    <t>Non-hedging instruments fair value assets</t>
  </si>
  <si>
    <t>Total fair value assets</t>
  </si>
  <si>
    <t>Fair value assets classified as current and non-current</t>
  </si>
  <si>
    <t>Current portion fair value assets</t>
  </si>
  <si>
    <t>Non-current portion fair value assets</t>
  </si>
  <si>
    <t>Derivatives held for hedging fair value liabilities</t>
  </si>
  <si>
    <t>Non-hedging instruments fair value liabilities</t>
  </si>
  <si>
    <t>Total fair value liabilities</t>
  </si>
  <si>
    <t>Fair value liabilities as current and non-current</t>
  </si>
  <si>
    <t>Current portion fair value liabilities</t>
  </si>
  <si>
    <t>Non-current portion fair value liabilities</t>
  </si>
  <si>
    <t>8c7a1549-ba8f-459d-8dd4-8dfeb356dbf5:~:NoteDerivatiinancia_3:~:NotMandatory:~:True:~:2:~:True:~:&lt;?xml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/&gt;:~:LytLin:~::~:False:~:True:~:sg-as-cor_2012-09-07.xsd#sg-as_DisclosureOfDerivativeFinancialInstrumentsTextBlock@http://www.xbrl.org/2003/role/label:~:</t>
  </si>
  <si>
    <t xml:space="preserve"> Note - Derivative financial instruments</t>
  </si>
  <si>
    <t>b097b02f-a91e-43bc-be74-a0a8a2fb7a89:~:NotMandatory:~:True:~:&lt;?xml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/&gt;:~:http://www.bizfinx.gov.sg/taxonomy/2012-09-07/sg-sfrs/role/NoteFinanceLeaseReceivables</t>
  </si>
  <si>
    <t>205f873f-f85c-455d-a977-8d4ee3df1e61:~:NoteFinanceLeaseReceivables_1_TBLYT:~:NotMandatory:~:False:~:0:~:True:~:&lt;?xml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/&gt;:~:LytTxb:~:sg-as-cor_2012-09-07.xsd#sg-as_DisclosureOfFinanceLeaseReceivablesTextBlock@http://www.xbrl.org/2003/role/label:~:False:~:True:~:sg-as-cor_2012-09-07.xsd#sg-as_DisclosureOfFinanceLeaseReceivablesTextBlock@http://www.xbrl.org/2003/role/label:~:</t>
  </si>
  <si>
    <t>sg-as-cor_2012-09-07.xsd#sg-as_DisclosureOfFinanceLeaseReceivablesTextBlock</t>
  </si>
  <si>
    <t>Disclosure of finance lease receivables [text block]</t>
  </si>
  <si>
    <t>sg-as-cor_2012-09-07.xsd#sg-as_GrossInvestmentInFinanceLeaseReceivable</t>
  </si>
  <si>
    <t>sg-as-cor_2012-09-07.xsd#sg-as_NetMinimumFinanceLeasePaymentsReceivableAtNetPresentValue</t>
  </si>
  <si>
    <t>sg-as-cor_2012-09-07.xsd#sg-as_DisclosureOfAmountsReceivableUnderFinanceLeasesByLessorTable::sg-as-cor_2012-09-07.xsd#sg-as_MaturityAxis::sg-as-cor_2012-09-07.xsd#sg-as_NotLaterThanOneYearMember</t>
  </si>
  <si>
    <t>sg-as-cor_2012-09-07.xsd#sg-as_DisclosureOfAmountsReceivableUnderFinanceLeasesByLessorTable::sg-as-cor_2012-09-07.xsd#sg-as_MaturityAxis::sg-as-cor_2012-09-07.xsd#sg-as_LaterThanOneYearAndNotLaterThanFiveYearsMember</t>
  </si>
  <si>
    <t>sg-as-cor_2012-09-07.xsd#sg-as_DisclosureOfAmountsReceivableUnderFinanceLeasesByLessorTable::sg-as-cor_2012-09-07.xsd#sg-as_MaturityAxis::sg-as-cor_2012-09-07.xsd#sg-as_LaterThanFiveYearsMember</t>
  </si>
  <si>
    <t>Not later than one year</t>
  </si>
  <si>
    <t>Later than one year and not later than five years</t>
  </si>
  <si>
    <t>Later than five years</t>
  </si>
  <si>
    <t>Edit Maturity [axis]</t>
  </si>
  <si>
    <t>sg-as-cor_2012-09-07.xsd#sg-as_DisclosureOfAmountsReceivableUnderFinanceLeasesByLessorTable::sg-as-cor_2012-09-07.xsd#sg-as_MaturityAxis</t>
  </si>
  <si>
    <t>9d2d0c71-742c-4c3d-a9e9-3b2930c9a72a:~:NoteFinanceLeaseReceivables_2:~:NotMandatory:~:True:~:1:~:True:~:&lt;?xml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AmountsReceivableUnderFinanceLeasesByLessorTable:~:False:~:True:~:sg-as-cor_2012-09-07.xsd#sg-as_DisclosureOfFinanceLeaseReceivablesTextBlock@http://www.xbrl.org/2003/role/label::sg-as-cor_2012-09-07.xsd#sg-as_DisclosureOfAmountReceivableUnderFinanceLeasesAbstract@http://www.xbrl.org/2003/role/terseLabel::sg-as-cor_2012-09-07.xsd#sg-as_DisclosureOfAmountReceivableUnderFinanceLeasesLineItems@http://www.xbrl.org/2003/role/terseLabel:~:sg-as-cor_2012-09-07.xsd#sg-as_DisclosureOfAmountsReceivableUnderFinanceLeasesByLessorTable</t>
  </si>
  <si>
    <t>sg-as-cor_2012-09-07.xsd#sg-as_DetailedInformationOfFinanceLeaseReceivablesAbstract@http://www.xbrl.org/2003/role/terseLabel</t>
  </si>
  <si>
    <t>sg-as-cor_2012-09-07.xsd#sg-as_MinimumFinanceLeaseReceivablesAbstract@http://www.xbrl.org/2003/role/terseLabel</t>
  </si>
  <si>
    <t>sg-as-cor_2012-09-07.xsd#sg-as_MinimumFinanceLeasePaymentsReceivables</t>
  </si>
  <si>
    <t>sg-as-cor_2012-09-07.xsd#sg-as_UnguaranteedResidualValueOfFinanceLeaseReceivable</t>
  </si>
  <si>
    <t>sg-as-cor_2012-09-07.xsd#sg-as_GrossInvestmentInFinanceLeaseReceivable@http://www.xbrl.org/2003/role/totalLabel</t>
  </si>
  <si>
    <t>sg-as-cor_2012-09-07.xsd#sg-as_UnearnedFinanceIncomeOnFinanceLease@http://www.xbrl.org/2009/role/negatedLabel</t>
  </si>
  <si>
    <t>sg-as-cor_2012-09-07.xsd#sg-as_NetMinimumFinanceLeasePaymentsReceivableAtNetPresentValue@http://www.xbrl.org/2009/role/netLabel</t>
  </si>
  <si>
    <t>sg-as-cor_2012-09-07.xsd#sg-as_AccumulatedAllowanceForUncollectibleMinimumLeasePaymentsReceivable@http://www.xbrl.org/2009/role/negatedTerseLabel</t>
  </si>
  <si>
    <t>sg-as-cor_2012-09-07.xsd#sg-as_MinimumFinanceLeasePaymentsReceivableAtNetPresentValue@http://www.xbrl.org/2009/role/netLabel</t>
  </si>
  <si>
    <t>sg-as-cor_2012-09-07.xsd#sg-as_AnalysisOfFinanceLeaseReceivablesAbstract@http://www.xbrl.org/2003/role/terseLabel</t>
  </si>
  <si>
    <t>sg-as-cor_2012-09-07.xsd#sg-as_CurrentFinanceLeaseReceivables@http://www.xbrl.org/2003/role/verboseLabel</t>
  </si>
  <si>
    <t>sg-as-cor_2012-09-07.xsd#sg-as_NoncurrentFinanceLeaseReceivables@http://www.xbrl.org/2003/role/verboseLabel</t>
  </si>
  <si>
    <t>sg-as-cor_2012-09-07.xsd#sg-as_FinanceLeaseReceivables@http://www.xbrl.org/2003/role/totalLabel</t>
  </si>
  <si>
    <t>sg-as-cor_2012-09-07.xsd#sg-as_OtherDisclosureInformationOfFinanceLeaseReceivablesAbstract@http://www.xbrl.org/2003/role/terseLabel</t>
  </si>
  <si>
    <t>sg-as-cor_2012-09-07.xsd#sg-as_ContingentRentsRecognisedAsIncomeClassifiedAsFinanceLease</t>
  </si>
  <si>
    <t>Detailed information of finance lease receivables</t>
  </si>
  <si>
    <t>Minimum finance lease receivables</t>
  </si>
  <si>
    <t>Minimum finance lease payments receivables</t>
  </si>
  <si>
    <t>Unearned finance income on finance lease</t>
  </si>
  <si>
    <t>Present value of minimum finance lease payments receivables</t>
  </si>
  <si>
    <t>Allowance for uncollectible lease payments</t>
  </si>
  <si>
    <t>Total finance lease receivables</t>
  </si>
  <si>
    <t>Other disclosure information of finance lease receivables</t>
  </si>
  <si>
    <t>Contingent rents recognised as income, classified as finance lease</t>
  </si>
  <si>
    <t>57c8b69c-dcdc-4430-b0d3-f1d005f86af8:~:NoteFinanceLeaseReceivables_3:~:NotMandatory:~:True:~:2:~:True:~:&lt;?xml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/&gt;:~:LytLin:~::~:False:~:True:~:sg-as-cor_2012-09-07.xsd#sg-as_DisclosureOfFinanceLeaseReceivablesTextBlock@http://www.xbrl.org/2003/role/label:~:</t>
  </si>
  <si>
    <t xml:space="preserve"> Note - Finance lease receivables</t>
  </si>
  <si>
    <t>a9ffbe1e-ad11-4225-995a-9937bbd5208e:~:NotMandatory:~:True:~:&lt;?xml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/&gt;:~:http://www.bizfinx.gov.sg/taxonomy/2012-09-07/sg-sfrs/role/NoteInventories</t>
  </si>
  <si>
    <t>f7854857-53d0-4cb8-91cd-6d786769f79e:~:NoteInventories_1_TBLYT:~:NotMandatory:~:False:~:0:~:True:~:&lt;?xml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/&gt;:~:LytTxb:~:sg-as-cor_2012-09-07.xsd#sg-as_DisclosureOfInventoriesTextBlock@http://www.xbrl.org/2003/role/label:~:False:~:True:~:sg-as-cor_2012-09-07.xsd#sg-as_DisclosureOfInventoriesTextBlock@http://www.xbrl.org/2003/role/label:~:</t>
  </si>
  <si>
    <t>sg-as-cor_2012-09-07.xsd#sg-as_DisclosureOfInventoriesTextBlock</t>
  </si>
  <si>
    <t>Disclosure of inventories [text block]</t>
  </si>
  <si>
    <t>sg-as-cor_2012-09-07.xsd#sg-as_ClassesOfInventoriesAbstract@http://www.xbrl.org/2003/role/terseLabel</t>
  </si>
  <si>
    <t>sg-as-cor_2012-09-07.xsd#sg-as_RawMaterials</t>
  </si>
  <si>
    <t>sg-as-cor_2012-09-07.xsd#sg-as_ProductionSupplies</t>
  </si>
  <si>
    <t>sg-as-cor_2012-09-07.xsd#sg-as_WorkInProgress</t>
  </si>
  <si>
    <t>sg-as-cor_2012-09-07.xsd#sg-as_FinishedGoods</t>
  </si>
  <si>
    <t>sg-as-cor_2012-09-07.xsd#sg-as_SpareParts</t>
  </si>
  <si>
    <t>sg-as-cor_2012-09-07.xsd#sg-as_OtherInventories</t>
  </si>
  <si>
    <t>sg-as-cor_2012-09-07.xsd#sg-as_Inventories@http://www.xbrl.org/2003/role/totalLabel</t>
  </si>
  <si>
    <t>sg-as-cor_2012-09-07.xsd#sg-as_OtherDisclosureInformationOfInventoriesAbstract@http://www.xbrl.org/2003/role/terseLabel</t>
  </si>
  <si>
    <t>sg-as-cor_2012-09-07.xsd#sg-as_TypeOfInventoryCostFormulaUsed</t>
  </si>
  <si>
    <t>sg-as-cor_2012-09-07.xsd#sg-as_InventoriesAtFairValueLessCostsToSell</t>
  </si>
  <si>
    <t>sg-as-cor_2012-09-07.xsd#sg-as_CostOfInventoriesRecognisedAsExpenseDuringPeriod</t>
  </si>
  <si>
    <t>sg-as-cor_2012-09-07.xsd#sg-as_InventoriesPledgedAsSecurityForLiabilities</t>
  </si>
  <si>
    <t>sg-as-cor_2012-09-07.xsd#sg-as_WritedownsReversalsOfWritedownsOfInventoriesAbstract@http://www.xbrl.org/2003/role/terseLabel</t>
  </si>
  <si>
    <t>sg-as-cor_2012-09-07.xsd#sg-as_InventoryWritedown</t>
  </si>
  <si>
    <t>sg-as-cor_2012-09-07.xsd#sg-as_ReversalOfInventoryWritedown@http://www.xbrl.org/2009/role/negatedLabel</t>
  </si>
  <si>
    <t>sg-as-cor_2012-09-07.xsd#sg-as_WritedownsReversalsOfWritedownsOfInventories@http://www.xbrl.org/2009/role/netLabel</t>
  </si>
  <si>
    <t>Classes of inventories</t>
  </si>
  <si>
    <t>Raw materials</t>
  </si>
  <si>
    <t>Production supplies</t>
  </si>
  <si>
    <t>Work in progress</t>
  </si>
  <si>
    <t>Finished goods</t>
  </si>
  <si>
    <t>Spare parts</t>
  </si>
  <si>
    <t>Other inventories</t>
  </si>
  <si>
    <t>Total inventories</t>
  </si>
  <si>
    <t>Other disclosure information of inventories</t>
  </si>
  <si>
    <t>Type of inventory cost formula used</t>
  </si>
  <si>
    <t>Inventories, at fair value less costs to sell</t>
  </si>
  <si>
    <t>Cost of inventories recognised as expense during period</t>
  </si>
  <si>
    <t>Inventories pledged as security for liabilities</t>
  </si>
  <si>
    <t>Write-downs (reversals of write-downs) of inventories</t>
  </si>
  <si>
    <t>Inventory write-down</t>
  </si>
  <si>
    <t>Reversal of inventory write-down</t>
  </si>
  <si>
    <t>Net write-downs (reversals of write-downs) of inventories</t>
  </si>
  <si>
    <t>14855498-1bcb-4531-9db6-3e33a5737fff:~:NoteInventories_2:~:NotMandatory:~:True:~:1:~:True:~:&lt;?xml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/&gt;:~:LytLin:~::~:False:~:True:~:sg-as-cor_2012-09-07.xsd#sg-as_DisclosureOfInventoriesTextBlock@http://www.xbrl.org/2003/role/label:~:</t>
  </si>
  <si>
    <t xml:space="preserve"> Note - Inventories</t>
  </si>
  <si>
    <t>c168b53e-b483-4f27-9e6f-b22c1f62bbd2:~:NotMandatory:~:True:~:&lt;?xml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/&gt;:~:http://www.bizfinx.gov.sg/taxonomy/2012-09-07/sg-sfrs/role/NoteConstructionContracts</t>
  </si>
  <si>
    <t>3f063eb9-6349-47a2-9953-08afa5af3b59:~:NoteConstructionContracts_1_TBLYT:~:NotMandatory:~:False:~:0:~:True:~:&lt;?xml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/&gt;:~:LytTxb:~:sg-as-cor_2012-09-07.xsd#sg-as_DisclosureOfConstructionContractsTextBlock@http://www.xbrl.org/2003/role/label:~:False:~:True:~:sg-as-cor_2012-09-07.xsd#sg-as_DisclosureOfConstructionContractsTextBlock@http://www.xbrl.org/2003/role/label:~:</t>
  </si>
  <si>
    <t>sg-as-cor_2012-09-07.xsd#sg-as_DisclosureOfConstructionContractsTextBlock</t>
  </si>
  <si>
    <t>Disclosure of construction contracts [text block]</t>
  </si>
  <si>
    <t>sg-as-cor_2012-09-07.xsd#sg-as_DisclosureOfConstructionContractsAbstract@http://www.xbrl.org/2003/role/terseLabel</t>
  </si>
  <si>
    <t>sg-as-cor_2012-09-07.xsd#sg-as_AccumulatedConstructionContractCosts</t>
  </si>
  <si>
    <t>sg-as-cor_2012-09-07.xsd#sg-as_RecognisedProfitsOnConstructionContracts</t>
  </si>
  <si>
    <t>sg-as-cor_2012-09-07.xsd#sg-as_ProvisionForForeseeableLossesOnConstructionContracts</t>
  </si>
  <si>
    <t>sg-as-cor_2012-09-07.xsd#sg-as_ContractCostsIncurredAndRecognisedProfitsLessRecognisedLossesToDate@http://www.xbrl.org/2003/role/totalLabel</t>
  </si>
  <si>
    <t>sg-as-cor_2012-09-07.xsd#sg-as_ProgressBillings</t>
  </si>
  <si>
    <t>sg-as-cor_2012-09-07.xsd#sg-as_NetContractCostProgressBillings</t>
  </si>
  <si>
    <t>Disclosure of construction contracts</t>
  </si>
  <si>
    <t>Accumulated construction contract costs</t>
  </si>
  <si>
    <t>Recognised profits on construction contracts</t>
  </si>
  <si>
    <t>Provision for foreseeable losses on construction contracts</t>
  </si>
  <si>
    <t>Total contract costs incurred till date</t>
  </si>
  <si>
    <t>Progress billings</t>
  </si>
  <si>
    <t>Net contract cost (progress billings)</t>
  </si>
  <si>
    <t>159cb730-01dc-4e24-8911-b6d9aea0142e:~:NoteConstructionContracts_2:~:NotMandatory:~:True:~:1:~:True:~:&lt;?xml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/&gt;:~:LytLin:~::~:False:~:True:~:sg-as-cor_2012-09-07.xsd#sg-as_DisclosureOfConstructionContractsTextBlock@http://www.xbrl.org/2003/role/label:~:</t>
  </si>
  <si>
    <t xml:space="preserve"> Note - Construction contracts</t>
  </si>
  <si>
    <t>471fb936-1944-4b4b-a9e6-1a11ed933d6d:~:NotMandatory:~:True:~:&lt;?xml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/&gt;:~:http://www.bizfinx.gov.sg/taxonomy/2012-09-07/sg-sfrs/role/NoteDevelopmentProperties</t>
  </si>
  <si>
    <t>cf9a8933-e371-4daf-a025-79c834b8d5e9:~:NoteDevelopmentProperties_1_TBLYT:~:NotMandatory:~:False:~:0:~:True:~:&lt;?xml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/&gt;:~:LytTxb:~:sg-as-cor_2012-09-07.xsd#sg-as_DisclosureOfDevelopmentPropertiesTextBlock@http://www.xbrl.org/2003/role/label:~:False:~:True:~:sg-as-cor_2012-09-07.xsd#sg-as_DisclosureOfDevelopmentPropertiesTextBlock@http://www.xbrl.org/2003/role/label:~:</t>
  </si>
  <si>
    <t>sg-as-cor_2012-09-07.xsd#sg-as_DisclosureOfDevelopmentPropertiesTextBlock</t>
  </si>
  <si>
    <t>Disclosure of development properties [text block]</t>
  </si>
  <si>
    <t>sg-as-cor_2012-09-07.xsd#sg-as_DevelopmentPropertiesAbstract@http://www.xbrl.org/2003/role/terseLabel</t>
  </si>
  <si>
    <t>sg-as-cor_2012-09-07.xsd#sg-as_DevelopmentPropertiesAtCostAbstract@http://www.xbrl.org/2003/role/terseLabel</t>
  </si>
  <si>
    <t>sg-as-cor_2012-09-07.xsd#sg-as_CompletedProperties</t>
  </si>
  <si>
    <t>sg-as-cor_2012-09-07.xsd#sg-as_PropertiesInCourseOfDevelopment</t>
  </si>
  <si>
    <t>sg-as-cor_2012-09-07.xsd#sg-as_GrossCompletedPropertiesAndPropertiesInCourseOfDevelopment@http://www.xbrl.org/2003/role/totalLabel</t>
  </si>
  <si>
    <t>sg-as-cor_2012-09-07.xsd#sg-as_AllowanceForForeseeableLosses@http://www.xbrl.org/2009/role/negatedLabel</t>
  </si>
  <si>
    <t>sg-as-cor_2012-09-07.xsd#sg-as_DevelopmentProperties@http://www.xbrl.org/2009/role/netLabel</t>
  </si>
  <si>
    <t>sg-as-cor_2012-09-07.xsd#sg-as_DevelopmentPropertiesUnderConstructionWhereSignificantRisksAndRewardsOfOwnershipAreTransferredAsConstructionProgressesAbstract@http://www.xbrl.org/2003/role/terseLabel</t>
  </si>
  <si>
    <t>sg-as-cor_2012-09-07.xsd#sg-as_PropertiesInCourseOfDevelopmentAtCostAndAttributableprofits</t>
  </si>
  <si>
    <t>sg-as-cor_2012-09-07.xsd#sg-as_ProgressBillingsForDevelopmentProperties</t>
  </si>
  <si>
    <t>sg-as-cor_2012-09-07.xsd#sg-as_UnbilledRevenue@http://www.xbrl.org/2009/role/netLabel</t>
  </si>
  <si>
    <t>sg-as-cor_2012-09-07.xsd#sg-as_OtherDisclosureInformationOfDevelopmentPropertiesAbstract@http://www.xbrl.org/2003/role/terseLabel</t>
  </si>
  <si>
    <t>sg-as-cor_2012-09-07.xsd#sg-as_DevelopmentPropertiesPledgedAsSecurityForLiabilities</t>
  </si>
  <si>
    <t>Completed properties</t>
  </si>
  <si>
    <t>Properties in course of development</t>
  </si>
  <si>
    <t>Total gross completed properties and properties in course of development</t>
  </si>
  <si>
    <t>Allowance for foreseeable losses</t>
  </si>
  <si>
    <t>Net development properties</t>
  </si>
  <si>
    <t>Development properties under construction where significant risks and rewards of ownership are transferred as construction progresses</t>
  </si>
  <si>
    <t>Properties in course of development at cost and attributable profits</t>
  </si>
  <si>
    <t>Progress billings for development properties</t>
  </si>
  <si>
    <t>Net unbilled revenue</t>
  </si>
  <si>
    <t>Other disclosure information of development properties</t>
  </si>
  <si>
    <t>Development properties pledged as security for liabilities</t>
  </si>
  <si>
    <t>10d9338c-130d-4502-8043-3c9d4aab75f5:~:NoteDevelopmentProperties_2:~:NotMandatory:~:True:~:1:~:True:~:&lt;?xml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/&gt;:~:LytLin:~::~:False:~:True:~:sg-as-cor_2012-09-07.xsd#sg-as_DisclosureOfDevelopmentPropertiesTextBlock@http://www.xbrl.org/2003/role/label:~:</t>
  </si>
  <si>
    <t xml:space="preserve"> Note - Development properties</t>
  </si>
  <si>
    <t>b95e1d94-82a6-4b90-8d55-5a7be5365fe1:~:NotMandatory:~:True:~:&lt;?xml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/&gt;:~:http://www.bizfinx.gov.sg/taxonomy/2012-09-07/sg-sfrs/role/NoteDeferredTaxAssetsAndLiabilities</t>
  </si>
  <si>
    <t>f224909c-1b5b-4c8f-85f2-5ae5cb17e6eb:~:NoteDeferraxAssetsndL_1_TBLYT:~:NotMandatory:~:False:~:0:~:True:~:&lt;?xml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/&gt;:~:LytTxb:~:sg-as-cor_2012-09-07.xsd#sg-as_DisclosureOfDeferredTaxAssetsAndLiabilitiesTextBlock@http://www.xbrl.org/2003/role/label:~:False:~:True:~:sg-as-cor_2012-09-07.xsd#sg-as_DisclosureOfDeferredTaxAssetsAndLiabilitiesTextBlock@http://www.xbrl.org/2003/role/label:~:</t>
  </si>
  <si>
    <t>sg-as-cor_2012-09-07.xsd#sg-as_DisclosureOfDeferredTaxAssetsAndLiabilitiesTextBlock</t>
  </si>
  <si>
    <t>Disclosure of deferred tax assets and liabilities [text block]</t>
  </si>
  <si>
    <t>sg-as-cor_2012-09-07.xsd#sg-as_NetDeferredTaxAssetsAndLiabilitiesAbstract@http://www.xbrl.org/2003/role/terseLabel</t>
  </si>
  <si>
    <t>sg-as-cor_2012-09-07.xsd#sg-as_DeferredTaxAssets@http://www.bizfinx.gov.sg/taxonomy/2012-09-07/role/disclosureLabel</t>
  </si>
  <si>
    <t>sg-as-cor_2012-09-07.xsd#sg-as_DeferredTaxLiabilityAsset@http://www.xbrl.org/2009/role/netLabel</t>
  </si>
  <si>
    <t>Net deferred tax assets and liabilities</t>
  </si>
  <si>
    <t>Deferred tax (assets)</t>
  </si>
  <si>
    <t>Net deferred tax liability (asset)</t>
  </si>
  <si>
    <t>e368b687-bc31-4303-95d2-864291660cce:~:NoteDeferraxAssetsndL_2:~:NotMandatory:~:True:~:1:~:True:~:&lt;?xml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/&gt;:~:LytLin:~::~:False:~:True:~:sg-as-cor_2012-09-07.xsd#sg-as_DisclosureOfDeferredTaxAssetsAndLiabilitiesTextBlock@http://www.xbrl.org/2003/role/label:~:</t>
  </si>
  <si>
    <t>44e1d130-2e2b-4b39-8037-a4ac86fa6517:~:NoteDeferraxAssetsndL_3:~:NotMandatory:~:False:~:2:~:True:~:&lt;?xml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Tru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</si>
  <si>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sg-as-cor_2012-09-07.xsd#sg-as_TemporaryDifferencesPertainingToDeferredTaxAssetsLiabilitiesAbstract@http://www.xbrl.org/2003/role/terseLabel</t>
  </si>
  <si>
    <t>sg-as-cor_2012-09-07.xsd#sg-as_ReconciliationOfChangesInDeferredTaxLiabilitiesAssetsLineItems@http://www.xbrl.org/2003/role/terseLabel</t>
  </si>
  <si>
    <t>sg-as-cor_2012-09-07.xsd#sg-as_DeferredTaxLiabilityAsset@http://www.xbrl.org/2003/role/periodStartLabel</t>
  </si>
  <si>
    <t>sg-as-cor_2012-09-07.xsd#sg-as_DeferredTaxExpenseBenefitRecognisedInProfitOrLoss</t>
  </si>
  <si>
    <t>sg-as-cor_2012-09-07.xsd#sg-as_DeferredTaxRelatingToItemsChargedOrCreditedDirectlyToEquity</t>
  </si>
  <si>
    <t>sg-as-cor_2012-09-07.xsd#sg-as_IncomeTaxRelatingToComponentsOfOtherComprehensiveIncome</t>
  </si>
  <si>
    <t>sg-as-cor_2012-09-07.xsd#sg-as_IncreaseDecreaseThroughBusinessCombinationsDeferredTaxLiabilityAsset</t>
  </si>
  <si>
    <t>sg-as-cor_2012-09-07.xsd#sg-as_IncreaseDecreaseThroughLossOfControlOfSubsidiaryDeferredTaxLiabilityAsset</t>
  </si>
  <si>
    <t>sg-as-cor_2012-09-07.xsd#sg-as_IncreaseDecreaseInAmountRecognisedForPreacquisitionDeferredTaxAsset</t>
  </si>
  <si>
    <t>sg-as-cor_2012-09-07.xsd#sg-as_IncreaseDecreaseThroughNetExchangeDifferencesDeferredTaxLiabilityAsset</t>
  </si>
  <si>
    <t>sg-as-cor_2012-09-07.xsd#sg-as_DeferredTaxLiabilityAsset@http://www.xbrl.org/2003/role/periodEndLabel</t>
  </si>
  <si>
    <t>Reconciliation of changes in deferred tax (assets) liabilities</t>
  </si>
  <si>
    <t>Deferred tax (asset) liability at beginning of period</t>
  </si>
  <si>
    <t>Deferred tax expense (benefit) recognised in profit or loss</t>
  </si>
  <si>
    <t>Deferred tax relating to items credited (charged) directly to equity</t>
  </si>
  <si>
    <t>Income tax relating to components of other comprehensive income</t>
  </si>
  <si>
    <t>Increase (decrease) through business combinations, deferred tax liability (asset)</t>
  </si>
  <si>
    <t>Increase (decrease) through loss of control of subsidiary, deferred tax liability (asset)</t>
  </si>
  <si>
    <t>Increase (decrease) in amount recognised for pre-acquisition deferred tax asset</t>
  </si>
  <si>
    <t>Increase (decrease) through net exchange differences, deferred tax liability (asset)</t>
  </si>
  <si>
    <t>Deferred tax (asset) liability at end of period</t>
  </si>
  <si>
    <t>Accelerated tax depreciation</t>
  </si>
  <si>
    <t>Deferred development costs</t>
  </si>
  <si>
    <t>Revaluation of building</t>
  </si>
  <si>
    <t>Convertible bond-equity component</t>
  </si>
  <si>
    <t>Tax losses</t>
  </si>
  <si>
    <t>Other temporary differences</t>
  </si>
  <si>
    <t>Edit Temporary differences [axis]</t>
  </si>
  <si>
    <t>sg-as-cor_2012-09-07.xsd#sg-as_DisclosureOfDeferredTaxAssetsAndLiabilitiesTable::sg-as-cor_2012-09-07.xsd#sg-as_TemporaryDifferencesAxis</t>
  </si>
  <si>
    <t>84a3f2f2-8f2a-46c2-beb0-640e828b54c7:~:NoteDeferraxAssetsndL_3:~:NotMandatory:~:True:~:2:~:True:~:&lt;?xml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</si>
  <si>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sg-as-cor_2012-09-07.xsd#sg-as_OtherDisclosureInformationOfDeferredTaxAssetsAndLiabilitiesAbstract@http://www.xbrl.org/2003/role/terseLabel</t>
  </si>
  <si>
    <t>sg-as-cor_2012-09-07.xsd#sg-as_ValuationAllowanceAgainstDeferredTaxAssets</t>
  </si>
  <si>
    <t>Other disclosure information of deferred tax assets and liabilities</t>
  </si>
  <si>
    <t>Valuation allowance against deferred tax assets</t>
  </si>
  <si>
    <t>763f8676-0427-4ee2-a874-eef5412099d4:~:NoteDeferraxAssetsndL_4:~:NotMandatory:~:True:~:3:~:True:~:&lt;?xml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/&gt;:~:LytLin:~::~:False:~:True:~:sg-as-cor_2012-09-07.xsd#sg-as_DisclosureOfDeferredTaxAssetsAndLiabilitiesTextBlock@http://www.xbrl.org/2003/role/label:~:</t>
  </si>
  <si>
    <t xml:space="preserve"> Note - Deferred tax assets and liabilities</t>
  </si>
  <si>
    <t>0392150a-b668-4f57-852c-e5e4eed804fb:~:NotMandatory:~:True:~:&lt;?xml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/&gt;:~:http://www.bizfinx.gov.sg/taxonomy/2012-09-07/sg-sfrs/role/NoteGovernmentGrants</t>
  </si>
  <si>
    <t>5555a0e1-1bf4-4340-9325-63f479add325:~:NoteGovernmentGrants_1_TBLYT:~:NotMandatory:~:False:~:0:~:True:~:&lt;?xml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/&gt;:~:LytTxb:~:sg-as-cor_2012-09-07.xsd#sg-as_DisclosureOfGovernmentGrantsTextBlock@http://www.xbrl.org/2003/role/label:~:False:~:True:~:sg-as-cor_2012-09-07.xsd#sg-as_DisclosureOfGovernmentGrantsTextBlock@http://www.xbrl.org/2003/role/label:~:</t>
  </si>
  <si>
    <t>sg-as-cor_2012-09-07.xsd#sg-as_DisclosureOfGovernmentGrantsTextBlock</t>
  </si>
  <si>
    <t>Disclosure of government grants [text block]</t>
  </si>
  <si>
    <t>sg-as-cor_2012-09-07.xsd#sg-as_DisclosureOfGovernmentGrantsAbstract@http://www.xbrl.org/2003/role/terseLabel</t>
  </si>
  <si>
    <t>sg-as-cor_2012-09-07.xsd#sg-as_GovernmentGrantsDisclosedInTradeAndOtherPayablesAbstract@http://www.xbrl.org/2003/role/terseLabel</t>
  </si>
  <si>
    <t>sg-as-cor_2012-09-07.xsd#sg-as_CurrentGovernmentGrantsClassifiedAsOtherPayablesDisclosedInTradeAndOtherPayables</t>
  </si>
  <si>
    <t>sg-as-cor_2012-09-07.xsd#sg-as_NoncurrentGovernmentGrantsClassifiedAsDeferredIncomeDisclosedInTradeAndOtherPayables</t>
  </si>
  <si>
    <t>sg-as-cor_2012-09-07.xsd#sg-as_GovernmentGrantsIncludedInOtherPayablesAsDisclosedInTradeAndOtherPayables@http://www.xbrl.org/2003/role/totalLabel</t>
  </si>
  <si>
    <t>sg-as-cor_2012-09-07.xsd#sg-as_GovernmentGrantsDisclosedInTradeAndOtherReceivablesAbstract@http://www.xbrl.org/2003/role/terseLabel</t>
  </si>
  <si>
    <t>sg-as-cor_2012-09-07.xsd#sg-as_CurrentGovernmentGrantsClassifiedAsOtherReceivablesDisclosedInTradeAndOtherReceivables@http://www.xbrl.org/2009/role/negatedLabel</t>
  </si>
  <si>
    <t>sg-as-cor_2012-09-07.xsd#sg-as_NoncurrentGovernmentGrantsClassifiedAsOtherReceivablesDisclosedInTradeAndOtherReceivables@http://www.xbrl.org/2009/role/negatedLabel</t>
  </si>
  <si>
    <t>sg-as-cor_2012-09-07.xsd#sg-as_GovernmentGrantsIncludedInOtherReceivablesAsDisclosedInTradeAndOtherReceivables@http://www.xbrl.org/2009/role/negatedTotalLabel</t>
  </si>
  <si>
    <t>sg-as-cor_2012-09-07.xsd#sg-as_GovernmentGrants@http://www.xbrl.org/2003/role/totalLabel</t>
  </si>
  <si>
    <t>Disclosure of government grants</t>
  </si>
  <si>
    <t>Government grants disclosed in trade and other payables</t>
  </si>
  <si>
    <t>Total government grants, included in other payables as disclosed in trade and other payables</t>
  </si>
  <si>
    <t>Government grants disclosed in trade and other receivables</t>
  </si>
  <si>
    <t>Total government grants, included in other receivables as disclosed in trade and other receivables</t>
  </si>
  <si>
    <t>Total government grants</t>
  </si>
  <si>
    <t>1119a57a-de86-4dca-9d1c-c9416eed985e:~:NoteGovernmentGrants_2:~:NotMandatory:~:True:~:1:~:True:~:&lt;?xml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/&gt;:~:LytLin:~::~:False:~:True:~:sg-as-cor_2012-09-07.xsd#sg-as_DisclosureOfGovernmentGrantsTextBlock@http://www.xbrl.org/2003/role/label:~:</t>
  </si>
  <si>
    <t xml:space="preserve"> Note - Government grants</t>
  </si>
  <si>
    <t>30b3de09-ce15-4fb0-bd41-083179deb2d6:~:NotMandatory:~:True:~:&lt;?xml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/&gt;:~:http://www.bizfinx.gov.sg/taxonomy/2012-09-07/sg-sfrs/role/NoteInvestmentsInSubsidiaries</t>
  </si>
  <si>
    <t>ab319532-6bed-4404-aff1-ae2d2bf1f00a:~:NoteInvestmentsInSubsidiaries_1_TBLYT:~:NotMandatory:~:False:~:0:~:True:~:&lt;?xml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/&gt;:~:LytTxb:~:sg-as-cor_2012-09-07.xsd#sg-as_DisclosureOfInvestmentsInSubsidiariesTextBlock@http://www.xbrl.org/2003/role/label:~:False:~:True:~:sg-as-cor_2012-09-07.xsd#sg-as_DisclosureOfInvestmentsInSubsidiariesTextBlock@http://www.xbrl.org/2003/role/label:~:</t>
  </si>
  <si>
    <t>sg-as-cor_2012-09-07.xsd#sg-as_DisclosureOfInvestmentsInSubsidiariesTextBlock</t>
  </si>
  <si>
    <t>Disclosure of investments in subsidiaries [text block]</t>
  </si>
  <si>
    <t>sg-as-cor_2012-09-07.xsd#sg-as_PrincipalPlaceOfBusinessOfSubsidiary</t>
  </si>
  <si>
    <t>sg-as-cor_2012-09-07.xsd#sg-as_CountryOfIncorporationOfSubsidiary</t>
  </si>
  <si>
    <t>sg-as-cor_2012-09-07.xsd#sg-as_ProportionOfOwnershipInterestInSubsidiary</t>
  </si>
  <si>
    <t>sg-as-cor_2012-09-07.xsd#sg-as_ProportionOfVotingPowerHeldInSubsidiary</t>
  </si>
  <si>
    <t>sg-lm-cor_2012-09-07.xsd#sg-lm_NameOfAuditorOfSubsidiary</t>
  </si>
  <si>
    <t>sg-as-cor_2012-09-07.xsd#sg-as_ProportionOfOwnershipInterestsHeldByNoncontrollingInterests</t>
  </si>
  <si>
    <t>sg-as-cor_2012-09-07.xsd#sg-as_ProportionOfVotingRightsHeldByNoncontrollingInterests</t>
  </si>
  <si>
    <t>sg-as-cor_2012-09-07.xsd#sg-as_ProfitLossAttributableToNoncontrollingInterestsOfSubsidiaryForReportingPeriod@http://www.xbrl.org/2003/role/terseLabel</t>
  </si>
  <si>
    <t>sg-as-cor_2012-09-07.xsd#sg-as_AccumulatedNoncontrollingInterestsOfSubsidiaryAtEndOfReportingPeriod</t>
  </si>
  <si>
    <t>sg-as-cor_2012-09-07.xsd#sg-as_DividendsPaidToNoncontrollingInterestsOfSubsidiary@http://www.xbrl.org/2003/role/terseLabel</t>
  </si>
  <si>
    <t>Edit Name of subsidiary [axis]</t>
  </si>
  <si>
    <t>sg-as-cor_2012-09-07.xsd#sg-as_DisclosureOfSignificantInvestmentsInSubsidiariesTable::sg-as-cor_2012-09-07.xsd#sg-as_NameOfSubsidiaryAxis</t>
  </si>
  <si>
    <t>Principal place of business of subsidiary</t>
  </si>
  <si>
    <t>Country of incorporation of subsidiary</t>
  </si>
  <si>
    <t>Proportion of ownership interest in subsidiary</t>
  </si>
  <si>
    <t>Proportion of voting power held in subsidiary</t>
  </si>
  <si>
    <t>Name of auditor of subsidiary</t>
  </si>
  <si>
    <t>Proportion of ownership interests held by non-controlling interests</t>
  </si>
  <si>
    <t>Proportion of voting rights held by non-controlling interests</t>
  </si>
  <si>
    <t>Profit (loss), attributable to non-controlling interests of subsidiary</t>
  </si>
  <si>
    <t>Accumulated non-controlling interests of subsidiary at end of reporting period</t>
  </si>
  <si>
    <t>%</t>
  </si>
  <si>
    <t>796ac024-0bd1-43ff-8653-0baeaddbe1d7:~:NoteInvestmentsInSubsidiaries_2:~:NotMandatory:~:True:~:1:~:True:~:&lt;?xml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Tru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</si>
  <si>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sg-as-cor_2012-09-07.xsd#sg-as_CurrentAssetsOfSubsidiary@http://www.xbrl.org/2003/role/terseLabel</t>
  </si>
  <si>
    <t>sg-as-cor_2012-09-07.xsd#sg-as_NoncurrentAssetsOfSubsidiary@http://www.xbrl.org/2003/role/terseLabel</t>
  </si>
  <si>
    <t>sg-as-cor_2012-09-07.xsd#sg-as_CurrentLiabilitiesOfSubsidiary@http://www.xbrl.org/2003/role/terseLabel</t>
  </si>
  <si>
    <t>sg-as-cor_2012-09-07.xsd#sg-as_NoncurrentLiabilitiesOfSubsidiary@http://www.xbrl.org/2003/role/terseLabel</t>
  </si>
  <si>
    <t>sg-as-cor_2012-09-07.xsd#sg-as_RevenueOfSubsidiary@http://www.xbrl.org/2003/role/terseLabel</t>
  </si>
  <si>
    <t>sg-as-cor_2012-09-07.xsd#sg-as_ProfitLossOfSubsidiary@http://www.xbrl.org/2003/role/terseLabel</t>
  </si>
  <si>
    <t>sg-as-cor_2012-09-07.xsd#sg-as_ComprehensiveIncomeOfSubsidiary@http://www.xbrl.org/2003/role/terseLabel</t>
  </si>
  <si>
    <t>sg-as-cor_2012-09-07.xsd#sg-as_SummarisedInformationOfSubsidiaryWithMaterialNoncontrollingInterestTable::sg-as-cor_2012-09-07.xsd#sg-as_NameOfSubsidiaryAxis</t>
  </si>
  <si>
    <t>Current liabilities of subsidiary</t>
  </si>
  <si>
    <t>Comprehensive income</t>
  </si>
  <si>
    <t>00748cb2-1846-47f3-b28d-68e2f8df9d15:~:NoteInvestmentsInSubsidiaries_3:~:NotMandatory:~:True:~:2:~:True:~:&lt;?xml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isedInformationOfSubsidiaryWithMaterialNoncontrollingInterestTable:~:False:~:True:~:sg-as-cor_2012-09-07.xsd#sg-as_DisclosureOfInvestmentsInSubsidiariesTextBlock@http://www.xbrl.org/2003/role/label::sg-as-cor_2012-09-07.xsd#sg-as_SummarisedFinancialInformationOfSubsidiaryWithMaterialNoncontrollingInterestsAbstract@http://www.xbrl.org/2003/role/terseLabel::sg-as-cor_2012-09-07.xsd#sg-as_SummarisedFinancialInformationOfSubsidiaryWithMaterialNoncontrollingInterestsLineItems@http://www.xbrl.org/2003/role/terseLabel:~:sg-as-cor_2012-09-07.xsd#sg-as_SummarisedInformationOfSubsidiaryWithMaterialNoncontrollingInterestTable</t>
  </si>
  <si>
    <t>sg-as-cor_2012-09-07.xsd#sg-as_OtherDisclosuresRelatedToSubsidiariesAbstract@http://www.xbrl.org/2003/role/terseLabel</t>
  </si>
  <si>
    <t>sg-as-cor_2012-09-07.xsd#sg-as_AssetsToWhichSignificantRestrictionsApply</t>
  </si>
  <si>
    <t>sg-as-cor_2012-09-07.xsd#sg-as_LiabilitiesToWhichSignificantRestrictionsApply</t>
  </si>
  <si>
    <t>sg-as-cor_2012-09-07.xsd#sg-as_SupportProvidedToStructuredEntityWithoutHavingContractualObligationToDoSo</t>
  </si>
  <si>
    <t>Other disclosures related to subsidiaries</t>
  </si>
  <si>
    <t>Assets to which significant restrictions apply</t>
  </si>
  <si>
    <t>Liabilities to which significant restrictions apply</t>
  </si>
  <si>
    <t>Support provided to structured entity without having contractual obligation to do so</t>
  </si>
  <si>
    <t>086b9ea8-2235-49e3-8e6e-2ac4fab0c66c:~:NoteInvestmentsInSubsidiaries_4:~:NotMandatory:~:True:~:3:~:True:~:&lt;?xml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/&gt;:~:LytLin:~::~:False:~:True:~:sg-as-cor_2012-09-07.xsd#sg-as_DisclosureOfInvestmentsInSubsidiariesTextBlock@http://www.xbrl.org/2003/role/label:~:</t>
  </si>
  <si>
    <t xml:space="preserve"> Note - Investments in subsidiaries</t>
  </si>
  <si>
    <t>8d0d52df-6637-4590-8234-28abf23a5191:~:NotMandatory:~:True:~:&lt;?xml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/&gt;:~:http://www.bizfinx.gov.sg/taxonomy/2012-09-07/sg-sfrs/role/NoteInvestmentsInAssociates</t>
  </si>
  <si>
    <t>ccc23183-cc4b-443d-9b06-716ce54fd52b:~:NoteInvestmentsInAssociates_1_TBLYT:~:NotMandatory:~:False:~:0:~:True:~:&lt;?xml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/&gt;:~:LytTxb:~:sg-as-cor_2012-09-07.xsd#sg-as_DisclosureOfInterestsInAssociatesTextBlock@http://www.xbrl.org/2003/role/label:~:False:~:True:~:sg-as-cor_2012-09-07.xsd#sg-as_DisclosureOfInterestsInAssociatesTextBlock@http://www.xbrl.org/2003/role/label:~:</t>
  </si>
  <si>
    <t>sg-as-cor_2012-09-07.xsd#sg-as_DisclosureOfInterestsInAssociatesTextBlock</t>
  </si>
  <si>
    <t>Disclosure of interests in associates [text block]</t>
  </si>
  <si>
    <t>sg-as-cor_2012-09-07.xsd#sg-as_PrincipalPlaceOfBusinessOfAssociate</t>
  </si>
  <si>
    <t>sg-as-cor_2012-09-07.xsd#sg-as_CountryOfIncorporationOrResidenceOfAssociate</t>
  </si>
  <si>
    <t>sg-as-cor_2012-09-07.xsd#sg-as_ProportionOfOwnershipInterestInAssociate</t>
  </si>
  <si>
    <t>sg-as-cor_2012-09-07.xsd#sg-as_ProportionOfVotingRightsHeldInassociate</t>
  </si>
  <si>
    <t>sg-lm-cor_2012-09-07.xsd#sg-lm_NameOfAuditorOfAssociate</t>
  </si>
  <si>
    <t>sg-as-cor_2012-09-07.xsd#sg-as_DividendsReceivedFromAssociate@http://www.xbrl.org/2003/role/terseLabel</t>
  </si>
  <si>
    <t>Edit Name of associate [axis]</t>
  </si>
  <si>
    <t>sg-as-cor_2012-09-07.xsd#sg-as_DisclosureOfSignificantInvestmentsInAssociatesTable::sg-as-cor_2012-09-07.xsd#sg-as_NameOfAssociateAxis</t>
  </si>
  <si>
    <t>Principal place of business of associate</t>
  </si>
  <si>
    <t>Country of incorporation or residence of associate</t>
  </si>
  <si>
    <t>Proportion of ownership interest in associate</t>
  </si>
  <si>
    <t>Proportion of voting rights held in associate</t>
  </si>
  <si>
    <t>Name of auditor of associate</t>
  </si>
  <si>
    <t>042e1a3f-3db5-4b0a-9d92-e3ac870bc95c:~:NoteInvestmentsInAssociates_2:~:NotMandatory:~:True:~:1:~:True:~:&lt;?xml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Tru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</si>
  <si>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sg-as-cor_2012-09-07.xsd#sg-as_CurrentAssetsOfAssociate@http://www.xbrl.org/2003/role/terseLabel</t>
  </si>
  <si>
    <t>sg-as-cor_2012-09-07.xsd#sg-as_NoncurrentAssetsOfAssociate@http://www.xbrl.org/2003/role/terseLabel</t>
  </si>
  <si>
    <t>sg-as-cor_2012-09-07.xsd#sg-as_CurrentLiabilitiesOfAssociate@http://www.xbrl.org/2003/role/terseLabel</t>
  </si>
  <si>
    <t>sg-as-cor_2012-09-07.xsd#sg-as_NoncurrentLiabilitiesOfAssociate@http://www.xbrl.org/2003/role/terseLabel</t>
  </si>
  <si>
    <t>sg-as-cor_2012-09-07.xsd#sg-as_RevenueOfAssociate@http://www.xbrl.org/2003/role/terseLabel</t>
  </si>
  <si>
    <t>sg-as-cor_2012-09-07.xsd#sg-as_ProfitLossFromContinuingOperationsOfAssociate@http://www.xbrl.org/2003/role/terseLabel</t>
  </si>
  <si>
    <t>sg-as-cor_2012-09-07.xsd#sg-as_ProfitLossFromDiscontinuedOperationsOfAssociate@http://www.xbrl.org/2003/role/terseLabel</t>
  </si>
  <si>
    <t>sg-as-cor_2012-09-07.xsd#sg-as_OtherComprehensiveIncomeOfAssociate@http://www.xbrl.org/2003/role/terseLabel</t>
  </si>
  <si>
    <t>sg-as-cor_2012-09-07.xsd#sg-as_ComprehensiveIncomeOfAssociate@http://www.bizfinx.gov.sg/taxonomy/2012-09-07/role/disclosureLabel</t>
  </si>
  <si>
    <t>sg-as-cor_2012-09-07.xsd#sg-as_FairValueOfInvestmentsInAssociatesForWhichThereAreQuotedMarketPrices</t>
  </si>
  <si>
    <t>sg-as-cor_2012-09-07.xsd#sg-as_ShareOfProfitLossOfAssociatesAccountedForUsingEquityMethod</t>
  </si>
  <si>
    <t>sg-as-cor_2012-09-07.xsd#sg-as_ShareOfProfitLossOfDiscontinuedOperationsOfAssociatesAccountedForUsingEquityMethod</t>
  </si>
  <si>
    <t>sg-as-cor_2012-09-07.xsd#sg-as_UnrecognisedShareOfLossesOfAssociatesForReportingPeriod</t>
  </si>
  <si>
    <t>sg-as-cor_2012-09-07.xsd#sg-as_CumulativeUnrecognisedShareOfLossesOfAssociatesAsAtEndOfReportingPeriod</t>
  </si>
  <si>
    <t>sg-as-cor_2012-09-07.xsd#sg-as_ShareOfContingentLiabilitiesInRelationToEntitysInterestsInAssociates</t>
  </si>
  <si>
    <t>sg-as-cor_2012-09-07.xsd#sg-as_SummaryOfFinancialInformationForMaterialAssociatesTable::sg-as-cor_2012-09-07.xsd#sg-as_NameOfAssociateAxis</t>
  </si>
  <si>
    <t>Profit (loss) from continuing operations</t>
  </si>
  <si>
    <t>Fair value of investments in associates for which there are quoted market prices</t>
  </si>
  <si>
    <t>Share of profit (loss) of associates accounted for using equity method</t>
  </si>
  <si>
    <t>Share of profit (loss) of discontinued operations of associates accounted for using equity method</t>
  </si>
  <si>
    <t>Unrecognised share of losses of associates for reporting period</t>
  </si>
  <si>
    <t>Cumulative unrecognised share of losses of associates as at end of reporting period</t>
  </si>
  <si>
    <t>Share of contingent liabilities in relation to entity's interests in associates</t>
  </si>
  <si>
    <t>af4af6bf-5df2-40a4-8a28-aca1ce669984:~:NoteInvestmentsInAssociates_3:~:NotMandatory:~:True:~:2:~:True:~:&lt;?xml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yOfFinancialInformationForMaterialAssociatesTable:~:False:~:True:~:sg-as-cor_2012-09-07.xsd#sg-as_DisclosureOfInterestsInAssociatesTextBlock@http://www.xbrl.org/2003/role/label::sg-as-cor_2012-09-07.xsd#sg-as_SummaryOfFinancialInformationForMaterialAssociateAbstract@http://www.xbrl.org/2003/role/terseLabel::sg-as-cor_2012-09-07.xsd#sg-as_SummaryOfFinancialInformationForMaterialAssociatesLineItems@http://www.xbrl.org/2003/role/terseLabel:~:sg-as-cor_2012-09-07.xsd#sg-as_SummaryOfFinancialInformationForMaterialAssociatesTable</t>
  </si>
  <si>
    <t xml:space="preserve"> Note - Investments in associates</t>
  </si>
  <si>
    <t>bf866602-fe73-4f4f-aacd-2dbb4ca76387:~:NotMandatory:~:True:~:&lt;?xml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/&gt;:~:http://www.bizfinx.gov.sg/taxonomy/2012-09-07/sg-sfrs/role/NoteInterestsInJointVentures</t>
  </si>
  <si>
    <t>556c5daf-97b3-4ab9-96ee-7035877090ba:~:NoteInterestsInJointVentures_1_TBLYT:~:NotMandatory:~:False:~:0:~:True:~:&lt;?xml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/&gt;:~:LytTxb:~:sg-as-cor_2012-09-07.xsd#sg-as_DisclosureOfInterestsInJointVenturesTextBlock@http://www.xbrl.org/2003/role/label:~:False:~:True:~:sg-as-cor_2012-09-07.xsd#sg-as_DisclosureOfInterestsInJointVenturesTextBlock@http://www.xbrl.org/2003/role/label:~:</t>
  </si>
  <si>
    <t>sg-as-cor_2012-09-07.xsd#sg-as_DisclosureOfInterestsInJointVenturesTextBlock</t>
  </si>
  <si>
    <t>Disclosure of interests in joint ventures [text block]</t>
  </si>
  <si>
    <t>sg-as-cor_2012-09-07.xsd#sg-as_PrincipalPlaceOfBusinessOfJointVenture</t>
  </si>
  <si>
    <t>sg-as-cor_2012-09-07.xsd#sg-as_CountryOfIncorporationOfJointVenture</t>
  </si>
  <si>
    <t>sg-as-cor_2012-09-07.xsd#sg-as_ProportionOfOwnershipInterestInJointVenture</t>
  </si>
  <si>
    <t>sg-as-cor_2012-09-07.xsd#sg-as_ProportionOfVotingRightsHeldInJointVenture</t>
  </si>
  <si>
    <t>sg-as-cor_2012-09-07.xsd#sg-as_DividendsReceivedFromJointVenture@http://www.xbrl.org/2003/role/terseLabel</t>
  </si>
  <si>
    <t>Edit Name of joint venture [axis]</t>
  </si>
  <si>
    <t>sg-as-cor_2012-09-07.xsd#sg-as_DisclosureOfJointVenturesTable::sg-as-cor_2012-09-07.xsd#sg-as_NameOfJointVentureAxis</t>
  </si>
  <si>
    <t>Principal place of business of joint venture</t>
  </si>
  <si>
    <t>Country of incorporation of joint venture</t>
  </si>
  <si>
    <t>Proportion of ownership interest in joint venture</t>
  </si>
  <si>
    <t>Proportion of voting rights held in joint venture</t>
  </si>
  <si>
    <t>7eaa9347-9121-44f5-a463-e150c9353db7:~:NoteInterestsInJointVentures_2:~:NotMandatory:~:True:~:1:~:True:~:&lt;?xml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Tru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</si>
  <si>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sg-as-cor_2012-09-07.xsd#sg-as_CurrentAssetsOfJointVenture@http://www.xbrl.org/2003/role/terseLabel</t>
  </si>
  <si>
    <t>sg-as-cor_2012-09-07.xsd#sg-as_NoncurrentAssetsOfJointVenture@http://www.xbrl.org/2003/role/terseLabel</t>
  </si>
  <si>
    <t>sg-as-cor_2012-09-07.xsd#sg-as_CurrentLiabilitiesOfJointVenture@http://www.xbrl.org/2003/role/terseLabel</t>
  </si>
  <si>
    <t>sg-as-cor_2012-09-07.xsd#sg-as_NoncurrentLiabilitiesOfJointVenture@http://www.xbrl.org/2003/role/terseLabel</t>
  </si>
  <si>
    <t>sg-as-cor_2012-09-07.xsd#sg-as_RevenueOfJointVenture@http://www.xbrl.org/2003/role/terseLabel</t>
  </si>
  <si>
    <t>sg-as-cor_2012-09-07.xsd#sg-as_ProfitLossFromContinuingOperationsOfJointVenture@http://www.xbrl.org/2003/role/terseLabel</t>
  </si>
  <si>
    <t>sg-as-cor_2012-09-07.xsd#sg-as_ProfitLossFromDiscontinuedOperationsOfJointVenture@http://www.xbrl.org/2003/role/terseLabel</t>
  </si>
  <si>
    <t>sg-as-cor_2012-09-07.xsd#sg-as_OtherComprehensiveIncomeOfJointVenture@http://www.xbrl.org/2003/role/terseLabel</t>
  </si>
  <si>
    <t>sg-as-cor_2012-09-07.xsd#sg-as_ComprehensiveIncomeOfJointVenture@http://www.bizfinx.gov.sg/taxonomy/2012-09-07/role/disclosureLabel</t>
  </si>
  <si>
    <t>sg-as-cor_2012-09-07.xsd#sg-as_CashAndBankBalancesOfJointVenture@http://www.xbrl.org/2003/role/terseLabel</t>
  </si>
  <si>
    <t>sg-as-cor_2012-09-07.xsd#sg-as_OtherCurrentFinancialLiabilitiesOfJointVenture@http://www.xbrl.org/2003/role/terseLabel</t>
  </si>
  <si>
    <t>sg-as-cor_2012-09-07.xsd#sg-as_OtherNoncurrentFinancialLiabilitiesOfJointVenture@http://www.xbrl.org/2003/role/terseLabel</t>
  </si>
  <si>
    <t>sg-as-cor_2012-09-07.xsd#sg-as_DepreciationAndAmortisationExpenseOfJointVenture@http://www.xbrl.org/2003/role/terseLabel</t>
  </si>
  <si>
    <t>sg-as-cor_2012-09-07.xsd#sg-as_InterestIncomeOfJointVenture@http://www.xbrl.org/2003/role/terseLabel</t>
  </si>
  <si>
    <t>sg-as-cor_2012-09-07.xsd#sg-as_InterestExpenseOfJointVenture@http://www.xbrl.org/2003/role/terseLabel</t>
  </si>
  <si>
    <t>sg-as-cor_2012-09-07.xsd#sg-as_IncomeTaxExpenseBenefitContinuingOperationsOfJointVenture@http://www.xbrl.org/2003/role/terseLabel</t>
  </si>
  <si>
    <t>sg-as-cor_2012-09-07.xsd#sg-as_FairValueOfInvestmentInJointVenturesForWhichThereAreQuotedMarketPrices</t>
  </si>
  <si>
    <t>sg-as-cor_2012-09-07.xsd#sg-as_ShareOfProfitLossOfJointVenturesAccountedForUsingEquityMethod</t>
  </si>
  <si>
    <t>sg-as-cor_2012-09-07.xsd#sg-as_ShareOfProfitLossOfDiscontinuedOperationsOfJointVenturesAccountedForUsingEquityMethod</t>
  </si>
  <si>
    <t>sg-as-cor_2012-09-07.xsd#sg-as_UnrecognisedShareOfLossesOfJointVentures</t>
  </si>
  <si>
    <t>sg-as-cor_2012-09-07.xsd#sg-as_CumulativeUnrecognisedShareOfLossesOfJointVentures</t>
  </si>
  <si>
    <t>sg-as-cor_2012-09-07.xsd#sg-as_ShareOfContingentLiabilitiesInRelationToEntitysInterestInJointVentures</t>
  </si>
  <si>
    <t>sg-as-cor_2012-09-07.xsd#sg-as_SummaryOfFinancialInformationForMaterialJointVentureTable::sg-as-cor_2012-09-07.xsd#sg-as_NameOfJointVentureAxis</t>
  </si>
  <si>
    <t>Interest income</t>
  </si>
  <si>
    <t>Interest expense</t>
  </si>
  <si>
    <t>Fair value of investment in joint ventures for which there are quoted market prices</t>
  </si>
  <si>
    <t>Share of profit (loss) of joint ventures accounted for using equity method</t>
  </si>
  <si>
    <t>Share of profit (loss) of discontinued operations of joint ventures accounted for using equity method</t>
  </si>
  <si>
    <t>Unrecognised share of losses of joint ventures</t>
  </si>
  <si>
    <t>Cumulative unrecognised share of losses of joint ventures</t>
  </si>
  <si>
    <t>Share of contingent liabilities in relation to entity's interest in joint ventures</t>
  </si>
  <si>
    <t>dc07b693-8c04-4190-adb5-5e683e3064fc:~:NoteInterestsInJointVentures_3:~:NotMandatory:~:True:~:2:~:True:~:&lt;?xml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yOfFinancialInformationForMaterialJointVentureTable:~:False:~:True:~:sg-as-cor_2012-09-07.xsd#sg-as_DisclosureOfInterestsInJointVenturesTextBlock@http://www.xbrl.org/2003/role/label::sg-as-cor_2012-09-07.xsd#sg-as_SummaryOfFinancialInformationForMaterialJointVentureAbstract@http://www.xbrl.org/2003/role/terseLabel::sg-as-cor_2012-09-07.xsd#sg-as_SummaryOfFinancialInformationForMaterialJointVentureLineItems@http://www.xbrl.org/2003/role/terseLabel:~:sg-as-cor_2012-09-07.xsd#sg-as_SummaryOfFinancialInformationForMaterialJointVentureTable</t>
  </si>
  <si>
    <t>sg-as-cor_2012-09-07.xsd#sg-as_DescriptionOfNatureOfEntitysRelationshipWithJointOperation</t>
  </si>
  <si>
    <t>sg-as-cor_2012-09-07.xsd#sg-as_PrincipalPlaceOfBusinessOfJointOperation</t>
  </si>
  <si>
    <t>sg-as-cor_2012-09-07.xsd#sg-as_CountryOfIncorporationOfJointOperation</t>
  </si>
  <si>
    <t>sg-as-cor_2012-09-07.xsd#sg-as_ProportionOfOwnershipInterestInJointOperation</t>
  </si>
  <si>
    <t>sg-as-cor_2012-09-07.xsd#sg-as_ProportionOfVotingRightsHeldInJointOperation</t>
  </si>
  <si>
    <t>Edit Name of joint operation [axis]</t>
  </si>
  <si>
    <t>sg-as-cor_2012-09-07.xsd#sg-as_DisclosureOfJointOperationsTable::sg-as-cor_2012-09-07.xsd#sg-as_NameOfJointOperationAxis</t>
  </si>
  <si>
    <t>Description of nature of entity's relationship with joint operation</t>
  </si>
  <si>
    <t>Principal place of business of joint operation</t>
  </si>
  <si>
    <t>Country of incorporation of joint operation</t>
  </si>
  <si>
    <t>Proportion of ownership interest in joint operation</t>
  </si>
  <si>
    <t>Proportion of voting rights held in joint operation</t>
  </si>
  <si>
    <t>481503f5-6341-4f3f-a1af-1c465e789ec6:~:NoteInterestsInJointVentures_4:~:NotMandatory:~:True:~:3:~:True:~:&lt;?xml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OperationsTable:~:False:~:True:~:sg-as-cor_2012-09-07.xsd#sg-as_DisclosureOfInterestsInJointVenturesTextBlock@http://www.xbrl.org/2003/role/label::sg-as-cor_2012-09-07.xsd#sg-as_DisclosureOfJointOperationsAbstract@http://www.xbrl.org/2003/role/terseLabel::sg-as-cor_2012-09-07.xsd#sg-as_DisclosureOfJointOperationsLineItems@http://www.xbrl.org/2003/role/terseLabel:~:sg-as-cor_2012-09-07.xsd#sg-as_DisclosureOfJointOperationsTable</t>
  </si>
  <si>
    <t xml:space="preserve"> Note - Interests in joint ventures</t>
  </si>
  <si>
    <t>30ce7bd3-7d9f-4967-aa3b-6039f344d3d3:~:NotMandatory:~:True:~:&lt;?xml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/&gt;:~:http://www.bizfinx.gov.sg/taxonomy/2012-09-07/sg-sfrs/role/NoteInterestInOtherEntities</t>
  </si>
  <si>
    <t>3c26da45-b1ca-4a55-8478-9ea108d04b1f:~:NoteInterestInOtherEntities_1_TBLYT:~:NotMandatory:~:False:~:0:~:True:~:&lt;?xml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/&gt;:~:LytTxb:~:sg-as-cor_2012-09-07.xsd#sg-as_DisclosureOfInterestsInOtherEntitiesTextBlock@http://www.xbrl.org/2003/role/label:~:False:~:True:~:sg-as-cor_2012-09-07.xsd#sg-as_DisclosureOfInterestsInOtherEntitiesTextBlock@http://www.xbrl.org/2003/role/label:~:</t>
  </si>
  <si>
    <t>sg-as-cor_2012-09-07.xsd#sg-as_DisclosureOfInterestsInOtherEntitiesTextBlock</t>
  </si>
  <si>
    <t>Disclosure of interests in other entities [text block]</t>
  </si>
  <si>
    <t>sg-as-cor_2012-09-07.xsd#sg-as_SummarisedDisclosureOfUnconsolidatedStructuredEntitiesAbstract@http://www.xbrl.org/2003/role/terseLabel</t>
  </si>
  <si>
    <t>sg-as-cor_2012-09-07.xsd#sg-as_DisclosureOfUnconsolidatedStructuredEntitiesLineItems</t>
  </si>
  <si>
    <t>sg-as-cor_2012-09-07.xsd#sg-as_IncomeFromStructuredEntities</t>
  </si>
  <si>
    <t>sg-as-cor_2012-09-07.xsd#sg-as_AssetsTransferredToStructuredEntitiesAtTimeOfTransfer</t>
  </si>
  <si>
    <t>sg-as-cor_2012-09-07.xsd#sg-as_AssetsRecognisedInEntitysFinancialStatementsInRelationToStructuredEntities</t>
  </si>
  <si>
    <t>sg-as-cor_2012-09-07.xsd#sg-as_LiabilitiesRecognisedInEntitysFinancialStatementsInRelationToStructuredEntities</t>
  </si>
  <si>
    <t>sg-as-cor_2012-09-07.xsd#sg-as_MaximumExposureToLossFromInterestsInStructuredEntities</t>
  </si>
  <si>
    <t>sg-as-cor_2012-09-07.xsd#sg-as_LossesIncurredInRelationToInterestsInStructuredEntities</t>
  </si>
  <si>
    <t>sg-as-cor_2012-09-07.xsd#sg-as_MaximumLimitOfLossesOfStructuredEntitiesWhichEntityIsRequiredToAbsorbBeforeOtherParties</t>
  </si>
  <si>
    <t>Summarised disclosure of unconsolidated structured entities</t>
  </si>
  <si>
    <t>Disclosure of unconsolidated structured entities [line items]</t>
  </si>
  <si>
    <t>Income from structured entities</t>
  </si>
  <si>
    <t>Assets transferred to structured entities, at time of transfer</t>
  </si>
  <si>
    <t>Assets recognised in entity's financial statements in relation to structured entities</t>
  </si>
  <si>
    <t>Liabilities recognised in entity's financial statements in relation to structured entities</t>
  </si>
  <si>
    <t>Maximum exposure to loss from interests in structured entities</t>
  </si>
  <si>
    <t>Losses incurred in relation to interests in structured entities</t>
  </si>
  <si>
    <t>Maximum limit of losses of structured entities which entity is required to absorb before other parties</t>
  </si>
  <si>
    <t>Securitisation vehicles</t>
  </si>
  <si>
    <t>Asset-backed financings</t>
  </si>
  <si>
    <t>Investment funds</t>
  </si>
  <si>
    <t>Edit Unconsolidated structured entities [axis]</t>
  </si>
  <si>
    <t>sg-as-cor_2012-09-07.xsd#sg-as_SummarisedDisclosureOfUnconsolidatedStructuredEntitiesTable::sg-as-cor_2012-09-07.xsd#sg-as_UnconsolidatedStructuredEntitiesAxis</t>
  </si>
  <si>
    <t>b95e5e52-2efa-44e2-92af-e4066e5a9ede:~:NoteInterestInOtherEntities_2:~:NotMandatory:~:True:~:1:~:True:~:&lt;?xml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isedDisclosureOfUnconsolidatedStructuredEntitiesTable:~:False:~:True:~:sg-as-cor_2012-09-07.xsd#sg-as_DisclosureOfInterestsInOtherEntitiesTextBlock@http://www.xbrl.org/2003/role/label::sg-as-cor_2012-09-07.xsd#sg-as_SummarisedDisclosureOfUnconsolidatedStructuredEntitiesAbstract@http://www.xbrl.org/2003/role/terseLabel::sg-as-cor_2012-09-07.xsd#sg-as_DisclosureOfUnconsolidatedStructuredEntitiesLineItems@http://www.xbrl.org/2003/role/label:~:sg-as-cor_2012-09-07.xsd#sg-as_SummarisedDisclosureOfUnconsolidatedStructuredEntitiesTable</t>
  </si>
  <si>
    <t xml:space="preserve"> Note - Interest in other entities</t>
  </si>
  <si>
    <t>02f8455c-96ec-44a8-8151-3857a922bd46:~:NotMandatory:~:True:~:&lt;?xml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/&gt;:~:http://www.bizfinx.gov.sg/taxonomy/2012-09-07/sg-sfrs/role/NoteExplorationForAndEvaluationOfMineralResources</t>
  </si>
  <si>
    <t>a21b4758-9585-4658-be5c-148add7ce993:~:NotexplorAndEvalfMine_1_TBLYT:~:NotMandatory:~:False:~:0:~:True:~:&lt;?xml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/&gt;:~:LytTxb:~:sg-as-cor_2012-09-07.xsd#sg-as_DisclosureOfExplorationAndEvaluationAssetsTextBlock@http://www.xbrl.org/2003/role/label:~:False:~:True:~:sg-as-cor_2012-09-07.xsd#sg-as_DisclosureOfExplorationAndEvaluationAssetsTextBlock@http://www.xbrl.org/2003/role/label:~:</t>
  </si>
  <si>
    <t>sg-as-cor_2012-09-07.xsd#sg-as_DisclosureOfExplorationAndEvaluationAssetsTextBlock</t>
  </si>
  <si>
    <t>Disclosure of exploration and evaluation assets [text block]</t>
  </si>
  <si>
    <t>sg-as-cor_2012-09-07.xsd#sg-as_GrossCarryingAmountOfExplorationAndEvaluationAssetsExpenditureAbstract@http://www.xbrl.org/2003/role/terseLabel</t>
  </si>
  <si>
    <t>sg-as-cor_2012-09-07.xsd#sg-as_GrossCarryingAmountOfExplorationAndEvaluationAssetsExpenditure@http://www.xbrl.org/2003/role/periodStartLabel</t>
  </si>
  <si>
    <t>sg-as-cor_2012-09-07.xsd#sg-as_ExpenditureArisingFromExplorationForAndEvaluationOfMineralResources</t>
  </si>
  <si>
    <t>sg-as-cor_2012-09-07.xsd#sg-as_ExpenditureTransferredToTangibleExplorationsAndEvaluationAssets</t>
  </si>
  <si>
    <t>sg-as-cor_2012-09-07.xsd#sg-as_ExpenditureTransferredToIntangibleExplorationsAndEvaluationAssets</t>
  </si>
  <si>
    <t>sg-as-cor_2012-09-07.xsd#sg-as_GrossCarryingAmountOfExplorationAndEvaluationAssetsExpenditure@http://www.xbrl.org/2003/role/periodEndLabel</t>
  </si>
  <si>
    <t>Gross carrying amount at beginning of period</t>
  </si>
  <si>
    <t>Expenditure arising from exploration for and evaluation of mineral resources</t>
  </si>
  <si>
    <t>Expenditure transferred to tangible explorations and evaluation assets</t>
  </si>
  <si>
    <t>Expenditure transferred to intangible explorations and evaluation assets</t>
  </si>
  <si>
    <t>Gross carrying amount at end of period</t>
  </si>
  <si>
    <t>7efecb30-ef8f-4871-96da-1f487b3fdd19:~:NotexplorAndEvalfMine_2:~:NotMandatory:~:True:~:1:~:True:~:&lt;?xml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/&gt;:~:LytLin:~::~:False:~:True:~:sg-as-cor_2012-09-07.xsd#sg-as_DisclosureOfExplorationAndEvaluationAssetsTextBlock@http://www.xbrl.org/2003/role/label:~:</t>
  </si>
  <si>
    <t xml:space="preserve"> Note - Exploration for and evaluation of mineral resources</t>
  </si>
  <si>
    <t>5cb2095c-b8f6-4b13-a5ae-824778495dda:~:NotMandatory:~:True:~:&lt;?xml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/&gt;:~:http://www.bizfinx.gov.sg/taxonomy/2012-09-07/sg-sfrs/role/NoteIntangibleAssets</t>
  </si>
  <si>
    <t>6374a5ab-cfda-419b-a2ad-ebc1720e64f0:~:NoteIntangibleAssets_1_TBLYT:~:NotMandatory:~:False:~:0:~:True:~:&lt;?xml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angibleAssetsOtherThanGoodwillTextBlock@http://www.xbrl.org/2003/role/label:~:False:~:True:~:sg-as-cor_2012-09-07.xsd#sg-as_DisclosureOfIntangibleAssetsOtherThanGoodwillTextBlock@http://www.xbrl.org/2003/role/label:~:</t>
  </si>
  <si>
    <t>sg-as-cor_2012-09-07.xsd#sg-as_DisclosureOfIntangibleAssetsOtherThanGoodwillTextBlock</t>
  </si>
  <si>
    <t>Disclosure of intangible assets other than goodwill [text block]</t>
  </si>
  <si>
    <t>b23be696-cac4-4335-8471-39f63a768ee0:~:NoteIntangibleAssets_2:~:NotMandatory:~:False:~:1:~:True:~:&lt;?xml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Tru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</si>
  <si>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sg-as-cor_2012-09-07.xsd#sg-as_DisclosureOfIntangibleAssetsAbstract@http://www.xbrl.org/2003/role/terseLabel</t>
  </si>
  <si>
    <t>sg-as-cor_2012-09-07.xsd#sg-as_DisclosureOfDetailedInformationAboutIntangibleAssetsLineItems@http://www.xbrl.org/2003/role/terseLabel</t>
  </si>
  <si>
    <t>sg-as-cor_2012-09-07.xsd#sg-as_IntangibleAssetsOtherThanGoodwillGrossAbstract@http://www.xbrl.org/2003/role/terseLabel</t>
  </si>
  <si>
    <t>sg-as-cor_2012-09-07.xsd#sg-as_GrossCarryingAmountOfIntangibleAssets@http://www.xbrl.org/2003/role/periodStartLabel</t>
  </si>
  <si>
    <t>sg-as-cor_2012-09-07.xsd#sg-as_DisposalsIntangibleAssetsOtherThanGoodwill@http://www.xbrl.org/2009/role/negatedTerseLabel</t>
  </si>
  <si>
    <t>sg-as-cor_2012-09-07.xsd#sg-as_WriteoffsIntangibleAssetsOtherThanGoodwill@http://www.xbrl.org/2009/role/negatedTerseLabel</t>
  </si>
  <si>
    <t>sg-as-cor_2012-09-07.xsd#sg-as_AdditionsOtherThanThroughBusinessCombinationsIntangibleAssetsOtherThanGoodwill@http://www.xbrl.org/2003/role/terseLabel</t>
  </si>
  <si>
    <t>sg-as-cor_2012-09-07.xsd#sg-as_AcquisitionsThroughBusinessCombinationsIntangibleAssetsOtherThanGoodwill@http://www.xbrl.org/2003/role/terseLabel</t>
  </si>
  <si>
    <t>sg-as-cor_2012-09-07.xsd#sg-as_AdditionsThroughInternallyGeneratedIntangibleAssetsOtherThanGoodwill@http://www.xbrl.org/2003/role/terseLabel</t>
  </si>
  <si>
    <t>sg-as-cor_2012-09-07.xsd#sg-as_DecreaseThroughClassifiedAsHeldForSaleIntangibleAssetsOtherThanGoodwill@http://www.xbrl.org/2009/role/negatedTerseLabel</t>
  </si>
  <si>
    <t>sg-as-cor_2012-09-07.xsd#sg-as_DecreaseThroughLossOfControlOfSubsidiaryIntangibleAssetsOtherThanGoodwill@http://www.xbrl.org/2009/role/negatedTerseLabel</t>
  </si>
  <si>
    <t>sg-as-cor_2012-09-07.xsd#sg-as_DecreaseThroughReimbursementByGrantsOnIntangibleAssetsOtherThanGoodwill@http://www.xbrl.org/2009/role/negatedTerseLabel</t>
  </si>
  <si>
    <t>sg-as-cor_2012-09-07.xsd#sg-as_IncreaseDecreaseThroughNetExchangeDifferencesIntangibleAssetsOtherThanGoodwill@http://www.xbrl.org/2003/role/terseLabel</t>
  </si>
  <si>
    <t>sg-as-cor_2012-09-07.xsd#sg-as_RevaluationIncreaseDecreaseIntangibleAssetsOtherThanGoodwillGross@http://www.xbrl.org/2003/role/terseLabel</t>
  </si>
  <si>
    <t>sg-as-cor_2012-09-07.xsd#sg-as_IncreaseDecreaseDueToTransferFromToExplorationAndEvaluationExpenditureIntangibleAssetsOtherThanGoodwill@http://www.xbrl.org/2003/role/terseLabel</t>
  </si>
  <si>
    <t>sg-as-cor_2012-09-07.xsd#sg-as_IncreaseDecreaseThroughOtherChangesIntangibleAssetsOtherThanGoodwill@http://www.xbrl.org/2003/role/terseLabel</t>
  </si>
  <si>
    <t>sg-as-cor_2012-09-07.xsd#sg-as_GrossCarryingAmountOfIntangibleAssets@http://www.xbrl.org/2003/role/periodEndLabel</t>
  </si>
  <si>
    <t>sg-as-cor_2012-09-07.xsd#sg-as_GrossCarryingAmountAtEndOfPeriodIntangibleAssetsOtherThanGoodwillAbstract@http://www.xbrl.org/2003/role/terseLabel</t>
  </si>
  <si>
    <t>sg-as-cor_2012-09-07.xsd#sg-as_GrossCarryingAmountAtEndOfPeriodAtCostIntangibleAssetsOtherThanGoodwill@http://www.xbrl.org/2003/role/terseLabel</t>
  </si>
  <si>
    <t>sg-as-cor_2012-09-07.xsd#sg-as_GrossCarryingAmountAtEndOfPeriodAtFairValueIntangibleAssetsOtherThanGoodwill@http://www.xbrl.org/2003/role/terseLabel</t>
  </si>
  <si>
    <t>sg-as-cor_2012-09-07.xsd#sg-as_AmortisationAndImpairmentOnIntangibleAssetsOtherThanGoodwillAbstract@http://www.xbrl.org/2003/role/terseLabel</t>
  </si>
  <si>
    <t>sg-as-cor_2012-09-07.xsd#sg-as_AmortisationAndImpairmentOnIntangibleAssetsOtherThanGoodwillGross@http://www.xbrl.org/2003/role/periodStartLabel</t>
  </si>
  <si>
    <t>sg-as-cor_2012-09-07.xsd#sg-as_AmortisationIntangibleAssetsOtherThanGoodwill</t>
  </si>
  <si>
    <t>sg-as-cor_2012-09-07.xsd#sg-as_AmortisationOfDisposalsIntangibleAssetsOtherThanGoodwill@http://www.xbrl.org/2009/role/negatedTerseLabel</t>
  </si>
  <si>
    <t>sg-as-cor_2012-09-07.xsd#sg-as_AmortisationOfWriteoffsIntangibleAssetsOtherThanGoodwill@http://www.xbrl.org/2009/role/negatedTerseLabel</t>
  </si>
  <si>
    <t>sg-as-cor_2012-09-07.xsd#sg-as_AmortisationOnAcquisitionThroughBusinessCombinationsOnIntangibleAssetsOtherThanGoodwill@http://www.xbrl.org/2003/role/terseLabel</t>
  </si>
  <si>
    <t>sg-as-cor_2012-09-07.xsd#sg-as_AmortisationOfDecreaseThroughClassifiedAsHeldForSaleOnIntangibleAssetsOtherThanGoodwill@http://www.xbrl.org/2009/role/negatedTerseLabel</t>
  </si>
  <si>
    <t>sg-as-cor_2012-09-07.xsd#sg-as_AmortisationOfDecreaseThroughLossOfControlOfSubsidiaryOnIntangibleAssetsOtherThanGoodwill@http://www.xbrl.org/2003/role/terseLabel</t>
  </si>
  <si>
    <t>sg-as-cor_2012-09-07.xsd#sg-as_AmortisationOfIncreaseDecreaseThroughNetExchangeDifferencesOnIntangibleAssetsOtherThanGoodwill@http://www.xbrl.org/2003/role/terseLabel</t>
  </si>
  <si>
    <t>sg-as-cor_2012-09-07.xsd#sg-as_RevaluationIncreaseDecreaseIntangibleAssetsOtherThanGoodwill@http://www.xbrl.org/2009/role/negatedTerseLabel</t>
  </si>
  <si>
    <t>sg-as-cor_2012-09-07.xsd#sg-as_ImpairmentLossRecognisedInProfitOrLossIntangibleAssetsOtherThanGoodwill@http://www.xbrl.org/2003/role/terseLabel</t>
  </si>
  <si>
    <t>sg-as-cor_2012-09-07.xsd#sg-as_ReversalOfImpairmentLossRecognisedInProfitOrLossIntangibleAssetsOtherThanGoodwill@http://www.xbrl.org/2009/role/negatedTerseLabel</t>
  </si>
  <si>
    <t>sg-as-cor_2012-09-07.xsd#sg-as_AmortisationOfIncreaseDecreaseThroughOtherChangesOnIntangibleAssetsOtherThanGoodwill@http://www.xbrl.org/2003/role/terseLabel</t>
  </si>
  <si>
    <t>sg-as-cor_2012-09-07.xsd#sg-as_AmortisationAndImpairmentOnIntangibleAssetsOtherThanGoodwillGross@http://www.xbrl.org/2003/role/periodEndLabel</t>
  </si>
  <si>
    <t>sg-as-cor_2012-09-07.xsd#sg-as_IntangibleAssetsOtherThanGoodwillNetAbstract@http://www.xbrl.org/2003/role/terseLabel</t>
  </si>
  <si>
    <t>sg-as-cor_2012-09-07.xsd#sg-as_IntangibleAssetsOtherThanGoodwill@http://www.xbrl.org/2003/role/periodStartLabel</t>
  </si>
  <si>
    <t>sg-as-cor_2012-09-07.xsd#sg-as_IntangibleAssetsOtherThanGoodwill@http://www.xbrl.org/2003/role/periodEndLabel</t>
  </si>
  <si>
    <t>sg-as-cor_2012-09-07.xsd#sg-as_AdditionalDisclosuresAbstract@http://www.xbrl.org/2003/role/terseLabel</t>
  </si>
  <si>
    <t>sg-as-cor_2012-09-07.xsd#sg-as_UsefulLifeIntangibleAssets</t>
  </si>
  <si>
    <t>Disclosure of intangible assets</t>
  </si>
  <si>
    <t>Disclosure of detailed information about intangible assets</t>
  </si>
  <si>
    <t>Cost</t>
  </si>
  <si>
    <t>Disposals</t>
  </si>
  <si>
    <t>Write-offs</t>
  </si>
  <si>
    <t>Additions other than through business combinations</t>
  </si>
  <si>
    <t>Acquisitions through business combinations</t>
  </si>
  <si>
    <t>Additions, internally generated</t>
  </si>
  <si>
    <t>Decrease through classified as held for sale</t>
  </si>
  <si>
    <t>Decrease through loss of control of subsidiary</t>
  </si>
  <si>
    <t>Reimbursed by grants</t>
  </si>
  <si>
    <t>Revaluation increase (decrease)</t>
  </si>
  <si>
    <t>Increase (decrease) due to transfer from (to) exploration and evaluation expenditure</t>
  </si>
  <si>
    <t>At fair valuation</t>
  </si>
  <si>
    <t>Amortisation and impairment</t>
  </si>
  <si>
    <t>Amortisation and impairment at beginning of period</t>
  </si>
  <si>
    <t>Amortisation intangible assets other than goodwill</t>
  </si>
  <si>
    <t>Acquisition through business combinations</t>
  </si>
  <si>
    <t>Impairment loss recognised in profit or loss</t>
  </si>
  <si>
    <t>Reversal of impairment loss recognised in profit or loss</t>
  </si>
  <si>
    <t>Amortisation and impairment at end of period</t>
  </si>
  <si>
    <t>Carrying amount at beginning of period</t>
  </si>
  <si>
    <t>Carrying amount at end of period</t>
  </si>
  <si>
    <t>Additional disclosures</t>
  </si>
  <si>
    <t>Useful life, intangible assets</t>
  </si>
  <si>
    <t>Brand names</t>
  </si>
  <si>
    <t>Intangible exploration and evaluation assets</t>
  </si>
  <si>
    <t>Mastheads and publishing titles</t>
  </si>
  <si>
    <t>Computer software</t>
  </si>
  <si>
    <t>Licences and franchises</t>
  </si>
  <si>
    <t>Copyrights, patents and other industrial property rights, service and operating rights</t>
  </si>
  <si>
    <t>Recipes, formulae, models, designs and prototypes</t>
  </si>
  <si>
    <t>Capital development expenditure</t>
  </si>
  <si>
    <t>Intangible assets under development</t>
  </si>
  <si>
    <t>Other intangible assets</t>
  </si>
  <si>
    <t>Edit Classes of intangible assets [axis]</t>
  </si>
  <si>
    <t>sg-as-cor_2012-09-07.xsd#sg-as_DisclosureOfDetailedInformationAboutIntangibleAssetsTable::sg-as-cor_2012-09-07.xsd#sg-as_ClassesOfIntangibleAssetsAxis</t>
  </si>
  <si>
    <t>eee8d977-267e-40ba-a280-667043362530:~:NoteIntangibleAssets_2:~:NotMandatory:~:True:~:1:~:True:~:&lt;?xml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</si>
  <si>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sg-as-cor_2012-09-07.xsd#sg-as_OtherDisclosureInformationOfIntangibleAssetsAbstract@http://www.xbrl.org/2003/role/terseLabel</t>
  </si>
  <si>
    <t>sg-as-cor_2012-09-07.xsd#sg-as_AmortisationMethodIntangibleAssets</t>
  </si>
  <si>
    <t>sg-as-cor_2012-09-07.xsd#sg-as_CarryingAmountOfIntangibleAssetsWithRestrictedTitle</t>
  </si>
  <si>
    <t>sg-as-cor_2012-09-07.xsd#sg-as_CarryingAmountOfIntangibleAssetsPledgedAsSecurityForLiabilities</t>
  </si>
  <si>
    <t>sg-as-cor_2012-09-07.xsd#sg-as_IntangibleAssetsAcquiredByWayOfGovernmentGrantAtFairValue</t>
  </si>
  <si>
    <t>sg-as-cor_2012-09-07.xsd#sg-as_CarryingAmountOfIntangibleAssetsAcquiredByWayOfGovernmentGrant</t>
  </si>
  <si>
    <t>Other disclosure information of intangible assets</t>
  </si>
  <si>
    <t>Amortisation method, intangible assets</t>
  </si>
  <si>
    <t>Carrying amount of intangible assets with restricted title</t>
  </si>
  <si>
    <t>Carrying amount of intangible assets pledged as security for liabilities</t>
  </si>
  <si>
    <t>Intangible assets acquired by way of government grant, at fair value</t>
  </si>
  <si>
    <t>Carrying amount of intangible assets acquired by way of government grant</t>
  </si>
  <si>
    <t>2ebece4d-fd19-4e9f-8334-fb2c236c56d2:~:NoteIntangibleAssets_3:~:NotMandatory:~:True:~:2:~:True:~:&lt;?xml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/&gt;:~:LytLin:~::~:False:~:True:~:sg-as-cor_2012-09-07.xsd#sg-as_DisclosureOfIntangibleAssetsOtherThanGoodwillTextBlock@http://www.xbrl.org/2003/role/label:~:</t>
  </si>
  <si>
    <t xml:space="preserve"> Note - Intangible assets</t>
  </si>
  <si>
    <t>4422d98d-d296-4320-aee1-dd83e3b866c4:~:NotMandatory:~:True:~:&lt;?xml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/&gt;:~:http://www.bizfinx.gov.sg/taxonomy/2012-09-07/sg-sfrs/role/NoteGoodwill</t>
  </si>
  <si>
    <t>a914d434-bf64-4724-a9bd-0366c70af479:~:NoteGoodwill_1_TBLYT:~:NotMandatory:~:False:~:0:~:True:~:&lt;?xml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/&gt;:~:LytTxb:~:sg-as-cor_2012-09-07.xsd#sg-as_DisclosureOfGoodwillTextBlock@http://www.xbrl.org/2003/role/label:~:False:~:True:~:sg-as-cor_2012-09-07.xsd#sg-as_DisclosureOfGoodwillTextBlock@http://www.xbrl.org/2003/role/label:~:</t>
  </si>
  <si>
    <t>sg-as-cor_2012-09-07.xsd#sg-as_DisclosureOfGoodwillTextBlock</t>
  </si>
  <si>
    <t>Disclosure of goodwill [text block]</t>
  </si>
  <si>
    <t>sg-as-cor_2012-09-07.xsd#sg-as_DisclosureOfReconciliationOfChangesInGoodwillAbstract@http://www.xbrl.org/2003/role/terseLabel</t>
  </si>
  <si>
    <t>sg-as-cor_2012-09-07.xsd#sg-as_ReconciliationOfChangesInGoodwillAbstract@http://www.xbrl.org/2003/role/terseLabel</t>
  </si>
  <si>
    <t>sg-as-cor_2012-09-07.xsd#sg-as_GrossCarryingAmountGoodwill@http://www.xbrl.org/2003/role/periodStartLabel</t>
  </si>
  <si>
    <t>sg-as-cor_2012-09-07.xsd#sg-as_AdditionalAmountsRecognisedFromBusinessCombinationGoodwill@http://www.xbrl.org/2003/role/terseLabel</t>
  </si>
  <si>
    <t>sg-as-cor_2012-09-07.xsd#sg-as_DerecognitionOnDisposalOfBusinessCombinationGoodwill@http://www.xbrl.org/2009/role/negatedTerseLabel</t>
  </si>
  <si>
    <t>sg-as-cor_2012-09-07.xsd#sg-as_DecreaseThroughClassifiedAsHeldForSaleGoodwill@http://www.xbrl.org/2009/role/negatedTerseLabel</t>
  </si>
  <si>
    <t>sg-as-cor_2012-09-07.xsd#sg-as_IncreaseDecreaseThroughNetExchangeDifferencesGoodwill</t>
  </si>
  <si>
    <t>sg-as-cor_2012-09-07.xsd#sg-as_IncreaseDecreaseThroughOtherChangesGoodwill</t>
  </si>
  <si>
    <t>sg-as-cor_2012-09-07.xsd#sg-as_GrossCarryingAmountGoodwill@http://www.xbrl.org/2003/role/periodEndLabel</t>
  </si>
  <si>
    <t>sg-as-cor_2012-09-07.xsd#sg-as_AccumulatedImpairmentLossesOnGoodwillAbstract@http://www.xbrl.org/2003/role/terseLabel</t>
  </si>
  <si>
    <t>sg-as-cor_2012-09-07.xsd#sg-as_AccumulatedImpairmentLossesGoodwill@http://www.xbrl.org/2003/role/periodStartLabel</t>
  </si>
  <si>
    <t>sg-as-cor_2012-09-07.xsd#sg-as_ImpairmentLossRecognisedInProfitOrLossGoodwill@http://www.xbrl.org/2009/role/negatedTerseLabel</t>
  </si>
  <si>
    <t>sg-as-cor_2012-09-07.xsd#sg-as_ImpairmentLossOnDerecognitionOnDisposalOfBusinessCombinationGoodwill@http://www.xbrl.org/2009/role/negatedTerseLabel</t>
  </si>
  <si>
    <t>sg-as-cor_2012-09-07.xsd#sg-as_ImpairmentLossOnDecreaseThroughClassifiedAsHeldForSaleGoodwill@http://www.xbrl.org/2009/role/negatedTerseLabel</t>
  </si>
  <si>
    <t>sg-as-cor_2012-09-07.xsd#sg-as_ImpairmentLossOnIncreaseDecreaseThroughNetExchangeDifferencesGoodwill@http://www.xbrl.org/2003/role/terseLabel</t>
  </si>
  <si>
    <t>sg-as-cor_2012-09-07.xsd#sg-as_ImpairmentLossIncreaseDecreaseThroughOtherChangesGoodwill@http://www.xbrl.org/2003/role/terseLabel</t>
  </si>
  <si>
    <t>sg-as-cor_2012-09-07.xsd#sg-as_AccumulatedImpairmentLossesGoodwill@http://www.xbrl.org/2003/role/periodEndLabel</t>
  </si>
  <si>
    <t>sg-as-cor_2012-09-07.xsd#sg-as_NetCarryingAmountGoodwillAbstract@http://www.xbrl.org/2003/role/terseLabel</t>
  </si>
  <si>
    <t>sg-as-cor_2012-09-07.xsd#sg-as_Goodwill@http://www.xbrl.org/2003/role/periodStartLabel</t>
  </si>
  <si>
    <t>sg-as-cor_2012-09-07.xsd#sg-as_Goodwill@http://www.xbrl.org/2003/role/periodEndLabel</t>
  </si>
  <si>
    <t>Disclosure of goodwill</t>
  </si>
  <si>
    <t>Costs</t>
  </si>
  <si>
    <t>Balance at beginning of period</t>
  </si>
  <si>
    <t>Additional amounts recognised from business combination</t>
  </si>
  <si>
    <t>Derecognition on disposal of business combination</t>
  </si>
  <si>
    <t>Balance at end of period</t>
  </si>
  <si>
    <t>Accumulated impairment losses goodwill</t>
  </si>
  <si>
    <t>Carrying amount of goodwill</t>
  </si>
  <si>
    <t>Carrying value at beginning of period</t>
  </si>
  <si>
    <t>Carrying value at end of period</t>
  </si>
  <si>
    <t>2f4b090a-d2f4-4f88-afe9-945dbd0330ea:~:NoteGoodwill_2:~:NotMandatory:~:True:~:1:~:True:~:&lt;?xml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/&gt;:~:LytLin:~::~:False:~:True:~:sg-as-cor_2012-09-07.xsd#sg-as_DisclosureOfGoodwillTextBlock@http://www.xbrl.org/2003/role/label:~:</t>
  </si>
  <si>
    <t xml:space="preserve"> Note - Goodwill</t>
  </si>
  <si>
    <t>c02d7d51-3f84-463c-97f6-885b91ca3ae7:~:NotMandatory:~:True:~:&lt;?xml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/&gt;:~:http://www.bizfinx.gov.sg/taxonomy/2012-09-07/sg-sfrs/role/NoteInvestmentProperties</t>
  </si>
  <si>
    <t>9ade3ee0-c4fa-4a66-a728-5e3ac174e8fe:~:NoteInvestmentProperties_1_TBLYT:~:NotMandatory:~:False:~:0:~:True:~:&lt;?xml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/&gt;:~:LytTxb:~:sg-as-cor_2012-09-07.xsd#sg-as_DisclosureOfInvestmentPropertiesTextBlock@http://www.xbrl.org/2003/role/label:~:False:~:True:~:sg-as-cor_2012-09-07.xsd#sg-as_DisclosureOfInvestmentPropertiesTextBlock@http://www.xbrl.org/2003/role/label:~:</t>
  </si>
  <si>
    <t>sg-as-cor_2012-09-07.xsd#sg-as_DisclosureOfInvestmentPropertiesTextBlock</t>
  </si>
  <si>
    <t>Disclosure of investment properties [text block]</t>
  </si>
  <si>
    <t>sg-as-cor_2012-09-07.xsd#sg-as_ReconciliationOfChangesInInvestmentPropertiesAtFairValueAbstract@http://www.xbrl.org/2003/role/terseLabel</t>
  </si>
  <si>
    <t>sg-as-cor_2012-09-07.xsd#sg-as_InvestmentPropertiesAtFairValue@http://www.xbrl.org/2003/role/periodStartLabel</t>
  </si>
  <si>
    <t>sg-as-cor_2012-09-07.xsd#sg-as_AdditionsFromSubsequentExpenditureRecognisedAsAssetAtFairValueInvestmentProperties@http://www.xbrl.org/2003/role/terseLabel</t>
  </si>
  <si>
    <t>sg-as-cor_2012-09-07.xsd#sg-as_AdditionsFromAcquisitionsOtherThanThroughBusinessCombinationsAtFairValueInvestmentProperties@http://www.xbrl.org/2003/role/terseLabel</t>
  </si>
  <si>
    <t>sg-as-cor_2012-09-07.xsd#sg-as_AcquisitionsThroughBusinessCombinationsAtFairValueInvestmentProperties@http://www.xbrl.org/2003/role/terseLabel</t>
  </si>
  <si>
    <t>sg-as-cor_2012-09-07.xsd#sg-as_DecreaseThroughLossOfControlOfSubsidiaryAtFairValueInvestmentProperties@http://www.xbrl.org/2009/role/negatedTerseLabel</t>
  </si>
  <si>
    <t>sg-as-cor_2012-09-07.xsd#sg-as_DisposalsInvestmentPropertiesAtFairValue@http://www.xbrl.org/2009/role/negatedTerseLabel</t>
  </si>
  <si>
    <t>sg-as-cor_2012-09-07.xsd#sg-as_WriteoffsInvestmentPropertiesAtFairValue@http://www.xbrl.org/2009/role/negatedTerseLabel</t>
  </si>
  <si>
    <t>sg-as-cor_2012-09-07.xsd#sg-as_InvestmentPropertiesReclassifiedAsHeldForSaleAtFairValue@http://www.xbrl.org/2003/role/terseLabel</t>
  </si>
  <si>
    <t>sg-as-cor_2012-09-07.xsd#sg-as_GainsLossesOnFairValueAdjustmentInvestmentProperties@http://www.xbrl.org/2003/role/terseLabel</t>
  </si>
  <si>
    <t>sg-as-cor_2012-09-07.xsd#sg-as_IncreaseDecreaseThroughNetExchangeDifferencesInvestmentPropertiesAtFairValue@http://www.xbrl.org/2003/role/terseLabel</t>
  </si>
  <si>
    <t>sg-as-cor_2012-09-07.xsd#sg-as_TransferFromToInventoriesAndOwnerOccupiedPropertiesAtFairValueInvestmentProperties@http://www.xbrl.org/2003/role/terseLabel</t>
  </si>
  <si>
    <t>sg-as-cor_2012-09-07.xsd#sg-as_IncreaseDecreaseThroughOtherChangesInvestmentPropertiesAtFairValue@http://www.xbrl.org/2003/role/terseLabel</t>
  </si>
  <si>
    <t>sg-as-cor_2012-09-07.xsd#sg-as_InvestmentPropertiesAtFairValue@http://www.xbrl.org/2003/role/periodEndLabel</t>
  </si>
  <si>
    <t>sg-as-cor_2012-09-07.xsd#sg-as_ReconciliationOfChangesInInvestmentPropertiesAtCostAbstract@http://www.xbrl.org/2003/role/terseLabel</t>
  </si>
  <si>
    <t>sg-as-cor_2012-09-07.xsd#sg-as_GrossCarryingAmountInvestmentPropertiesAbstract@http://www.xbrl.org/2003/role/terseLabel</t>
  </si>
  <si>
    <t>sg-as-cor_2012-09-07.xsd#sg-as_GrossInvestmentPropertiesAtCost@http://www.xbrl.org/2003/role/periodStartLabel</t>
  </si>
  <si>
    <t>sg-as-cor_2012-09-07.xsd#sg-as_AdditionsFromSubsequentExpenditureRecognisedAsAssetAtCostInvestmentProperties@http://www.xbrl.org/2003/role/terseLabel</t>
  </si>
  <si>
    <t>sg-as-cor_2012-09-07.xsd#sg-as_AdditionsFromAcquisitionsOtherThanThroughBusinessCombinationsAtCostInvestmentProperties@http://www.xbrl.org/2003/role/terseLabel</t>
  </si>
  <si>
    <t>sg-as-cor_2012-09-07.xsd#sg-as_AcquisitionsThroughBusinessCombinationsAtCostInvestmentProperties@http://www.xbrl.org/2003/role/terseLabel</t>
  </si>
  <si>
    <t>sg-as-cor_2012-09-07.xsd#sg-as_DecreaseThroughLossOfControlOfSubsidiaryAtCostInvestmentProperties@http://www.xbrl.org/2009/role/negatedTerseLabel</t>
  </si>
  <si>
    <t>sg-as-cor_2012-09-07.xsd#sg-as_DisposalsInvestmentPropertiesAtCost@http://www.xbrl.org/2009/role/negatedTerseLabel</t>
  </si>
  <si>
    <t>sg-as-cor_2012-09-07.xsd#sg-as_WriteoffsInvestmentPropertiesAtCost@http://www.xbrl.org/2009/role/negatedTerseLabel</t>
  </si>
  <si>
    <t>sg-as-cor_2012-09-07.xsd#sg-as_InvestmentPropertiesReclassifiedAsHeldForSaleAtCost@http://www.xbrl.org/2003/role/terseLabel</t>
  </si>
  <si>
    <t>sg-as-cor_2012-09-07.xsd#sg-as_IncreaseDecreaseThroughNetExchangeDifferencesInvestmentPropertiesAtCost@http://www.xbrl.org/2003/role/terseLabel</t>
  </si>
  <si>
    <t>sg-as-cor_2012-09-07.xsd#sg-as_TransferFromToInventoriesAndOwnerOccupiedPropertiesAtCostInvestmentProperties@http://www.xbrl.org/2003/role/terseLabel</t>
  </si>
  <si>
    <t>sg-as-cor_2012-09-07.xsd#sg-as_IncreaseDecreaseThroughOtherChangesInvestmentPropertiesAtCost@http://www.xbrl.org/2003/role/terseLabel</t>
  </si>
  <si>
    <t>sg-as-cor_2012-09-07.xsd#sg-as_GrossInvestmentPropertiesAtCost@http://www.xbrl.org/2003/role/periodEndLabel</t>
  </si>
  <si>
    <t>sg-as-cor_2012-09-07.xsd#sg-as_AccumulatedDepreciationAmortisationAndImpairmentInvestmentPropertiesAbstract@http://www.xbrl.org/2003/role/terseLabel</t>
  </si>
  <si>
    <t>sg-as-cor_2012-09-07.xsd#sg-as_AccumulatedDepreciationAmortisationAndImpairmentOnInvestmentProperties@http://www.xbrl.org/2003/role/periodStartLabel</t>
  </si>
  <si>
    <t>sg-as-cor_2012-09-07.xsd#sg-as_DepreciationInvestmentProperties</t>
  </si>
  <si>
    <t>sg-as-cor_2012-09-07.xsd#sg-as_ImpairmentLossRecognisedInProfitOrLossInvestmentProperties</t>
  </si>
  <si>
    <t>sg-as-cor_2012-09-07.xsd#sg-as_ReversalOfImpairmentLossRecognisedInProfitOrLossInvestmentProperties</t>
  </si>
  <si>
    <t>sg-as-cor_2012-09-07.xsd#sg-as_DepreciationOnDisposalsInvestmentProperties@http://www.xbrl.org/2003/role/terseLabel</t>
  </si>
  <si>
    <t>sg-as-cor_2012-09-07.xsd#sg-as_DepreciationOnWriteOffsInvestmentProperties@http://www.xbrl.org/2003/role/terseLabel</t>
  </si>
  <si>
    <t>sg-as-cor_2012-09-07.xsd#sg-as_AccumulatedDepreciationAmortisationAndImpairmentOnIncreaseDecreaseThroughNetTransferFromToInventoriesAndOwnerOccupiedPropertiesInvestmentProperties@http://www.xbrl.org/2003/role/terseLabel</t>
  </si>
  <si>
    <t>sg-as-cor_2012-09-07.xsd#sg-as_AccumulatedDepreciationAmortisationAndImpairmentOnIncreaseDecreaseThroughNetExchangeDifferencesInvestmentProperties@http://www.xbrl.org/2003/role/terseLabel</t>
  </si>
  <si>
    <t>sg-as-cor_2012-09-07.xsd#sg-as_AccumulatedDepreciationAmortisationAndImpairmentOnIncreaseDecreaseThroughOtherChangesInvestmentProperties@http://www.xbrl.org/2003/role/terseLabel</t>
  </si>
  <si>
    <t>sg-as-cor_2012-09-07.xsd#sg-as_AccumulatedDepreciationAmortisationAndImpairmentOnInvestmentProperties@http://www.xbrl.org/2003/role/periodEndLabel</t>
  </si>
  <si>
    <t>sg-as-cor_2012-09-07.xsd#sg-as_CarryingAmountInvestmentPropertiesAbstract@http://www.xbrl.org/2003/role/terseLabel</t>
  </si>
  <si>
    <t>sg-as-cor_2012-09-07.xsd#sg-as_InvestmentPropertiesAtCost@http://www.xbrl.org/2003/role/periodStartLabel</t>
  </si>
  <si>
    <t>sg-as-cor_2012-09-07.xsd#sg-as_InvestmentPropertiesAtCost@http://www.xbrl.org/2003/role/periodEndLabel</t>
  </si>
  <si>
    <t>sg-as-cor_2012-09-07.xsd#sg-as_OtherDisclosuresOfInvestmentPropertiesAbstract@http://www.xbrl.org/2003/role/terseLabel</t>
  </si>
  <si>
    <t>sg-as-cor_2012-09-07.xsd#sg-as_UsefulLifeInvestmentProperties</t>
  </si>
  <si>
    <t>sg-as-cor_2012-09-07.xsd#sg-as_DepreciationMethodInvestmentProperties</t>
  </si>
  <si>
    <t>sg-as-cor_2012-09-07.xsd#sg-as_RestrictionsOnRealisabilityOfInvestmentPropertiesOrRemittanceOfIncomeAndProceedsOfDisposalOfInvestmentProperties</t>
  </si>
  <si>
    <t>sg-as-cor_2012-09-07.xsd#sg-as_RentalIncomeFromInvestmentProperties</t>
  </si>
  <si>
    <t>sg-as-cor_2012-09-07.xsd#sg-as_DirectOperatingExpenseFromInvestmentPropertiesGeneratingRentalIncome</t>
  </si>
  <si>
    <t>sg-as-cor_2012-09-07.xsd#sg-as_DirectOperatingExpenseFromInvestmentPropertiesNotGeneratingRentalIncome</t>
  </si>
  <si>
    <t>sg-as-cor_2012-09-07.xsd#sg-as_CumulativeChangeInFairValueRecognisedInProfitOrLossOnSalesOfInvestmentPropertiesBetweenPoolsOfAssetsMeasuredUsingDifferentModels</t>
  </si>
  <si>
    <t>sg-as-cor_2012-09-07.xsd#sg-as_CarryingAmountAtTimeOfSaleOfInvestmentPropertiesCarriedAtCostWithinFairValueModel</t>
  </si>
  <si>
    <t>Investment properties at beginning of period</t>
  </si>
  <si>
    <t>Additions from subsequent expenditure recognised as asset</t>
  </si>
  <si>
    <t>Additions from acquisitions other than through business combinations</t>
  </si>
  <si>
    <t>Properties reclassified as held for sale</t>
  </si>
  <si>
    <t>Gains (losses) on fair value adjustment</t>
  </si>
  <si>
    <t>Transfer from (to) inventories and owner-occupied properties</t>
  </si>
  <si>
    <t>Investment properties at end of period</t>
  </si>
  <si>
    <t>Gross carrying amount, investment properties</t>
  </si>
  <si>
    <t>Accumulated depreciation, amortisation and impairment, investment properties</t>
  </si>
  <si>
    <t>Accumulated depreciation, amortisation and impairment at beginning of period</t>
  </si>
  <si>
    <t>Depreciation, investment properties</t>
  </si>
  <si>
    <t>Accumulated depreciation, amortisation and impairment at end of period</t>
  </si>
  <si>
    <t>Carrying amount investment properties</t>
  </si>
  <si>
    <t>Carrying value at beginning of period, investment properties</t>
  </si>
  <si>
    <t>Carrying value at end of period, investment properties</t>
  </si>
  <si>
    <t>Other disclosure of investment properties</t>
  </si>
  <si>
    <t>Useful life, investment properties</t>
  </si>
  <si>
    <t>Depreciation method, investment properties</t>
  </si>
  <si>
    <t>Restrictions on realisability of investment properties or remittance of income and proceeds of disposal of investment properties</t>
  </si>
  <si>
    <t>Rental income from investment properties</t>
  </si>
  <si>
    <t>Direct operating expense from investment properties generating rental income</t>
  </si>
  <si>
    <t>Direct operating expense from investment properties not generating rental income</t>
  </si>
  <si>
    <t>Cumulative change in fair value recognised in profit or loss on sales of investment properties between pools of assets measured using different models</t>
  </si>
  <si>
    <t>cf31a3f3-49b0-4aeb-95e8-d44809a53a65:~:NoteInvestmentProperties_2:~:NotMandatory:~:True:~:1:~:True:~:&lt;?xml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/&gt;:~:LytLin:~::~:False:~:True:~:sg-as-cor_2012-09-07.xsd#sg-as_DisclosureOfInvestmentPropertiesTextBlock@http://www.xbrl.org/2003/role/label:~:</t>
  </si>
  <si>
    <t xml:space="preserve"> Note - Investment properties</t>
  </si>
  <si>
    <t>9052ffd3-f13c-4bc2-bedc-1df31ded8769:~:NotMandatory:~:True:~:&lt;?xml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/&gt;:~:http://www.bizfinx.gov.sg/taxonomy/2012-09-07/sg-sfrs/role/NoteBiologicalAssets</t>
  </si>
  <si>
    <t>ce120420-28e9-47b8-aaa1-d64df8d2ecc7:~:NoteBiologicalAssets_1_TBLYT:~:NotMandatory:~:False:~:0:~:True:~:&lt;?xml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/&gt;:~:LytTxb:~:sg-as-cor_2012-09-07.xsd#sg-as_DisclosureOfBiologicalAssetsTextBlock@http://www.xbrl.org/2003/role/label:~:False:~:True:~:sg-as-cor_2012-09-07.xsd#sg-as_DisclosureOfBiologicalAssetsTextBlock@http://www.xbrl.org/2003/role/label:~:</t>
  </si>
  <si>
    <t>sg-as-cor_2012-09-07.xsd#sg-as_DisclosureOfBiologicalAssetsTextBlock</t>
  </si>
  <si>
    <t>Disclosure of biological assets [text block]</t>
  </si>
  <si>
    <t>sg-as-cor_2012-09-07.xsd#sg-as_ReconciliationOfChangesInBiologicalAssetsAtFairValueAbstract@http://www.xbrl.org/2003/role/terseLabel</t>
  </si>
  <si>
    <t>sg-as-cor_2012-09-07.xsd#sg-as_BiologicalAssetsAtFairValue@http://www.xbrl.org/2003/role/periodStartLabel</t>
  </si>
  <si>
    <t>sg-as-cor_2012-09-07.xsd#sg-as_IncreasesDueToPurchasesBiologicalAssetsAtFairValue@http://www.xbrl.org/2003/role/terseLabel</t>
  </si>
  <si>
    <t>sg-as-cor_2012-09-07.xsd#sg-as_AdditionsOtherThanThroughBusinessCombinationsBiologicalAssetsAtFairValue@http://www.xbrl.org/2003/role/terseLabel</t>
  </si>
  <si>
    <t>sg-as-cor_2012-09-07.xsd#sg-as_AcquisitionsThroughBusinessCombinationsBiologicalAssetsAtFairValue@http://www.xbrl.org/2003/role/terseLabel</t>
  </si>
  <si>
    <t>sg-as-cor_2012-09-07.xsd#sg-as_DecreaseDueToHarvestBiologicalAssetsAtFairValue@http://www.xbrl.org/2009/role/negatedTerseLabel</t>
  </si>
  <si>
    <t>sg-as-cor_2012-09-07.xsd#sg-as_DecreaseDueToSalesBiologicalAssetsAtFairValue@http://www.xbrl.org/2009/role/negatedTerseLabel</t>
  </si>
  <si>
    <t>sg-as-cor_2012-09-07.xsd#sg-as_GainsLossesOnFairValueAdjustmentAttributableToPriceChangesBiologicalAssets@http://www.xbrl.org/2003/role/terseLabel</t>
  </si>
  <si>
    <t>sg-as-cor_2012-09-07.xsd#sg-as_GainsLossesOnFairValueAdjustmentAttributableToPhysicalChangesBiologicalAssets@http://www.xbrl.org/2003/role/terseLabel</t>
  </si>
  <si>
    <t>sg-as-cor_2012-09-07.xsd#sg-as_IncreaseDecreaseThroughNetExchangeDifferencesBiologicalAssetsAtFairValue@http://www.xbrl.org/2003/role/terseLabel</t>
  </si>
  <si>
    <t>sg-as-cor_2012-09-07.xsd#sg-as_IncreaseDecreaseThroughOtherChangesBiologicalAssetsAtFairValue@http://www.xbrl.org/2003/role/terseLabel</t>
  </si>
  <si>
    <t>sg-as-cor_2012-09-07.xsd#sg-as_BiologicalAssetsAtFairValue@http://www.xbrl.org/2003/role/periodEndLabel</t>
  </si>
  <si>
    <t>sg-as-cor_2012-09-07.xsd#sg-as_ReconciliationOfChangesInBiologicalAssetsAtCostAbstract@http://www.xbrl.org/2003/role/terseLabel</t>
  </si>
  <si>
    <t>sg-as-cor_2012-09-07.xsd#sg-as_GrossCarryingAmountBiologicalAssetsAbstract@http://www.xbrl.org/2003/role/terseLabel</t>
  </si>
  <si>
    <t>sg-as-cor_2012-09-07.xsd#sg-as_GrossBiologicalAssetsAtCost@http://www.xbrl.org/2003/role/periodStartLabel</t>
  </si>
  <si>
    <t>sg-as-cor_2012-09-07.xsd#sg-as_IncreasesDueToPurchasesBiologicalAssetsAtCost@http://www.xbrl.org/2003/role/terseLabel</t>
  </si>
  <si>
    <t>sg-as-cor_2012-09-07.xsd#sg-as_AdditionsOtherThanThroughBusinessCombinationsBiologicalAssetsAtCost@http://www.xbrl.org/2003/role/terseLabel</t>
  </si>
  <si>
    <t>sg-as-cor_2012-09-07.xsd#sg-as_AcquisitionsThroughBusinessCombinationsBiologicalAssetsAtCost@http://www.xbrl.org/2003/role/terseLabel</t>
  </si>
  <si>
    <t>sg-as-cor_2012-09-07.xsd#sg-as_DecreaseDueToHarvestBiologicalAssetsAtCost@http://www.xbrl.org/2009/role/negatedTerseLabel</t>
  </si>
  <si>
    <t>sg-as-cor_2012-09-07.xsd#sg-as_DecreaseDueToSalesBiologicalAssetsAtCost@http://www.xbrl.org/2009/role/negatedTerseLabel</t>
  </si>
  <si>
    <t>sg-as-cor_2012-09-07.xsd#sg-as_IncreaseDecreaseThroughNetExchangeDifferencesBiologicalAssetsAtCost@http://www.xbrl.org/2003/role/terseLabel</t>
  </si>
  <si>
    <t>sg-as-cor_2012-09-07.xsd#sg-as_IncreaseDecreaseThroughOtherChangesBiologicalAssetsAtCost@http://www.xbrl.org/2003/role/terseLabel</t>
  </si>
  <si>
    <t>sg-as-cor_2012-09-07.xsd#sg-as_GrossBiologicalAssetsAtCost@http://www.xbrl.org/2003/role/periodEndLabel</t>
  </si>
  <si>
    <t>sg-as-cor_2012-09-07.xsd#sg-as_AccumulatedDepreciationAmortisationAndImpairmentBiologicalAssetsAbstract@http://www.xbrl.org/2003/role/terseLabel</t>
  </si>
  <si>
    <t>sg-as-cor_2012-09-07.xsd#sg-as_AccumulatedDepreciationAmortisationAndImpairmentOnBiologicalAssets@http://www.xbrl.org/2003/role/periodStartLabel</t>
  </si>
  <si>
    <t>sg-as-cor_2012-09-07.xsd#sg-as_DepreciationBiologicalAssets@http://www.xbrl.org/2003/role/terseLabel</t>
  </si>
  <si>
    <t>sg-as-cor_2012-09-07.xsd#sg-as_ImpairmentLossRecognisedInProfitOrLossBiologicalAssets@http://www.xbrl.org/2003/role/terseLabel</t>
  </si>
  <si>
    <t>sg-as-cor_2012-09-07.xsd#sg-as_ReversalOfImpairmentLossRecognisedInProfitOrLossBiologicalAssets@http://www.xbrl.org/2009/role/negatedTerseLabel</t>
  </si>
  <si>
    <t>sg-as-cor_2012-09-07.xsd#sg-as_DepreciationOnDisposalsBiologicalAssets@http://www.xbrl.org/2003/role/terseLabel</t>
  </si>
  <si>
    <t>sg-as-cor_2012-09-07.xsd#sg-as_DepreciationOnWriteOffsBiologicalAssets@http://www.xbrl.org/2003/role/terseLabel</t>
  </si>
  <si>
    <t>sg-as-cor_2012-09-07.xsd#sg-as_AccumulatedDepreciationAmortisationAndImpairmentOnIncreaseDecreaseThroughNetExchangeDifferencesBiologicalAssets@http://www.xbrl.org/2003/role/terseLabel</t>
  </si>
  <si>
    <t>sg-as-cor_2012-09-07.xsd#sg-as_AccumulatedDepreciationAmortisationAndImpairmentOnIncreaseDecreaseThroughOtherChangesBiologicalAssets@http://www.xbrl.org/2003/role/terseLabel</t>
  </si>
  <si>
    <t>sg-as-cor_2012-09-07.xsd#sg-as_AccumulatedDepreciationAmortisationAndImpairmentOnBiologicalAssets@http://www.xbrl.org/2003/role/periodEndLabel</t>
  </si>
  <si>
    <t>sg-as-cor_2012-09-07.xsd#sg-as_CarryingAmountBiologicalAssetsAbstract@http://www.xbrl.org/2003/role/terseLabel</t>
  </si>
  <si>
    <t>sg-as-cor_2012-09-07.xsd#sg-as_BiologicalAssetsAtCost@http://www.xbrl.org/2003/role/periodStartLabel</t>
  </si>
  <si>
    <t>sg-as-cor_2012-09-07.xsd#sg-as_BiologicalAssetsAtCost@http://www.xbrl.org/2003/role/periodEndLabel</t>
  </si>
  <si>
    <t>sg-as-cor_2012-09-07.xsd#sg-as_BiologicalAssetsClassifiedAsCurrentAndNoncurrentAbstract@http://www.xbrl.org/2003/role/terseLabel</t>
  </si>
  <si>
    <t>sg-as-cor_2012-09-07.xsd#sg-as_BiologicalAssets@http://www.xbrl.org/2003/role/totalLabel</t>
  </si>
  <si>
    <t>sg-as-cor_2012-09-07.xsd#sg-as_OtherDisclosureBiologicalAssetsAbstract@http://www.xbrl.org/2003/role/terseLabel</t>
  </si>
  <si>
    <t>sg-as-cor_2012-09-07.xsd#sg-as_UsefulLifeBiologicalAssets</t>
  </si>
  <si>
    <t>sg-as-cor_2012-09-07.xsd#sg-as_DepreciationMethodBiologicalAssets</t>
  </si>
  <si>
    <t>sg-as-cor_2012-09-07.xsd#sg-as_CarryingAmountOfBiologicalAssetsWithRestrictedTitle</t>
  </si>
  <si>
    <t>sg-as-cor_2012-09-07.xsd#sg-as_CarryingAmountOfBiologicalAssetsPledgedAsSecurityForLiabilities</t>
  </si>
  <si>
    <t>Biological assets at fair value at beginning of period</t>
  </si>
  <si>
    <t>Increases due to purchases</t>
  </si>
  <si>
    <t>Decrease due to harvest</t>
  </si>
  <si>
    <t>Decrease due to sales</t>
  </si>
  <si>
    <t>Gains (losses) on fair value adjustment attributable to price changes</t>
  </si>
  <si>
    <t>Gains (losses) on fair value adjustment attributable to physical changes</t>
  </si>
  <si>
    <t>Biological assets at fair value at end of period</t>
  </si>
  <si>
    <t>Gross carrying amount, biological assets</t>
  </si>
  <si>
    <t>Accumulated depreciation, amortisation and impairment</t>
  </si>
  <si>
    <t>Depreciation</t>
  </si>
  <si>
    <t>Carrying amount biological assets</t>
  </si>
  <si>
    <t>Biological assets classified as current and non-current</t>
  </si>
  <si>
    <t>Total biological assets</t>
  </si>
  <si>
    <t>Other disclosure biological assets</t>
  </si>
  <si>
    <t>Useful life, biological assets</t>
  </si>
  <si>
    <t>Depreciation method, biological assets</t>
  </si>
  <si>
    <t>Carrying amount of biological assets with restricted title</t>
  </si>
  <si>
    <t>Carrying amount of biological assets pledged as security for liabilities</t>
  </si>
  <si>
    <t>8f8dee4e-4608-41a7-aa0c-9a149b2d9ab8:~:NoteBiologicalAssets_2:~:NotMandatory:~:True:~:1:~:True:~:&lt;?xml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/&gt;:~:LytLin:~::~:False:~:True:~:sg-as-cor_2012-09-07.xsd#sg-as_DisclosureOfBiologicalAssetsTextBlock@http://www.xbrl.org/2003/role/label:~:</t>
  </si>
  <si>
    <t xml:space="preserve"> Note - Biological assets</t>
  </si>
  <si>
    <t>3a355546-f07f-4fff-8b2e-235493b5d3d8:~:NotMandatory:~:True:~:&lt;?xml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/&gt;:~:http://www.bizfinx.gov.sg/taxonomy/2012-09-07/sg-sfrs/role/NotePropertyPlantAndEquipment</t>
  </si>
  <si>
    <t>c422a01a-ad24-44df-b836-3a046d39e55c:~:NotePropertyPlantAndEquipment_1_TBLYT:~:NotMandatory:~:False:~:0:~:True:~:&lt;?xml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/&gt;:~:LytTxb:~:sg-as-cor_2012-09-07.xsd#sg-as_DisclosureOfPropertyPlantAndEquipmentTextBlock@http://www.xbrl.org/2003/role/label:~:False:~:True:~:sg-as-cor_2012-09-07.xsd#sg-as_DisclosureOfPropertyPlantAndEquipmentTextBlock@http://www.xbrl.org/2003/role/label:~:</t>
  </si>
  <si>
    <t>sg-as-cor_2012-09-07.xsd#sg-as_DisclosureOfPropertyPlantAndEquipmentTextBlock</t>
  </si>
  <si>
    <t>Disclosure of property, plant and equipment [text block]</t>
  </si>
  <si>
    <t>d38ffca5-4afb-455c-960f-909a61efb473:~:NotePropertyPlantAndEquipment_2:~:NotMandatory:~:False:~:1:~:True:~:&lt;?xml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Tru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</si>
  <si>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sg-as-cor_2012-09-07.xsd#sg-as_DisclosureOfDetailedInformationAboutPropertyPlantAndEquipmentAbstract@http://www.xbrl.org/2003/role/terseLabel</t>
  </si>
  <si>
    <t>sg-as-cor_2012-09-07.xsd#sg-as_DisclosureOfDetailedInformationAboutPropertyPlantAndEquipmentLineItems@http://www.xbrl.org/2003/role/terseLabel</t>
  </si>
  <si>
    <t>sg-as-cor_2012-09-07.xsd#sg-as_GrossCarryingAmountOfPropertyPlantAndEquipmentAbstract@http://www.xbrl.org/2003/role/terseLabel</t>
  </si>
  <si>
    <t>sg-as-cor_2012-09-07.xsd#sg-as_GrossCarryingAmountOfPropertyPlantAndEquipment@http://www.xbrl.org/2003/role/periodStartLabel</t>
  </si>
  <si>
    <t>sg-as-cor_2012-09-07.xsd#sg-as_AdditionsOtherThanThroughBusinessCombinationsPropertyPlantAndEquipment@http://www.xbrl.org/2003/role/terseLabel</t>
  </si>
  <si>
    <t>sg-as-cor_2012-09-07.xsd#sg-as_AcquisitionsThroughBusinessCombinationsPropertyPlantAndEquipment@http://www.xbrl.org/2003/role/terseLabel</t>
  </si>
  <si>
    <t>sg-as-cor_2012-09-07.xsd#sg-as_DisposalsPropertyPlantAndEquipment@http://www.xbrl.org/2009/role/negatedTerseLabel</t>
  </si>
  <si>
    <t>sg-as-cor_2012-09-07.xsd#sg-as_WriteOffPropertyPlantAndEquipment@http://www.xbrl.org/2009/role/negatedTerseLabel</t>
  </si>
  <si>
    <t>sg-as-cor_2012-09-07.xsd#sg-as_DecreaseThroughClassifiedAsHeldForSalePropertyPlantAndEquipment@http://www.xbrl.org/2009/role/negatedTerseLabel</t>
  </si>
  <si>
    <t>sg-as-cor_2012-09-07.xsd#sg-as_DecreaseThroughLossOfControlOfSubsidiaryPropertyPlantAndEquipment@http://www.xbrl.org/2009/role/negatedTerseLabel</t>
  </si>
  <si>
    <t>sg-as-cor_2012-09-07.xsd#sg-as_IncreaseDecreaseThroughNetExchangeDifferencesPropertyPlantAndEquipment@http://www.xbrl.org/2003/role/terseLabel</t>
  </si>
  <si>
    <t>sg-as-cor_2012-09-07.xsd#sg-as_RevaluationIncreaseDecreasePropertyPlantAndEquipmentGross@http://www.xbrl.org/2003/role/terseLabel</t>
  </si>
  <si>
    <t>sg-as-cor_2012-09-07.xsd#sg-as_IncreaseDecreaseDueToTransferFromToExplorationAndEvaluationExpenditurePropertyPlantAndEquipment@http://www.xbrl.org/2003/role/terseLabel</t>
  </si>
  <si>
    <t>sg-as-cor_2012-09-07.xsd#sg-as_TransfersToInvestmentPropertiesIfReliableMeasurementForFairValueBecomesAvailablePropertyPlantAndEquipment@http://www.xbrl.org/2003/role/terseLabel</t>
  </si>
  <si>
    <t>sg-as-cor_2012-09-07.xsd#sg-as_IncreaseDecreaseThroughTransfersFromConstructionInProgressPropertyPlantAndEquipment@http://www.xbrl.org/2003/role/terseLabel</t>
  </si>
  <si>
    <t>sg-as-cor_2012-09-07.xsd#sg-as_IncreaseDecreaseThroughOtherReclassificationPropertyPlantAndEquipment@http://www.xbrl.org/2003/role/terseLabel</t>
  </si>
  <si>
    <t>sg-as-cor_2012-09-07.xsd#sg-as_IncreaseDecreaseThroughOtherChangesPropertyPlantAndEquipment@http://www.xbrl.org/2003/role/terseLabel</t>
  </si>
  <si>
    <t>sg-as-cor_2012-09-07.xsd#sg-as_GrossCarryingAmountOfPropertyPlantAndEquipment@http://www.xbrl.org/2003/role/periodEndLabel</t>
  </si>
  <si>
    <t>sg-as-cor_2012-09-07.xsd#sg-as_GrossCarryingAmountAtEndOfPeriodPropertyPlantAndEquipmentAbstract@http://www.xbrl.org/2003/role/terseLabel</t>
  </si>
  <si>
    <t>sg-as-cor_2012-09-07.xsd#sg-as_GrossCarryingAmountAtEndOfPeriodAtCostPropertyPlantAndEquipment@http://www.xbrl.org/2003/role/terseLabel</t>
  </si>
  <si>
    <t>sg-as-cor_2012-09-07.xsd#sg-as_GrossCarryingAmountAtEndOfPeriodAtFairValuePropertyPlantAndEquipment@http://www.xbrl.org/2003/role/terseLabel</t>
  </si>
  <si>
    <t>sg-as-cor_2012-09-07.xsd#sg-as_AccumulatedDepreciationAmortisationAndImpairmentOnPropertyPlantAndEquipmentAbstract@http://www.xbrl.org/2003/role/terseLabel</t>
  </si>
  <si>
    <t>sg-as-cor_2012-09-07.xsd#sg-as_AccumulatedDepreciationAmortisationAndImpairmentOnPropertyPlantAndEquipment@http://www.xbrl.org/2003/role/periodStartLabel</t>
  </si>
  <si>
    <t>sg-as-cor_2012-09-07.xsd#sg-as_AccumulatedDepreciationAmortisationAndImpairmentOnAcquisitionThroughBusinessCombinationsOnPropertyPlantAndEquipment@http://www.xbrl.org/2003/role/terseLabel</t>
  </si>
  <si>
    <t>sg-as-cor_2012-09-07.xsd#sg-as_AccumulatedDepreciationAmortisationAndImpairmentOnDecreaseThroughLossOfControlOfSubsidiaryOnPropertyPlantAndEquipment@http://www.xbrl.org/2003/role/terseLabel</t>
  </si>
  <si>
    <t>sg-as-cor_2012-09-07.xsd#sg-as_AccumulatedDepreciationAmortisationAndImpairmentOnDecreaseThroughClassifiedAsHeldForSaleOnPropertyPlantAndEquipment@http://www.xbrl.org/2009/role/negatedTerseLabel</t>
  </si>
  <si>
    <t>sg-as-cor_2012-09-07.xsd#sg-as_DepreciationPropertyPlantAndEquipment@http://www.xbrl.org/2003/role/terseLabel</t>
  </si>
  <si>
    <t>sg-as-cor_2012-09-07.xsd#sg-as_DepreciationOnDisposalsPropertyPlantAndEquipment@http://www.xbrl.org/2003/role/terseLabel</t>
  </si>
  <si>
    <t>sg-as-cor_2012-09-07.xsd#sg-as_DepreciationOnWriteOffsPropertyPlantAndEquipment@http://www.xbrl.org/2003/role/terseLabel</t>
  </si>
  <si>
    <t>sg-as-cor_2012-09-07.xsd#sg-as_ImpairmentLossPropertyPlantAndEquipment@http://www.xbrl.org/2009/role/negatedTerseLabel</t>
  </si>
  <si>
    <t>sg-as-cor_2012-09-07.xsd#sg-as_ReversalOfImpairmentLossPropertyPlantAndEquipment@http://www.xbrl.org/2003/role/terseLabel</t>
  </si>
  <si>
    <t>sg-as-cor_2012-09-07.xsd#sg-as_RevaluationIncreaseDecreasePropertyPlantAndEquipment@http://www.xbrl.org/2003/role/terseLabel</t>
  </si>
  <si>
    <t>sg-as-cor_2012-09-07.xsd#sg-as_AccumulatedDepreciationAmortisationAndImpairmentOnIncreaseDecreaseThroughNetExchangeDifferencesOnPropertyPlantAndEquipment@http://www.xbrl.org/2003/role/terseLabel</t>
  </si>
  <si>
    <t>sg-as-cor_2012-09-07.xsd#sg-as_AccumulatedDepreciationAmortisationAndImpairmentOnIncreaseDecreaseThroughOtherReclassificationOnPropertyPlantAndEquipment@http://www.xbrl.org/2003/role/terseLabel</t>
  </si>
  <si>
    <t>sg-as-cor_2012-09-07.xsd#sg-as_AccumulatedDepreciationAmortisationAndImpairmentOnIncreaseDecreaseThroughOtherChangesPropertyPlantAndEquipment@http://www.xbrl.org/2003/role/terseLabel</t>
  </si>
  <si>
    <t>sg-as-cor_2012-09-07.xsd#sg-as_AccumulatedDepreciationAmortisationAndImpairmentOnPropertyPlantAndEquipment@http://www.xbrl.org/2003/role/periodEndLabel</t>
  </si>
  <si>
    <t>sg-as-cor_2012-09-07.xsd#sg-as_CarryingAmountOfPropertyPlantAndEquipmentAbstract@http://www.xbrl.org/2003/role/terseLabel</t>
  </si>
  <si>
    <t>sg-as-cor_2012-09-07.xsd#sg-as_PropertyPlantAndEquipment@http://www.xbrl.org/2003/role/periodStartLabel</t>
  </si>
  <si>
    <t>sg-as-cor_2012-09-07.xsd#sg-as_PropertyPlantAndEquipment@http://www.xbrl.org/2003/role/periodEndLabel</t>
  </si>
  <si>
    <t>sg-as-cor_2012-09-07.xsd#sg-as_UsefulLifePropertyPlantAndEquipment</t>
  </si>
  <si>
    <t>Disclosure of detailed information about property, plant and equipment</t>
  </si>
  <si>
    <t>Gross carrying amount, property plant and equipment</t>
  </si>
  <si>
    <t>Decrease through reclassification as held for sale</t>
  </si>
  <si>
    <t>Transfer to investment properties</t>
  </si>
  <si>
    <t>Increase (decrease) through transfers from construction in progress</t>
  </si>
  <si>
    <t>Increase (decrease) through other reclassification</t>
  </si>
  <si>
    <t>Carrying amount of property, plant and equipment</t>
  </si>
  <si>
    <t>Useful life, property plant and equipment</t>
  </si>
  <si>
    <t>Freehold land</t>
  </si>
  <si>
    <t>Leasehold land and building</t>
  </si>
  <si>
    <t>Total land and building</t>
  </si>
  <si>
    <t>Ships</t>
  </si>
  <si>
    <t>Aircraft</t>
  </si>
  <si>
    <t>Motor vehicles</t>
  </si>
  <si>
    <t>Other vehicles</t>
  </si>
  <si>
    <t>Total vehicles</t>
  </si>
  <si>
    <t>Machinery</t>
  </si>
  <si>
    <t>Furniture fixtures and fittings</t>
  </si>
  <si>
    <t>Office equipment</t>
  </si>
  <si>
    <t>Computer equipment</t>
  </si>
  <si>
    <t>Communication and network equipment</t>
  </si>
  <si>
    <t>Other equipment</t>
  </si>
  <si>
    <t>Tangible exploration and evaluation assets</t>
  </si>
  <si>
    <t>Leasehold improvements and renovation</t>
  </si>
  <si>
    <t>Construction in progress</t>
  </si>
  <si>
    <t>Other property, plant and equipment</t>
  </si>
  <si>
    <t>Edit Classes of property, plant and equipment [axis]</t>
  </si>
  <si>
    <t>sg-as-cor_2012-09-07.xsd#sg-as_DisclosureOfDetailedInformationAboutPropertyPlantAndEquipmentTable::sg-as-cor_2012-09-07.xsd#sg-as_ClassesOfPropertyPlantAndEquipmentAxis</t>
  </si>
  <si>
    <t>5b7b4bb7-69dc-4d2a-bd6e-6ccdac1a9b8d:~:NotePropertyPlantAndEquipment_2:~:NotMandatory:~:True:~:1:~:True:~:&lt;?xml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</si>
  <si>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sg-as-cor_2012-09-07.xsd#sg-as_OtherDisclosureInformationOfPropertyPlantAndEquipmentAbstract@http://www.xbrl.org/2003/role/terseLabel</t>
  </si>
  <si>
    <t>sg-as-cor_2012-09-07.xsd#sg-as_DepreciationMethodPropertyPlantAndEquipment@http://www.xbrl.org/2003/role/terseLabel</t>
  </si>
  <si>
    <t>sg-as-cor_2012-09-07.xsd#sg-as_CarryingAmountOfPropertyPlantAndEquipmentWithRestrictedTitle</t>
  </si>
  <si>
    <t>sg-as-cor_2012-09-07.xsd#sg-as_CarryingAmountOfPropertyPlantAndEquipmentPledgedAsSecurityForLiabilities</t>
  </si>
  <si>
    <t>sg-as-cor_2012-09-07.xsd#sg-as_CompensationFromThirdPartiesForItemsOfPropertyPlantAndEquipmentThatWereImpairedLostOrGivenUp</t>
  </si>
  <si>
    <t>sg-as-cor_2012-09-07.xsd#sg-as_FairValueOfPropertyPlantAndEquipmentMateriallyDifferentFromCarryingAmount</t>
  </si>
  <si>
    <t>Other disclosure information of property plant and equipment</t>
  </si>
  <si>
    <t>Depreciation method</t>
  </si>
  <si>
    <t>Carrying amount of property, plant and equipment with restricted title</t>
  </si>
  <si>
    <t>Carrying amount of property, plant and equipment pledged as security for liabilities</t>
  </si>
  <si>
    <t>Compensation from third parties for items of property, plant and equipment that were impaired, lost or given up</t>
  </si>
  <si>
    <t>Fair value of property, plant and equipment materially different from carrying amount</t>
  </si>
  <si>
    <t>ab71dd92-3573-4418-be8a-e53b6363d056:~:NotePropertyPlantAndEquipment_3:~:NotMandatory:~:True:~:2:~:True:~:&lt;?xml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/&gt;:~:LytLin:~::~:False:~:True:~:sg-as-cor_2012-09-07.xsd#sg-as_DisclosureOfPropertyPlantAndEquipmentTextBlock@http://www.xbrl.org/2003/role/label:~:</t>
  </si>
  <si>
    <t xml:space="preserve"> Note - Property, plant and equipment</t>
  </si>
  <si>
    <t>739f4071-962d-409b-9cbb-6d000fbe5fec:~:NotMandatory:~:True:~:&lt;?xml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/&gt;:~:http://www.bizfinx.gov.sg/taxonomy/2012-09-07/sg-sfrs/role/NoteProvisions</t>
  </si>
  <si>
    <t>c6f18a69-5e15-48f0-9242-294a7f1bc8d6:~:NoteProvisions_1_TBLYT:~:NotMandatory:~:False:~:0:~:True:~:&lt;?xml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/&gt;:~:LytTxb:~:sg-as-cor_2012-09-07.xsd#sg-as_DisclosureOfProvisionsTextBlock@http://www.xbrl.org/2003/role/label:~:False:~:True:~:sg-as-cor_2012-09-07.xsd#sg-as_DisclosureOfProvisionsTextBlock@http://www.xbrl.org/2003/role/label:~:</t>
  </si>
  <si>
    <t>sg-as-cor_2012-09-07.xsd#sg-as_DisclosureOfProvisionsTextBlock</t>
  </si>
  <si>
    <t>Disclosure of provisions [text block]</t>
  </si>
  <si>
    <t>5e9d46bb-a5f5-44ee-a089-8345e7bacfae:~:NoteProvisions_2:~:NotMandatory:~:False:~:1:~:True:~:&lt;?xml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Tru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</si>
  <si>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sg-as-cor_2012-09-07.xsd#sg-as_DisclosureOfProvisionsAbstract@http://www.xbrl.org/2003/role/terseLabel</t>
  </si>
  <si>
    <t>sg-as-cor_2012-09-07.xsd#sg-as_DisclosureOfProvisionsLineItems@http://www.xbrl.org/2003/role/terseLabel</t>
  </si>
  <si>
    <t>sg-as-cor_2012-09-07.xsd#sg-as_ReconciliationOfChangesInProvisionsAbstract@http://www.xbrl.org/2003/role/terseLabel</t>
  </si>
  <si>
    <t>sg-as-cor_2012-09-07.xsd#sg-as_Provisions@http://www.xbrl.org/2003/role/periodStartLabel</t>
  </si>
  <si>
    <t>sg-as-cor_2012-09-07.xsd#sg-as_AdditionalProvisionsRecognisedInProfitOrLoss</t>
  </si>
  <si>
    <t>sg-as-cor_2012-09-07.xsd#sg-as_ProvisionArisingFromAcquisitionsThroughBusinessCombinations</t>
  </si>
  <si>
    <t>sg-as-cor_2012-09-07.xsd#sg-as_ProvisionsUtilised@http://www.xbrl.org/2009/role/negatedLabel</t>
  </si>
  <si>
    <t>sg-as-cor_2012-09-07.xsd#sg-as_ProvisionsReversed@http://www.xbrl.org/2009/role/negatedTerseLabel</t>
  </si>
  <si>
    <t>sg-as-cor_2012-09-07.xsd#sg-as_ProvisionArisingFromAdjustmentsArisingFromPassageOfTime</t>
  </si>
  <si>
    <t>sg-as-cor_2012-09-07.xsd#sg-as_IncreaseDecreaseInProvisionArisingFromChangeInDiscountRate</t>
  </si>
  <si>
    <t>sg-as-cor_2012-09-07.xsd#sg-as_IncreaseDecreaseInProvisionArisingFromNetExchangeDifferences</t>
  </si>
  <si>
    <t>sg-as-cor_2012-09-07.xsd#sg-as_DecreaseInProvisionArisingFromLossOfControlOfSubsidiaries@http://www.xbrl.org/2009/role/negatedLabel</t>
  </si>
  <si>
    <t>sg-as-cor_2012-09-07.xsd#sg-as_DecreaseInProvisionArisingFromTransferToLiabilitiesClassifiedAsHeldForSale@http://www.xbrl.org/2009/role/negatedLabel</t>
  </si>
  <si>
    <t>sg-as-cor_2012-09-07.xsd#sg-as_OtherIncreaseDecreaseInProvisionsArisingFromReclassification</t>
  </si>
  <si>
    <t>sg-as-cor_2012-09-07.xsd#sg-as_OtherIncreaseDecreaseInProvisions@http://www.xbrl.org/2003/role/terseLabel</t>
  </si>
  <si>
    <t>sg-as-cor_2012-09-07.xsd#sg-as_Provisions@http://www.xbrl.org/2003/role/periodEndLabel</t>
  </si>
  <si>
    <t>sg-as-cor_2012-09-07.xsd#sg-as_OtherDisclosuresAboutProvisionsAbstract@http://www.xbrl.org/2003/role/terseLabel</t>
  </si>
  <si>
    <t>sg-as-cor_2012-09-07.xsd#sg-as_AssetsRecognisedForExpectedReimbursementProvisions</t>
  </si>
  <si>
    <t>sg-as-cor_2012-09-07.xsd#sg-as_ExpectedReimbursementProvisions</t>
  </si>
  <si>
    <t>Disclosure of provisions</t>
  </si>
  <si>
    <t>Reconciliation of changes in provisions</t>
  </si>
  <si>
    <t>Provisions at beginning of period</t>
  </si>
  <si>
    <t>Additional provisions recognised in profit or loss</t>
  </si>
  <si>
    <t>Provision arising from acquisitions through business combinations</t>
  </si>
  <si>
    <t>Provisions utilised</t>
  </si>
  <si>
    <t>Provisions reversed</t>
  </si>
  <si>
    <t>Provision arising from adjustments arising from passage of time</t>
  </si>
  <si>
    <t>Increase (decrease) in provision arising from change in discount rate</t>
  </si>
  <si>
    <t>Increase (decrease) in provision arising from net exchange differences</t>
  </si>
  <si>
    <t>Decrease in provision arising from loss of control of subsidiary</t>
  </si>
  <si>
    <t>Decrease in provision arising from transfer to liabilities included in disposal groups classified as held for sale</t>
  </si>
  <si>
    <t>Other increase (decrease) in provisions arising from reclassification</t>
  </si>
  <si>
    <t>Other increase (decrease) in provisions</t>
  </si>
  <si>
    <t>Provisions at end of period</t>
  </si>
  <si>
    <t>Other disclosures about provisions</t>
  </si>
  <si>
    <t>Warranty provision</t>
  </si>
  <si>
    <t>Restructuring provision</t>
  </si>
  <si>
    <t>Legal proceedings provision</t>
  </si>
  <si>
    <t>Refunds provision</t>
  </si>
  <si>
    <t>Onerous contracts provision</t>
  </si>
  <si>
    <t>Provision for decommissioning, restoration and rehabilitation costs</t>
  </si>
  <si>
    <t>Other environment related provision</t>
  </si>
  <si>
    <t>Provision for credit commitments</t>
  </si>
  <si>
    <t>Other provisions</t>
  </si>
  <si>
    <t>Edit Classes of provisions [axis]</t>
  </si>
  <si>
    <t>sg-as-cor_2012-09-07.xsd#sg-as_DisclosureOfProvisionsTable::sg-as-cor_2012-09-07.xsd#sg-as_ClassesOfProvisionsAxis</t>
  </si>
  <si>
    <t>43cb7f90-1f70-45d6-af35-92893079fb99:~:NoteProvisions_2:~:NotMandatory:~:True:~:1:~:True:~:&lt;?xml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</si>
  <si>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sg-as-cor_2012-09-07.xsd#sg-as_AnalysisOfProvisionsAbstract@http://www.xbrl.org/2003/role/terseLabel</t>
  </si>
  <si>
    <t>sg-as-cor_2012-09-07.xsd#sg-as_Provisions@http://www.xbrl.org/2003/role/totalLabel</t>
  </si>
  <si>
    <t>Total provisions</t>
  </si>
  <si>
    <t>d0f595b1-450c-4ecf-b42f-8b93438d74fa:~:NoteProvisions_3:~:NotMandatory:~:True:~:2:~:True:~:&lt;?xml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/&gt;:~:LytLin:~::~:False:~:True:~:sg-as-cor_2012-09-07.xsd#sg-as_DisclosureOfProvisionsTextBlock@http://www.xbrl.org/2003/role/label:~:</t>
  </si>
  <si>
    <t xml:space="preserve"> Note - Provisions</t>
  </si>
  <si>
    <t>92c6767b-9de8-450e-be39-2784b3534287:~:NotMandatory:~:True:~:&lt;?xml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/&gt;:~:http://www.bizfinx.gov.sg/taxonomy/2012-09-07/sg-sfrs/role/NoteFinanceLeaseLiabilities</t>
  </si>
  <si>
    <t>e5c21459-ea4b-4f00-a663-804eabef082b:~:NoteFinanceLeaseLiabilities_1_TBLYT:~:NotMandatory:~:False:~:0:~:True:~:&lt;?xml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/&gt;:~:LytTxb:~:sg-as-cor_2012-09-07.xsd#sg-as_DisclosureOfFinanceLeaseLiabilitiesTextBlock@http://www.xbrl.org/2003/role/label:~:False:~:True:~:sg-as-cor_2012-09-07.xsd#sg-as_DisclosureOfFinanceLeaseLiabilitiesTextBlock@http://www.xbrl.org/2003/role/label:~:</t>
  </si>
  <si>
    <t>sg-as-cor_2012-09-07.xsd#sg-as_DisclosureOfFinanceLeaseLiabilitiesTextBlock</t>
  </si>
  <si>
    <t>Disclosure of finance lease liabilities [text block]</t>
  </si>
  <si>
    <t>sg-as-cor_2012-09-07.xsd#sg-as_MinimumFinanceLeasePaymentsPayable</t>
  </si>
  <si>
    <t>sg-as-cor_2012-09-07.xsd#sg-as_MinimumFinanceLeasePaymentsPayableAtPresentValue</t>
  </si>
  <si>
    <t>sg-as-cor_2012-09-07.xsd#sg-as_DisclosureOfAmountsPayableUnderFinanceLeasesByLesseeTable::sg-as-cor_2012-09-07.xsd#sg-as_MaturityAxis::sg-as-cor_2012-09-07.xsd#sg-as_NotLaterThanOneYearMember</t>
  </si>
  <si>
    <t>sg-as-cor_2012-09-07.xsd#sg-as_DisclosureOfAmountsPayableUnderFinanceLeasesByLesseeTable::sg-as-cor_2012-09-07.xsd#sg-as_MaturityAxis::sg-as-cor_2012-09-07.xsd#sg-as_LaterThanOneYearAndNotLaterThanFiveYearsMember</t>
  </si>
  <si>
    <t>sg-as-cor_2012-09-07.xsd#sg-as_DisclosureOfAmountsPayableUnderFinanceLeasesByLesseeTable::sg-as-cor_2012-09-07.xsd#sg-as_MaturityAxis::sg-as-cor_2012-09-07.xsd#sg-as_LaterThanFiveYearsMember</t>
  </si>
  <si>
    <t>sg-as-cor_2012-09-07.xsd#sg-as_DisclosureOfAmountsPayableUnderFinanceLeasesByLesseeTable::sg-as-cor_2012-09-07.xsd#sg-as_MaturityAxis</t>
  </si>
  <si>
    <t>Minimum finance lease payments payable</t>
  </si>
  <si>
    <t>Minimum finance lease payments payable at present value</t>
  </si>
  <si>
    <t>6e1c0be4-48af-4188-be05-5c7175a056eb:~:NoteFinanceLeaseLiabilities_2:~:NotMandatory:~:True:~:1:~:True:~:&lt;?xml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AmountsPayableUnderFinanceLeasesByLesseeTable:~:False:~:True:~:sg-as-cor_2012-09-07.xsd#sg-as_DisclosureOfFinanceLeaseLiabilitiesTextBlock@http://www.xbrl.org/2003/role/label::sg-as-cor_2012-09-07.xsd#sg-as_DisclosureOfAmountsPayableUnderFinanceLeasesByLesseeAbstract@http://www.xbrl.org/2003/role/terseLabel::sg-as-cor_2012-09-07.xsd#sg-as_DisclosureAmountsPayableUnderFinanceLeasesLineItems@http://www.xbrl.org/2003/role/terseLabel:~:sg-as-cor_2012-09-07.xsd#sg-as_DisclosureOfAmountsPayableUnderFinanceLeasesByLesseeTable</t>
  </si>
  <si>
    <t>sg-as-cor_2012-09-07.xsd#sg-as_OtherDisclosuresAboutFinanceLeaseLiabilitiesAbstract@http://www.xbrl.org/2003/role/terseLabel</t>
  </si>
  <si>
    <t>sg-as-cor_2012-09-07.xsd#sg-as_FutureFinanceChargeOnFinanceLease</t>
  </si>
  <si>
    <t>sg-as-cor_2012-09-07.xsd#sg-as_ContingentRentsRecognisedAsExpenseClassifiedAsFinanceLease</t>
  </si>
  <si>
    <t>sg-as-cor_2012-09-07.xsd#sg-as_ExpectedFutureMinimumSubleasePaymentsReceivableUnderNoncancellableSubleasesClassifiedAsFinanceLease</t>
  </si>
  <si>
    <t>sg-as-cor_2012-09-07.xsd#sg-as_AnalysisOfFinanceLeaseLiabilitiesAbstract@http://www.xbrl.org/2003/role/terseLabel</t>
  </si>
  <si>
    <t>sg-as-cor_2012-09-07.xsd#sg-as_CurrentFinanceLeaseLiabilities@http://www.xbrl.org/2003/role/verboseLabel</t>
  </si>
  <si>
    <t>sg-as-cor_2012-09-07.xsd#sg-as_NoncurrentFinanceLeaseLiabilities@http://www.xbrl.org/2003/role/verboseLabel</t>
  </si>
  <si>
    <t>sg-as-cor_2012-09-07.xsd#sg-as_FinanceLeaseLiabilities@http://www.xbrl.org/2003/role/totalLabel</t>
  </si>
  <si>
    <t>Other disclosures</t>
  </si>
  <si>
    <t>Future finance charge on finance lease</t>
  </si>
  <si>
    <t>Contingent rents recognised as expense, classified as finance lease</t>
  </si>
  <si>
    <t>Expected future minimum sublease payments receivable under non-cancellable subleases, classified as finance lease</t>
  </si>
  <si>
    <t>Total finance lease liabilities</t>
  </si>
  <si>
    <t>147cfbe1-ae48-472d-aa2c-97d35516f840:~:NoteFinanceLeaseLiabilities_3:~:NotMandatory:~:True:~:2:~:True:~:&lt;?xml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/&gt;:~:LytLin:~::~:False:~:True:~:sg-as-cor_2012-09-07.xsd#sg-as_DisclosureOfFinanceLeaseLiabilitiesTextBlock@http://www.xbrl.org/2003/role/label:~:</t>
  </si>
  <si>
    <t xml:space="preserve"> Note - Finance lease liabilities</t>
  </si>
  <si>
    <t>95654d3c-184e-4c73-b686-b82c2a94cc7f:~:NotMandatory:~:True:~:&lt;?xml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/&gt;:~:http://www.bizfinx.gov.sg/taxonomy/2012-09-07/sg-sfrs/role/NoteLoansAndBorrowings</t>
  </si>
  <si>
    <t>ab3d2d82-e2f7-4fdb-8153-82f940a3fd87:~:NoteLoansAndBorrowings_1_TBLYT:~:NotMandatory:~:False:~:0:~:True:~:&lt;?xml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/&gt;:~:LytTxb:~:sg-as-cor_2012-09-07.xsd#sg-as_DisclosureOfLoansAndBorrowingsTextBlock@http://www.xbrl.org/2003/role/label:~:False:~:True:~:sg-as-cor_2012-09-07.xsd#sg-as_DisclosureOfLoansAndBorrowingsTextBlock@http://www.xbrl.org/2003/role/label:~:</t>
  </si>
  <si>
    <t>sg-as-cor_2012-09-07.xsd#sg-as_DisclosureOfLoansAndBorrowingsTextBlock</t>
  </si>
  <si>
    <t>Disclosure of loans and borrowings [text block]</t>
  </si>
  <si>
    <t>sg-as-cor_2012-09-07.xsd#sg-as_LoansAndBorrowingsPresentedInOrderOfLiquidityAbstract@http://www.xbrl.org/2003/role/terseLabel</t>
  </si>
  <si>
    <t>sg-as-cor_2012-09-07.xsd#sg-as_SecuredBankBorrowings</t>
  </si>
  <si>
    <t>sg-as-cor_2012-09-07.xsd#sg-as_UnsecuredBankBorrowings</t>
  </si>
  <si>
    <t>sg-as-cor_2012-09-07.xsd#sg-as_ConvertibleBonds</t>
  </si>
  <si>
    <t>sg-as-cor_2012-09-07.xsd#sg-as_RedeemablePreferenceShares</t>
  </si>
  <si>
    <t>sg-as-cor_2012-09-07.xsd#sg-as_OtherBorrowings</t>
  </si>
  <si>
    <t>sg-as-cor_2012-09-07.xsd#sg-as_LoansAndBorrowings@http://www.xbrl.org/2003/role/totalLabel</t>
  </si>
  <si>
    <t>sg-as-cor_2012-09-07.xsd#sg-as_LoansAndBorrowingsClassifiedAsCurrentAndNoncurrentAbstract@http://www.xbrl.org/2003/role/terseLabel</t>
  </si>
  <si>
    <t>sg-as-cor_2012-09-07.xsd#sg-as_CurrentLoansAndBorrowings@http://www.bizfinx.gov.sg/taxonomy/2012-09-07/role/disclosureLabel</t>
  </si>
  <si>
    <t>sg-as-cor_2012-09-07.xsd#sg-as_NoncurrentLoansAndBorrowings@http://www.bizfinx.gov.sg/taxonomy/2012-09-07/role/disclosureLabel</t>
  </si>
  <si>
    <t>sg-as-cor_2012-09-07.xsd#sg-as_FairValueOfNoncurrentLoansAndBorrowingsAbstract@http://www.xbrl.org/2003/role/terseLabel</t>
  </si>
  <si>
    <t>sg-as-cor_2012-09-07.xsd#sg-as_FairValueOfSecuredBankBorrowings@http://www.xbrl.org/2003/role/terseLabel</t>
  </si>
  <si>
    <t>sg-as-cor_2012-09-07.xsd#sg-as_FairValueOfUnsecuredBankBorrowings@http://www.xbrl.org/2003/role/terseLabel</t>
  </si>
  <si>
    <t>sg-as-cor_2012-09-07.xsd#sg-as_FairValueOfConvertibleBonds@http://www.xbrl.org/2003/role/terseLabel</t>
  </si>
  <si>
    <t>sg-as-cor_2012-09-07.xsd#sg-as_FairValueOfRedeemablePreferenceShares@http://www.xbrl.org/2003/role/terseLabel</t>
  </si>
  <si>
    <t>sg-as-cor_2012-09-07.xsd#sg-as_FairValueOfOtherBorrowings@http://www.xbrl.org/2003/role/terseLabel</t>
  </si>
  <si>
    <t>Secured bank borrowings</t>
  </si>
  <si>
    <t>Unsecured bank borrowings</t>
  </si>
  <si>
    <t>Convertible bonds</t>
  </si>
  <si>
    <t>Redeemable preference shares</t>
  </si>
  <si>
    <t>Other borrowings</t>
  </si>
  <si>
    <t>Total loans and borrowings</t>
  </si>
  <si>
    <t>Loans and borrowings classified as current and non-current</t>
  </si>
  <si>
    <t>50be32b8-1f44-4a00-b1b6-1c949db5f755:~:NoteLoansAndBorrowings_2:~:NotMandatory:~:True:~:1:~:True:~:&lt;?xml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/&gt;:~:LytLin:~::~:False:~:True:~:sg-as-cor_2012-09-07.xsd#sg-as_DisclosureOfLoansAndBorrowingsTextBlock@http://www.xbrl.org/2003/role/label:~:</t>
  </si>
  <si>
    <t xml:space="preserve"> Note - Loans and borrowings</t>
  </si>
  <si>
    <t>sg-as-cor_2012-09-07.xsd#sg-as_TradePayables</t>
  </si>
  <si>
    <t>sg-as-cor_2012-09-07.xsd#sg-as_GrossAmountDueToCustomersForConstructionContracts</t>
  </si>
  <si>
    <t>sg-as-cor_2012-09-07.xsd#sg-as_AdvancesReceivedForContractsInProgress</t>
  </si>
  <si>
    <t>sg-as-cor_2012-09-07.xsd#sg-as_AmountDueToCustomersForConstructionContracts@http://www.xbrl.org/2003/role/totalLabel</t>
  </si>
  <si>
    <t>Trade payables</t>
  </si>
  <si>
    <t>Gross amount due to customers for construction contracts</t>
  </si>
  <si>
    <t>Advances received for contracts in progress</t>
  </si>
  <si>
    <t>Total amount due to customers from construction contracts</t>
  </si>
  <si>
    <t>19115fc9-517b-4af6-8889-85a46186aa26:~:NotMandatory:~:True:~:&lt;?xml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/&gt;:~:http://www.bizfinx.gov.sg/taxonomy/2012-09-07/sg-sfrs/role/NoteTradeAndOtherPayablesPresentedInOrderOfLiquidity</t>
  </si>
  <si>
    <t>2dd955e1-4126-4414-a142-99d682e51821:~:NoteradndOtheayaresnOrdefL_1_TBLYT:~:NotMandatory:~:False:~:0:~:True:~:&lt;?xml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PayablesPresentedInOrderOfLiquidityTextBlock@http://www.xbrl.org/2003/role/label:~:False:~:True:~:sg-as-cor_2012-09-07.xsd#sg-as_DisclosureOfTradeAndOtherPayablesPresentedInOrderOfLiquidityTextBlock@http://www.xbrl.org/2003/role/label:~:</t>
  </si>
  <si>
    <t>sg-as-cor_2012-09-07.xsd#sg-as_DisclosureOfTradeAndOtherPayablesPresentedInOrderOfLiquidityTextBlock</t>
  </si>
  <si>
    <t>abef6a32-c4c9-4457-ba5b-5638703bec3a:~:NoteradndOtheayaresnOrdefL_2:~:NotMandatory:~:False:~:1:~:True:~:&lt;?xml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Tru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</si>
  <si>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sg-as-cor_2012-09-07.xsd#sg-as_TradeAndOtherPayablesAbstract@http://www.xbrl.org/2003/role/terseLabel</t>
  </si>
  <si>
    <t>sg-as-cor_2012-09-07.xsd#sg-as_DisclosureOfDetailedInformationAboutTradeAndOtherPayablesLineItems@http://www.xbrl.org/2003/role/terseLabel</t>
  </si>
  <si>
    <t>sg-as-cor_2012-09-07.xsd#sg-as_DeferredIncome</t>
  </si>
  <si>
    <t>sg-as-cor_2012-09-07.xsd#sg-as_OtherPayablesAbstract@http://www.xbrl.org/2003/role/terseLabel</t>
  </si>
  <si>
    <t>sg-as-cor_2012-09-07.xsd#sg-as_SundryCreditors</t>
  </si>
  <si>
    <t>sg-as-cor_2012-09-07.xsd#sg-as_AdvancePaymentFromCustomers</t>
  </si>
  <si>
    <t>sg-as-cor_2012-09-07.xsd#sg-as_GSTPayables</t>
  </si>
  <si>
    <t>sg-as-cor_2012-09-07.xsd#sg-as_AccruedExpenses</t>
  </si>
  <si>
    <t>sg-as-cor_2012-09-07.xsd#sg-as_FinancialGuaranteesContracts</t>
  </si>
  <si>
    <t>sg-as-cor_2012-09-07.xsd#sg-as_DividendsPayables</t>
  </si>
  <si>
    <t>sg-as-cor_2012-09-07.xsd#sg-as_LoansPayable</t>
  </si>
  <si>
    <t>sg-as-cor_2012-09-07.xsd#sg-as_InterestPayable</t>
  </si>
  <si>
    <t>sg-as-cor_2012-09-07.xsd#sg-as_ContingentConsiderationPayable</t>
  </si>
  <si>
    <t>sg-as-cor_2012-09-07.xsd#sg-as_BillsPayables</t>
  </si>
  <si>
    <t>sg-as-cor_2012-09-07.xsd#sg-as_MiscellaneousPayables</t>
  </si>
  <si>
    <t>sg-as-cor_2012-09-07.xsd#sg-as_OtherPayables@http://www.xbrl.org/2003/role/totalLabel</t>
  </si>
  <si>
    <t>sg-as-cor_2012-09-07.xsd#sg-as_TradeAndOtherPayables@http://www.xbrl.org/2003/role/totalLabel</t>
  </si>
  <si>
    <t>sg-as-cor_2012-09-07.xsd#sg-as_TradeAndOtherPayablesClassifiedAsCurrentAndNoncurrentAbstract@http://www.xbrl.org/2003/role/terseLabel</t>
  </si>
  <si>
    <t>sg-as-cor_2012-09-07.xsd#sg-as_TradeAndOtherPayablesCurrent@http://www.bizfinx.gov.sg/taxonomy/2012-09-07/role/disclosureLabel</t>
  </si>
  <si>
    <t>sg-as-cor_2012-09-07.xsd#sg-as_TradeAndOtherPayablesNoncurrent@http://www.bizfinx.gov.sg/taxonomy/2012-09-07/role/disclosureLabel</t>
  </si>
  <si>
    <t>Disclosure of detailed information about trade and other payables</t>
  </si>
  <si>
    <t>Deferred income</t>
  </si>
  <si>
    <t>Other payables</t>
  </si>
  <si>
    <t>Sundry creditors</t>
  </si>
  <si>
    <t>Advance payment from customers</t>
  </si>
  <si>
    <t>GST payables</t>
  </si>
  <si>
    <t>Accrued expenses</t>
  </si>
  <si>
    <t>Financial guarantees contracts</t>
  </si>
  <si>
    <t>Dividends payables</t>
  </si>
  <si>
    <t>Loans payable</t>
  </si>
  <si>
    <t>Interest payable</t>
  </si>
  <si>
    <t>Contingent consideration payable</t>
  </si>
  <si>
    <t>Bills payables</t>
  </si>
  <si>
    <t>Miscellaneous payables</t>
  </si>
  <si>
    <t>Total other payables</t>
  </si>
  <si>
    <t>Total trade and other payables</t>
  </si>
  <si>
    <t>Trade and other payables classified as current and non-current</t>
  </si>
  <si>
    <t>sg-as-cor_2012-09-07.xsd#sg-as_DisclosureOfDetailedInformationAboutTradeAndOtherPayablesTable::sg-as-cor_2012-09-07.xsd#sg-as_ClassesOfPartiesAxis</t>
  </si>
  <si>
    <t>61bcfc69-f185-4afe-b499-8ee9dfcba150:~:NoteradndOtheayaresnOrdefL_2:~:NotMandatory:~:True:~:1:~:True:~:&lt;?xml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</si>
  <si>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 xml:space="preserve"> Note - Trade and other payables presented in order of liquidity</t>
  </si>
  <si>
    <t>9939757a-bef3-4f76-ba17-46f63a860856:~:NotMandatory:~:True:~:&lt;?xml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/&gt;:~:http://www.bizfinx.gov.sg/taxonomy/2012-09-07/sg-sfrs/role/NoteShareCapital</t>
  </si>
  <si>
    <t>799a92ce-0150-4ac1-8d5f-20ccd68069a5:~:NoteShareCapital_1_TBLYT:~:NotMandatory:~:False:~:0:~:True:~:&lt;?xml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/&gt;:~:LytTxb:~:sg-as-cor_2012-09-07.xsd#sg-as_DisclosureOfShareCapitalTextBlock@http://www.xbrl.org/2003/role/label:~:False:~:True:~:sg-as-cor_2012-09-07.xsd#sg-as_DisclosureOfShareCapitalTextBlock@http://www.xbrl.org/2003/role/label:~:</t>
  </si>
  <si>
    <t>sg-as-cor_2012-09-07.xsd#sg-as_DisclosureOfShareCapitalTextBlock</t>
  </si>
  <si>
    <t>Disclosure of share capital [text block]</t>
  </si>
  <si>
    <t>0ec25585-be52-47e6-a688-f766b3bbe201:~:NoteShareCapital_2:~:NotMandatory:~:False:~:1:~:True:~:&lt;?xml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ClassesOfShareCapitalTable:~:False:~:True:~:sg-as-cor_2012-09-07.xsd#sg-as_DisclosureOfShareCapitalTextBlock@http://www.xbrl.org/2003/role/label::sg-as-cor_2012-09-07.xsd#sg-as_DisclosureOfClassesOfShareCapitalAbstract@http://www.xbrl.org/2003/role/terseLabel::sg-as-cor_2012-09-07.xsd#sg-as_DisclosureOfClassesOfShareCapitalLineItems@http://www.xbrl.org/2003/role/terseLabel:~:sg-as-cor_2012-09-07.xsd#sg-as_DisclosureOfClassesOfShareCapitalTable</t>
  </si>
  <si>
    <t>Details of amount of share capital</t>
  </si>
  <si>
    <t>Amount of shares issued</t>
  </si>
  <si>
    <t>Amount of shares issued and fully paid</t>
  </si>
  <si>
    <t>Amount of shares issued and not fully paid</t>
  </si>
  <si>
    <t>Details of number of shares</t>
  </si>
  <si>
    <t>Number of shares issued</t>
  </si>
  <si>
    <t>Number of shares issued and fully paid</t>
  </si>
  <si>
    <t>Number of shares issued but not fully paid</t>
  </si>
  <si>
    <t>Total number of shares issued</t>
  </si>
  <si>
    <t>Number of shares in entity held by its subsidiaries</t>
  </si>
  <si>
    <t>Number of shares in entity held by its associates</t>
  </si>
  <si>
    <t>Number of shares reserved for issue under options and contracts for sale of shares</t>
  </si>
  <si>
    <t>Amount of shares reserved for issue under options and contracts for sale of shares</t>
  </si>
  <si>
    <t xml:space="preserve"> Note - Share capital</t>
  </si>
  <si>
    <t>Amount of treasury shares, at beginning of period</t>
  </si>
  <si>
    <t>Amount of treasury shares, at end of period</t>
  </si>
  <si>
    <t>Reconciliation of number of treasury shares outstanding</t>
  </si>
  <si>
    <t>Number of treasury shares, at beginning of period</t>
  </si>
  <si>
    <t>Number of treasury shares, at end of period</t>
  </si>
  <si>
    <t>ceb98a2b-ce47-4e82-b6de-7de091498dc8:~:NotMandatory:~:True:~:&lt;?xml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/&gt;:~:http://www.bizfinx.gov.sg/taxonomy/2012-09-07/sg-sfrs/role/NoteRevenue</t>
  </si>
  <si>
    <t>144f00c7-5a79-4ee1-ac73-1e0d2cec05ef:~:NoteRevenue_1_TBLYT:~:NotMandatory:~:False:~:0:~:True:~:&lt;?xml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</si>
  <si>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sg-as-cor_2012-09-07.xsd#sg-as_DisclosureOfRevenueTextBlock</t>
  </si>
  <si>
    <t>Disclosure of revenue [text block]</t>
  </si>
  <si>
    <t>sg-as-cor_2012-09-07.xsd#sg-as_RevenueAbstract@http://www.xbrl.org/2003/role/terseLabel</t>
  </si>
  <si>
    <t>sg-as-cor_2012-09-07.xsd#sg-as_RevenueFromSaleOfGoods@http://www.xbrl.org/2003/role/terseLabel</t>
  </si>
  <si>
    <t>sg-as-cor_2012-09-07.xsd#sg-as_RevenueFromRenderingOfServices@http://www.xbrl.org/2003/role/terseLabel</t>
  </si>
  <si>
    <t>sg-as-cor_2012-09-07.xsd#sg-as_RevenueFromConstructionContracts</t>
  </si>
  <si>
    <t>sg-as-cor_2012-09-07.xsd#sg-as_RevenueFromRoyalties@http://www.xbrl.org/2003/role/terseLabel</t>
  </si>
  <si>
    <t>sg-as-cor_2012-09-07.xsd#sg-as_RevenueFromManagementFees@http://www.xbrl.org/2003/role/terseLabel</t>
  </si>
  <si>
    <t>sg-as-cor_2012-09-07.xsd#sg-as_InterestIncomeAbstract@http://www.xbrl.org/2003/role/terseLabel</t>
  </si>
  <si>
    <t>sg-as-cor_2012-09-07.xsd#sg-as_InterestIncomeOnAvailableforsaleFinancialAssets</t>
  </si>
  <si>
    <t>sg-as-cor_2012-09-07.xsd#sg-as_InterestIncomeOnCashAndBankBalances</t>
  </si>
  <si>
    <t>sg-as-cor_2012-09-07.xsd#sg-as_InterestIncomeOnDebtInstrumentsHeld</t>
  </si>
  <si>
    <t>sg-as-cor_2012-09-07.xsd#sg-as_InterestIncomeOnFinancialAssetsDesignatedAtFairValueThroughProfitOrLoss</t>
  </si>
  <si>
    <t>sg-as-cor_2012-09-07.xsd#sg-as_InterestIncomeOnFinancialAssetsHeldForTrading</t>
  </si>
  <si>
    <t>sg-as-cor_2012-09-07.xsd#sg-as_InterestIncomeOnHeldtomaturityInvestments</t>
  </si>
  <si>
    <t>sg-as-cor_2012-09-07.xsd#sg-as_InterestIncomeOnLoansAndReceivables</t>
  </si>
  <si>
    <t>sg-as-cor_2012-09-07.xsd#sg-as_InterestIncomeOnOtherFinancialAssets</t>
  </si>
  <si>
    <t>sg-as-cor_2012-09-07.xsd#sg-as_OtherInterestIncomeClassifiedAsRevenue</t>
  </si>
  <si>
    <t>sg-as-cor_2012-09-07.xsd#sg-as_RevenueFromInterest@http://www.xbrl.org/2003/role/totalLabel</t>
  </si>
  <si>
    <t>sg-as-cor_2012-09-07.xsd#sg-as_RevenueFromDividends@http://www.xbrl.org/2003/role/terseLabel</t>
  </si>
  <si>
    <t>sg-as-cor_2012-09-07.xsd#sg-as_RentalIncome</t>
  </si>
  <si>
    <t>sg-as-cor_2012-09-07.xsd#sg-as_RevenueFromFeesAndCommission@http://www.xbrl.org/2003/role/terseLabel</t>
  </si>
  <si>
    <t>sg-as-cor_2012-09-07.xsd#sg-as_InvestmentIncome</t>
  </si>
  <si>
    <t>sg-as-cor_2012-09-07.xsd#sg-as_RevenueFromGovernmentGrants@http://www.xbrl.org/2003/role/terseLabel</t>
  </si>
  <si>
    <t>sg-as-cor_2012-09-07.xsd#sg-as_RevenueRecognisedOnExchangingConstructionServicesForFinancialAsset</t>
  </si>
  <si>
    <t>sg-as-cor_2012-09-07.xsd#sg-as_RevenueRecognisedOnExchangingConstructionServicesForIntangibleAsset</t>
  </si>
  <si>
    <t>sg-as-cor_2012-09-07.xsd#sg-as_RevenueArisingFromExplorationAndEvaluationOfMineralResources</t>
  </si>
  <si>
    <t>sg-as-cor_2012-09-07.xsd#sg-as_OtherRevenue</t>
  </si>
  <si>
    <t>sg-as-cor_2012-09-07.xsd#sg-as_Revenue@http://www.xbrl.org/2003/role/totalLabel</t>
  </si>
  <si>
    <t>sg-as-cor_2012-09-07.xsd#sg-as_RevenueArisingFromExchangesOfGoodsOrServicesAbstract@http://www.xbrl.org/2003/role/terseLabel</t>
  </si>
  <si>
    <t>sg-as-cor_2012-09-07.xsd#sg-as_RevenueArisingFromExchangesOfGoodsOrServicesSaleOfGoods</t>
  </si>
  <si>
    <t>sg-as-cor_2012-09-07.xsd#sg-as_RevenueArisingFromExchangesOfGoodsOrServicesRenderingOfServices</t>
  </si>
  <si>
    <t>sg-as-cor_2012-09-07.xsd#sg-as_RevenueArisingFromExchangesOfGoodsOrServicesConstructionContracts</t>
  </si>
  <si>
    <t>sg-as-cor_2012-09-07.xsd#sg-as_RevenueArisingFromExchangesOfGoodsOrServicesRoyalties</t>
  </si>
  <si>
    <t>sg-as-cor_2012-09-07.xsd#sg-as_RevenueArisingFromExchangesOfGoodsOrServicesInterest</t>
  </si>
  <si>
    <t>sg-as-cor_2012-09-07.xsd#sg-as_RevenueArisingFromExchangesOfGoodsOrServicesDividends</t>
  </si>
  <si>
    <t>sg-as-cor_2012-09-07.xsd#sg-as_RevenueArisingFromExchangesOfGoodsOrServicesOtherRevenue</t>
  </si>
  <si>
    <t>sg-as-cor_2012-09-07.xsd#sg-as_RevenueArisingFromExchangesOfGoodsOrServices@http://www.xbrl.org/2003/role/totalLabel</t>
  </si>
  <si>
    <t>Sale of goods</t>
  </si>
  <si>
    <t>Rendering of services</t>
  </si>
  <si>
    <t>Revenue from construction contracts</t>
  </si>
  <si>
    <t>Royalty income</t>
  </si>
  <si>
    <t>Management fees</t>
  </si>
  <si>
    <t>Interest income on available-for-sale financial assets</t>
  </si>
  <si>
    <t>Interest income on cash and bank balances</t>
  </si>
  <si>
    <t>Interest income on debt instruments held</t>
  </si>
  <si>
    <t>Interest income on financial assets held for trading</t>
  </si>
  <si>
    <t>Interest income on held-to-maturity investments</t>
  </si>
  <si>
    <t>Interest income on loans and receivables</t>
  </si>
  <si>
    <t>Interest income on other financial assets</t>
  </si>
  <si>
    <t>Other interest income classified as revenue</t>
  </si>
  <si>
    <t>Total interest income classified as revenue</t>
  </si>
  <si>
    <t>Rental income</t>
  </si>
  <si>
    <t>Fees and commission income</t>
  </si>
  <si>
    <t>Investment income</t>
  </si>
  <si>
    <t>Revenue recognised on exchanging construction services for financial asset</t>
  </si>
  <si>
    <t>Revenue recognised on exchanging construction services for intangible asset</t>
  </si>
  <si>
    <t>Revenue arising from exploration and evaluation of mineral resources</t>
  </si>
  <si>
    <t>Other revenue</t>
  </si>
  <si>
    <t>Revenue arising from exchanges of goods or services</t>
  </si>
  <si>
    <t>Revenue arising from exchanges of goods or services, sale of goods</t>
  </si>
  <si>
    <t>Revenue arising from exchanges of goods or services, rendering of services</t>
  </si>
  <si>
    <t>Revenue arising from exchanges of goods or services, construction contracts</t>
  </si>
  <si>
    <t>Revenue arising from exchanges of goods or services, royalties</t>
  </si>
  <si>
    <t>Revenue arising from exchanges of goods or services, interest</t>
  </si>
  <si>
    <t>Revenue arising from exchanges of goods or services, dividends</t>
  </si>
  <si>
    <t>Revenue arising from exchanges of goods or services, other revenue</t>
  </si>
  <si>
    <t>Total revenue arising from exchanges of goods or services</t>
  </si>
  <si>
    <r>
      <t>*</t>
    </r>
    <r>
      <rPr>
        <sz val="11"/>
        <color indexed="8"/>
        <rFont val="Calibri"/>
        <family val="2"/>
        <scheme val="minor"/>
      </rPr>
      <t xml:space="preserve"> Total revenue</t>
    </r>
  </si>
  <si>
    <t>61283559-aa89-410d-b844-d3df6cc5d3ef:~:NoteRevenue_2:~:NotMandatory:~:True:~:1:~:True:~:&lt;?xml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</si>
  <si>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 xml:space="preserve"> Note - Revenue</t>
  </si>
  <si>
    <t>54947c94-cb73-4071-a1cd-774815e80f03:~:NotMandatory:~:True:~:&lt;?xml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/&gt;:~:http://www.bizfinx.gov.sg/taxonomy/2012-09-07/sg-sfrs/role/NoteEmployeeBenefitsExpense</t>
  </si>
  <si>
    <t>71fc74df-0de9-4207-8a57-63bbabc33862:~:NoteEmployeeBenefitsExpense_1_TBLYT:~:NotMandatory:~:False:~:0:~:True:~:&lt;?xml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/&gt;:~:LytTxb:~:sg-as-cor_2012-09-07.xsd#sg-as_DisclosureofEmployeeBenefitsExpenseTextBlock@http://www.xbrl.org/2003/role/label:~:False:~:True:~:sg-as-cor_2012-09-07.xsd#sg-as_DisclosureofEmployeeBenefitsExpenseTextBlock@http://www.xbrl.org/2003/role/label:~:</t>
  </si>
  <si>
    <t>sg-as-cor_2012-09-07.xsd#sg-as_DisclosureofEmployeeBenefitsExpenseTextBlock</t>
  </si>
  <si>
    <t>Disclosure of employee benefits expense [text block]</t>
  </si>
  <si>
    <t>sg-as-cor_2012-09-07.xsd#sg-as_EmployeeBenefitsExpenseAbstract@http://www.xbrl.org/2003/role/verboseLabel</t>
  </si>
  <si>
    <t>sg-as-cor_2012-09-07.xsd#sg-as_DefinedContributionPlansIncludingCentralProvidentFund@http://www.xbrl.org/2003/role/terseLabel</t>
  </si>
  <si>
    <t>sg-as-cor_2012-09-07.xsd#sg-as_DefinedBenefitsPlans</t>
  </si>
  <si>
    <t>sg-as-cor_2012-09-07.xsd#sg-as_EquitySettledSharebasedPaymentExpenses</t>
  </si>
  <si>
    <t>sg-as-cor_2012-09-07.xsd#sg-as_CashsettledSharebasedPaymentExpenses</t>
  </si>
  <si>
    <t>sg-as-cor_2012-09-07.xsd#sg-as_PostEmploymentBenefitExpense</t>
  </si>
  <si>
    <t>sg-as-cor_2012-09-07.xsd#sg-as_EmployeeBenefitsExpense</t>
  </si>
  <si>
    <t>Employer's contribution to defined contribution plans</t>
  </si>
  <si>
    <t>Defined benefits plans</t>
  </si>
  <si>
    <t>Equity-settled share-based payment expenses</t>
  </si>
  <si>
    <t>Cash-settled share-based payment expenses</t>
  </si>
  <si>
    <t>b6b36471-b55a-4c87-992f-7f27b657bce9:~:NoteEmployeeBenefitsExpense_2:~:NotMandatory:~:True:~:1:~:True:~:&lt;?xml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/&gt;:~:LytLin:~::~:False:~:True:~:sg-as-cor_2012-09-07.xsd#sg-as_DisclosureofEmployeeBenefitsExpenseTextBlock@http://www.xbrl.org/2003/role/label:~:</t>
  </si>
  <si>
    <t xml:space="preserve"> Note - Employee benefits expense</t>
  </si>
  <si>
    <t>9d39fa27-7c4d-4c02-a079-89bc8425ec85:~:NotMandatory:~:True:~:&lt;?xml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/&gt;:~:http://www.bizfinx.gov.sg/taxonomy/2012-09-07/sg-sfrs/role/NoteFinanceCosts</t>
  </si>
  <si>
    <t>f752236a-e9c1-4f77-817b-047186815837:~:NoteFinanceCosts_1_TBLYT:~:NotMandatory:~:False:~:0:~:True:~:&lt;?xml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/&gt;:~:LytTxb:~:sg-as-cor_2012-09-07.xsd#sg-as_DisclosureOfFinanceCostsTextBlock@http://www.xbrl.org/2003/role/label:~:False:~:True:~:sg-as-cor_2012-09-07.xsd#sg-as_DisclosureOfFinanceCostsTextBlock@http://www.xbrl.org/2003/role/label:~:</t>
  </si>
  <si>
    <t>sg-as-cor_2012-09-07.xsd#sg-as_DisclosureOfFinanceCostsTextBlock</t>
  </si>
  <si>
    <t>Disclosure of finance costs [text block]</t>
  </si>
  <si>
    <t>sg-as-cor_2012-09-07.xsd#sg-as_FinanceCostsAbstract@http://www.xbrl.org/2003/role/terseLabel</t>
  </si>
  <si>
    <t>sg-as-cor_2012-09-07.xsd#sg-as_InterestExpenseOnLoansAndBorrowings</t>
  </si>
  <si>
    <t>sg-as-cor_2012-09-07.xsd#sg-as_InterestExpenseOnBonds</t>
  </si>
  <si>
    <t>sg-as-cor_2012-09-07.xsd#sg-as_InterestExpenseOnDebtInstrumentsIssued</t>
  </si>
  <si>
    <t>sg-as-cor_2012-09-07.xsd#sg-as_InterestExpenseOnFinanceLeases</t>
  </si>
  <si>
    <t>sg-as-cor_2012-09-07.xsd#sg-as_InterestExpenseOnFinancialLiabilitiesMeasuredAtFairValueThroughProfitOrLoss</t>
  </si>
  <si>
    <t>sg-as-cor_2012-09-07.xsd#sg-as_InterestExpenseOnFinancialLiabilitiesHeldForTrading</t>
  </si>
  <si>
    <t>sg-as-cor_2012-09-07.xsd#sg-as_InterestExpenseOnOtherFinancialLiabilities</t>
  </si>
  <si>
    <t>sg-as-cor_2012-09-07.xsd#sg-as_OtherInterestExpense</t>
  </si>
  <si>
    <t>sg-as-cor_2012-09-07.xsd#sg-as_FinanceCostsBeforeBorrowingCostsCapitalised@http://www.xbrl.org/2003/role/totalLabel</t>
  </si>
  <si>
    <t>sg-as-cor_2012-09-07.xsd#sg-as_BorrowingCostsCapitalised</t>
  </si>
  <si>
    <t>sg-as-cor_2012-09-07.xsd#sg-as_FinanceCosts@http://www.xbrl.org/2009/role/netLabel</t>
  </si>
  <si>
    <t>sg-as-cor_2012-09-07.xsd#sg-as_CapitalisationRateOfBorrowingCostsAbstract@http://www.xbrl.org/2003/role/terseLabel</t>
  </si>
  <si>
    <t>sg-as-cor_2012-09-07.xsd#sg-as_CapitalisationRateOfBorrowingCostsEligibleForCapitalisation</t>
  </si>
  <si>
    <t>Interest expense on loans and borrowings</t>
  </si>
  <si>
    <t>Interest expense on bonds</t>
  </si>
  <si>
    <t>Interest expense on debt instruments issued</t>
  </si>
  <si>
    <t>Interest expense on finance leases</t>
  </si>
  <si>
    <t>Interest expense on financial liabilities measured at fair value through profit or loss</t>
  </si>
  <si>
    <t>Interest expense on financial liabilities held for trading</t>
  </si>
  <si>
    <t>Interest expense on other financial liabilities</t>
  </si>
  <si>
    <t>Other interest expense</t>
  </si>
  <si>
    <t>Total finance costs before borrowing costs capitalised</t>
  </si>
  <si>
    <t>Borrowing costs capitalised</t>
  </si>
  <si>
    <t>Finance costs, net of borrowing costs capitalised</t>
  </si>
  <si>
    <t>Capitalisation rate of borrowing costs</t>
  </si>
  <si>
    <t>Capitalisation rate of borrowing costs eligible for capitalisation</t>
  </si>
  <si>
    <t>32bead76-9ba5-4281-88dc-45a6c3c95ea4:~:NoteFinanceCosts_2:~:NotMandatory:~:True:~:1:~:True:~:&lt;?xml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/&gt;:~:LytLin:~::~:False:~:True:~:sg-as-cor_2012-09-07.xsd#sg-as_DisclosureOfFinanceCostsTextBlock@http://www.xbrl.org/2003/role/label:~:</t>
  </si>
  <si>
    <t xml:space="preserve"> Note - Finance costs</t>
  </si>
  <si>
    <t>0d311e59-d493-4cdb-99a8-3edeec2bf39a:~:NotMandatory:~:True:~:&lt;?xml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/&gt;:~:http://www.bizfinx.gov.sg/taxonomy/2012-09-07/sg-sfrs/role/NoteIncomeTaxes</t>
  </si>
  <si>
    <t>9baa0f69-4b7a-4326-bb33-7f8a42aee912:~:NoteIncomeTaxes_1_TBLYT:~:NotMandatory:~:False:~:0:~:True:~:&lt;?xml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/&gt;:~:LytTxb:~:sg-as-cor_2012-09-07.xsd#sg-as_DisclosureOfIncomeTaxExpenseBenefitTextBlock@http://www.xbrl.org/2003/role/label:~:False:~:True:~:sg-as-cor_2012-09-07.xsd#sg-as_DisclosureOfIncomeTaxExpenseBenefitTextBlock@http://www.xbrl.org/2003/role/label:~:</t>
  </si>
  <si>
    <t>sg-as-cor_2012-09-07.xsd#sg-as_DisclosureOfIncomeTaxExpenseBenefitTextBlock</t>
  </si>
  <si>
    <t>Disclosure of income tax expense (benefit) [text block]</t>
  </si>
  <si>
    <t>sg-as-cor_2012-09-07.xsd#sg-as_IncomeTaxExpenseBenefitAbstract@http://www.xbrl.org/2003/role/terseLabel</t>
  </si>
  <si>
    <t>sg-as-cor_2012-09-07.xsd#sg-as_DisclosureOfIncomeTaxExpenseBenefitLineItems</t>
  </si>
  <si>
    <t>sg-as-cor_2012-09-07.xsd#sg-as_CurrentTaxExpenseBenefitAbstract@http://www.xbrl.org/2003/role/terseLabel</t>
  </si>
  <si>
    <t>sg-as-cor_2012-09-07.xsd#sg-as_CurrentTaxExpenseBenefit</t>
  </si>
  <si>
    <t>sg-as-cor_2012-09-07.xsd#sg-as_AdjustmentsForCurrentTaxOfPriorPeriods@http://www.xbrl.org/2003/role/terseLabel</t>
  </si>
  <si>
    <t>sg-as-cor_2012-09-07.xsd#sg-as_CurrentTaxExpenseBenefitAndAdjustmentsForCurrentTaxOfPriorPeriods@http://www.xbrl.org/2003/role/totalLabel</t>
  </si>
  <si>
    <t>sg-as-cor_2012-09-07.xsd#sg-as_DeferredTaxExpenseBenefitAbstract@http://www.xbrl.org/2003/role/terseLabel</t>
  </si>
  <si>
    <t>sg-as-cor_2012-09-07.xsd#sg-as_DeferredTaxExpenseBenefitRelatingToOriginationAndReversalOfTemporaryDifferences</t>
  </si>
  <si>
    <t>sg-as-cor_2012-09-07.xsd#sg-as_DeferredTaxExpenseBenefitRelatingToTaxRateChangesOrImpositionOfNewTaxes@http://www.xbrl.org/2003/role/terseLabel</t>
  </si>
  <si>
    <t>sg-as-cor_2012-09-07.xsd#sg-as_TaxBenefitArisingFromPreviouslyUnrecognisedTaxLossTaxCreditOrTemporaryDifferenceOfPriorPeriodUsedToReduceCurrentTaxExpense@http://www.xbrl.org/2009/role/negatedLabel</t>
  </si>
  <si>
    <t>sg-as-cor_2012-09-07.xsd#sg-as_TaxBenefitArisingFromPreviouslyUnrecognisedTaxLossTaxCreditOrTemporaryDifferenceOfPriorPeriodUsedToReduceDeferredTaxExpense@http://www.xbrl.org/2009/role/negatedLabel</t>
  </si>
  <si>
    <t>sg-as-cor_2012-09-07.xsd#sg-as_TaxExpenseBenefitRelatingToChangesInAccountingPoliciesAndErrorsChargedCreditedToProfitOrLoss</t>
  </si>
  <si>
    <t>sg-as-cor_2012-09-07.xsd#sg-as_DeferredTaxExpenseArisingFromWritedownOrReversalOfWritedownOfDeferredTaxAsset@http://www.xbrl.org/2003/role/terseLabel</t>
  </si>
  <si>
    <t>sg-as-cor_2012-09-07.xsd#sg-as_AdjustmentsForDeferredTaxOfPriorPeriods@http://www.xbrl.org/2003/role/terseLabel</t>
  </si>
  <si>
    <t>sg-as-cor_2012-09-07.xsd#sg-as_EffectOnDeferredTaxExpenseArisingFromReviewByTaxAuthorities</t>
  </si>
  <si>
    <t>sg-as-cor_2012-09-07.xsd#sg-as_AdjustmentsToDeferredTaxExpenseArisingFromChangeInTaxStatusOfEntityOrShareholders</t>
  </si>
  <si>
    <t>sg-as-cor_2012-09-07.xsd#sg-as_TaxExpenseIncomeFromChangeInValuationAllowance</t>
  </si>
  <si>
    <t>sg-as-cor_2012-09-07.xsd#sg-as_OtherComponentsOfDeferredTaxExpenseBenefit</t>
  </si>
  <si>
    <t>sg-as-cor_2012-09-07.xsd#sg-as_DeferredTaxExpenseBenefitRecognisedInProfitOrLoss@http://www.xbrl.org/2003/role/totalLabel</t>
  </si>
  <si>
    <t>sg-as-cor_2012-09-07.xsd#sg-as_IncomeTaxExpenseBenefit@http://www.xbrl.org/2003/role/totalLabel</t>
  </si>
  <si>
    <t>Current tax expense (benefit)</t>
  </si>
  <si>
    <t>Under (over) provisions in prior years</t>
  </si>
  <si>
    <t>Total current tax expense (benefit) and adjustments for current tax of prior periods</t>
  </si>
  <si>
    <t>Deferred tax expense (benefit)</t>
  </si>
  <si>
    <t>Deferred tax expense (benefit) relating to origination and reversal of temporary differences</t>
  </si>
  <si>
    <t>Effect of changes in tax rates and laws</t>
  </si>
  <si>
    <t>Tax expense (benefit) relating to changes in accounting policies and errors charged (credited) to profit or loss</t>
  </si>
  <si>
    <t>Write-downs (reversals of previous write-downs) of deferred tax assets</t>
  </si>
  <si>
    <t>Effect on deferred tax expense arising from review by tax authorities</t>
  </si>
  <si>
    <t>Adjustments to deferred tax expense arising from change in tax status of entity or shareholders</t>
  </si>
  <si>
    <t>Tax expense (income) from change in valuation allowance</t>
  </si>
  <si>
    <t>Other components of deferred tax expense (benefit)</t>
  </si>
  <si>
    <t>Total deferred tax expense (benefit) recognised in profit or loss</t>
  </si>
  <si>
    <t>Total income tax expense (benefit)</t>
  </si>
  <si>
    <t>Continuing operations [member]</t>
  </si>
  <si>
    <t>Discontinued operations [member]</t>
  </si>
  <si>
    <t>Edit Continuing and discontinued operations [axis]</t>
  </si>
  <si>
    <t>sg-as-cor_2012-09-07.xsd#sg-as_DisclosureOfIncomeTaxExpenseBenefitTable::sg-as-cor_2012-09-07.xsd#sg-as_ContinuingAndDiscontinuedOperationsAxis</t>
  </si>
  <si>
    <t>184410e0-8f45-431d-9cb0-4c86e78a8067:~:NoteIncomeTaxes_2:~:NotMandatory:~:True:~:1:~:True:~:&lt;?xml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IncomeTaxExpenseBenefitTable:~:False:~:True:~:sg-as-cor_2012-09-07.xsd#sg-as_DisclosureOfIncomeTaxExpenseBenefitTextBlock@http://www.xbrl.org/2003/role/label::sg-as-cor_2012-09-07.xsd#sg-as_IncomeTaxExpenseBenefitAbstract@http://www.xbrl.org/2003/role/terseLabel::sg-as-cor_2012-09-07.xsd#sg-as_DisclosureOfIncomeTaxExpenseBenefitLineItems@http://www.xbrl.org/2003/role/label:~:sg-as-cor_2012-09-07.xsd#sg-as_DisclosureOfIncomeTaxExpenseBenefitTable</t>
  </si>
  <si>
    <t>sg-as-cor_2012-09-07.xsd#sg-as_ReconciliationOfAccountingProfitMultipliedByApplicableTaxRatesAbstract@http://www.xbrl.org/2003/role/terseLabel</t>
  </si>
  <si>
    <t>sg-as-cor_2012-09-07.xsd#sg-as_TaxRateAbstract@http://www.xbrl.org/2003/role/terseLabel</t>
  </si>
  <si>
    <t>sg-as-cor_2012-09-07.xsd#sg-as_ApplicableTaxRate</t>
  </si>
  <si>
    <t>sg-as-cor_2012-09-07.xsd#sg-as_IncomeTaxExpenseBenefitDerivedAfterApplicationOfTaxRateToAccountingProfitAbstract@http://www.xbrl.org/2003/role/terseLabel</t>
  </si>
  <si>
    <t>sg-as-cor_2012-09-07.xsd#sg-as_ProfitLossBeforeTaxContinuedOperations</t>
  </si>
  <si>
    <t>sg-as-cor_2012-09-07.xsd#sg-as_ProfitLossBeforeTaxDiscontinuedOperations</t>
  </si>
  <si>
    <t>sg-as-cor_2012-09-07.xsd#sg-as_ProfitLossBeforeTaxAndBeforeShareOfProfitLossOfAssociatesAndJointVenturesAccountedForUsingEquityMethod@http://www.xbrl.org/2003/role/totalLabel</t>
  </si>
  <si>
    <t>sg-as-cor_2012-09-07.xsd#sg-as_TaxExpenseIncomeAtApplicableTaxRate</t>
  </si>
  <si>
    <t>sg-as-cor_2012-09-07.xsd#sg-as_TaxEffectOfExpenseNotDeductibleInDeterminingTaxableProfitTaxLoss</t>
  </si>
  <si>
    <t>sg-as-cor_2012-09-07.xsd#sg-as_TaxEffectOfIncomeNotTaxableInDeterminingTaxableProfitTaxLoss</t>
  </si>
  <si>
    <t>sg-as-cor_2012-09-07.xsd#sg-as_TaxEffectOfImpairmentOfGoodwill</t>
  </si>
  <si>
    <t>sg-as-cor_2012-09-07.xsd#sg-as_TaxEffectOfTaxIncentives</t>
  </si>
  <si>
    <t>sg-as-cor_2012-09-07.xsd#sg-as_TaxEffectOfConcessions</t>
  </si>
  <si>
    <t>sg-as-cor_2012-09-07.xsd#sg-as_TaxEffectOfTaxLossesNotRecognisedAsDeferredTaxAssets</t>
  </si>
  <si>
    <t>sg-as-cor_2012-09-07.xsd#sg-as_TaxEffectOfUtilisationOfPreviouslyUnrecognisedAndUnusedTaxLossesAndDeductibleTemporaryDifferencesNowRecognisedAsDeferredTaxAssets</t>
  </si>
  <si>
    <t>sg-as-cor_2012-09-07.xsd#sg-as_TaxEffectOfForeignTaxRates</t>
  </si>
  <si>
    <t>sg-as-cor_2012-09-07.xsd#sg-as_TaxEffectFromChangeInTaxRate</t>
  </si>
  <si>
    <t>sg-as-cor_2012-09-07.xsd#sg-as_OtherTaxEffectsForReconciliationBetweenAccountingProfitAndTaxExpenseBenefit</t>
  </si>
  <si>
    <t>sg-as-cor_2012-09-07.xsd#sg-as_UnrecognisedDeductibleTemporaryDifferencesUnusedTaxLossesAndUnusedTaxCreditsAbstract@http://www.xbrl.org/2003/role/terseLabel</t>
  </si>
  <si>
    <t>sg-as-cor_2012-09-07.xsd#sg-as_DeductibleTemporaryDifferencesUnusedTaxLossesAndUnusedTaxCreditsForWhichNoDeferredTaxAssetIsRecognisedAbstract@http://www.xbrl.org/2003/role/terseLabel</t>
  </si>
  <si>
    <t>sg-as-cor_2012-09-07.xsd#sg-as_DeductibleTemporaryDifferencesForWhichNoDeferredTaxAssetIsRecognisedAbstract@http://www.xbrl.org/2003/role/terseLabel</t>
  </si>
  <si>
    <t>sg-as-cor_2012-09-07.xsd#sg-as_AllowanceForCreditLosses</t>
  </si>
  <si>
    <t>sg-as-cor_2012-09-07.xsd#sg-as_UnrealisedForeignExchangeGainsLosses</t>
  </si>
  <si>
    <t>sg-as-cor_2012-09-07.xsd#sg-as_OtherTemporaryDifferences</t>
  </si>
  <si>
    <t>sg-as-cor_2012-09-07.xsd#sg-as_DeductibleTemporaryDifferencesForWhichNoDeferredTaxAssetIsRecognised@http://www.xbrl.org/2003/role/totalLabel</t>
  </si>
  <si>
    <t>sg-as-cor_2012-09-07.xsd#sg-as_UnusedTaxLossesForWhichNoDeferredTaxAssetRecognised</t>
  </si>
  <si>
    <t>sg-as-cor_2012-09-07.xsd#sg-as_UnusedTaxCreditsForWhichNoDeferredTaxAssetRecognised</t>
  </si>
  <si>
    <t>sg-as-cor_2012-09-07.xsd#sg-as_UnrecognisedDeductibleTemporaryDifferencesUnusedTaxLossesAndUnusedTaxCredits@http://www.xbrl.org/2003/role/totalLabel</t>
  </si>
  <si>
    <t>sg-as-cor_2012-09-07.xsd#sg-as_UnrecognisedTemporaryDifferencesAssociatedWithInvestmentsAndInterestsForWhichDeferredTaxLiabilitiesHaveNotBeenRecognisedAbstract@http://www.xbrl.org/2003/role/terseLabel</t>
  </si>
  <si>
    <t>sg-as-cor_2012-09-07.xsd#sg-as_TemporaryDifferencesAssociatedWithInvestmentsInSubsidiariesBranchesAndAssociatesAndInterestsInJointVentures</t>
  </si>
  <si>
    <t>sg-as-cor_2012-09-07.xsd#sg-as_CurrentAndDeferredTaxRelatingToItemsChargedOrCreditedDirectlyToEquityAbstract@http://www.xbrl.org/2003/role/terseLabel</t>
  </si>
  <si>
    <t>sg-as-cor_2012-09-07.xsd#sg-as_CurrentTaxRelatingToItemsChargedOrCreditedDirectlyToEquity</t>
  </si>
  <si>
    <t>sg-as-cor_2012-09-07.xsd#sg-as_CurrentAndDeferredTaxRelatingToItemsChargedOrCreditedDirectlyToEquity@http://www.xbrl.org/2003/role/totalLabel</t>
  </si>
  <si>
    <t>sg-as-cor_2012-09-07.xsd#sg-as_IncomeTaxRelatingToComponentsOfOtherComprehensiveIncomeAbstract@http://www.xbrl.org/2003/role/terseLabel</t>
  </si>
  <si>
    <t>sg-as-cor_2012-09-07.xsd#sg-as_IncomeTaxRelatingToExchangeDifferencesOnTranslationOfOtherComprehensiveIncome</t>
  </si>
  <si>
    <t>sg-as-cor_2012-09-07.xsd#sg-as_IncomeTaxRelatingToCashFlowHedgesOfOtherComprehensiveIncome</t>
  </si>
  <si>
    <t>sg-as-cor_2012-09-07.xsd#sg-as_IncomeTaxRelatingToChangesInRevaluationSurplusOfOtherComprehensiveIncome</t>
  </si>
  <si>
    <t>sg-as-cor_2012-09-07.xsd#sg-as_IncomeTaxRelatingToInvestmentsInEquityInstrumentsOfOtherComprehensiveIncome</t>
  </si>
  <si>
    <t>sg-as-cor_2012-09-07.xsd#sg-as_IncomeTaxRelatingToHedgesOfNetInvestmentsInForeignOperationsOfOtherComprehensiveIncome</t>
  </si>
  <si>
    <t>sg-as-cor_2012-09-07.xsd#sg-as_IncomeTaxRelatingToOtherComponentsOfOtherComprehensiveIncome</t>
  </si>
  <si>
    <t>sg-as-cor_2012-09-07.xsd#sg-as_IncomeTaxRelatingToComponentsOfOtherComprehensiveIncome@http://www.xbrl.org/2003/role/totalLabel</t>
  </si>
  <si>
    <t>Reconciliation of accounting profit multiplied by applicable tax rates</t>
  </si>
  <si>
    <t>Tax rate</t>
  </si>
  <si>
    <t>Applicable tax rate</t>
  </si>
  <si>
    <t>Profit (loss) before tax, continued operations</t>
  </si>
  <si>
    <t>Profit (loss) before tax, discontinued operations</t>
  </si>
  <si>
    <t>Profit before tax and before share of profit (loss) of associates and joint ventures accounted for using equity method</t>
  </si>
  <si>
    <t>Tax expense (income) at applicable tax rate</t>
  </si>
  <si>
    <t>Tax effect of expense not deductible in determining taxable profit (tax loss)</t>
  </si>
  <si>
    <t>Tax effect of income not taxable in determining taxable profit (tax loss)</t>
  </si>
  <si>
    <t>Tax effect of impairment of goodwill</t>
  </si>
  <si>
    <t>Tax effect of tax incentives</t>
  </si>
  <si>
    <t>Tax effect of concessions</t>
  </si>
  <si>
    <t>Tax effect of tax losses not recognised as deferred tax assets</t>
  </si>
  <si>
    <t>Tax effect of utilisation of previously unrecognised and unused tax losses and deductible temporary differences now recognised as deferred tax assets</t>
  </si>
  <si>
    <t>Tax effect of foreign tax rates</t>
  </si>
  <si>
    <t>Tax effect from change in tax rate</t>
  </si>
  <si>
    <t>Other tax effects for reconciliation between accounting profit and tax expense (benefit)</t>
  </si>
  <si>
    <t>Unrecognised deductible temporary differences, unused tax losses and unused tax credits</t>
  </si>
  <si>
    <t>Deductible temporary differences, unused tax losses and unused tax credits for which no deferred tax asset is recognised</t>
  </si>
  <si>
    <t>Deductible temporary differences for which no deferred tax asset is recognised</t>
  </si>
  <si>
    <t>Allowance for credit losses</t>
  </si>
  <si>
    <t>Unrealised foreign exchange gains (losses)</t>
  </si>
  <si>
    <t>Total deductible temporary differences for which no deferred tax asset is recognised</t>
  </si>
  <si>
    <t>Unused tax losses for which no deferred tax asset recognised</t>
  </si>
  <si>
    <t>Unused tax credits for which no deferred tax asset recognised</t>
  </si>
  <si>
    <t>Total unrecognised deductible temporary differences, unused tax losses and unused tax credits</t>
  </si>
  <si>
    <t>Unrecognised temporary differences associated with investments and interests for which deferred tax liabilities have not been recognised</t>
  </si>
  <si>
    <t>Temporary differences associated with investments in subsidiaries, branches and associates and interests in joint ventures</t>
  </si>
  <si>
    <t>Current and deferred tax relating to items charged or credited directly to equity</t>
  </si>
  <si>
    <t>Current tax relating to items credited (charged) directly to equity</t>
  </si>
  <si>
    <t>Aggregate current and deferred tax relating to items credited (charged) directly to equity</t>
  </si>
  <si>
    <t>28ecbd22-030e-49bd-abaa-2f1b46313f18:~:NoteIncomeTaxes_3:~:NotMandatory:~:True:~:2:~:True:~:&lt;?xml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/&gt;:~:LytLin:~::~:False:~:True:~:sg-as-cor_2012-09-07.xsd#sg-as_DisclosureOfIncomeTaxExpenseBenefitTextBlock@http://www.xbrl.org/2003/role/label:~:</t>
  </si>
  <si>
    <t xml:space="preserve"> Note - Income taxes</t>
  </si>
  <si>
    <t>4bc29440-1e60-4f52-a2da-13c943161d47:~:NotMandatory:~:True:~:&lt;?xml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/&gt;:~:http://www.bizfinx.gov.sg/taxonomy/2012-09-07/sg-sfrs/role/NoteSelectedIncomeExpense</t>
  </si>
  <si>
    <t>sg-as-cor_2012-09-07.xsd#sg-as_DisclosureOfSelectedIncomeExpensesAbstract</t>
  </si>
  <si>
    <t>sg-as-cor_2012-09-07.xsd#sg-as_SelectedIncomeClassifiedAsOtherIncomeAbstract@http://www.xbrl.org/2003/role/terseLabel</t>
  </si>
  <si>
    <t>sg-as-cor_2012-09-07.xsd#sg-as_RoyaltyIncomeClassifiedAsOtherIncome</t>
  </si>
  <si>
    <t>sg-as-cor_2012-09-07.xsd#sg-as_ManagementFeesClassifiedAsOtherIncome</t>
  </si>
  <si>
    <t>sg-as-cor_2012-09-07.xsd#sg-as_InterestIncomeClassifiedAsOtherIncomeAbstract@http://www.xbrl.org/2003/role/terseLabel</t>
  </si>
  <si>
    <t>sg-as-cor_2012-09-07.xsd#sg-as_InterestIncomeOnAvailableforsaleFinancialAssetsClassifiedAsOtherIncome</t>
  </si>
  <si>
    <t>sg-as-cor_2012-09-07.xsd#sg-as_InterestIncomeOnCashAndCashEquivalentsClassifiedAsOtherIncome</t>
  </si>
  <si>
    <t>sg-as-cor_2012-09-07.xsd#sg-as_InterestIncomeOnDebtInstrumentsHeldClassifiedAsOtherIncome</t>
  </si>
  <si>
    <t>sg-as-cor_2012-09-07.xsd#sg-as_InterestIncomeOnFinancialAssetsDesignatedAtFairValueThroughProfitOrLossClassifiedAsOtherIncome</t>
  </si>
  <si>
    <t>sg-as-cor_2012-09-07.xsd#sg-as_InterestIncomeOnFinancialAssetsHeldForTradingClassifiedAsOtherIncome</t>
  </si>
  <si>
    <t>sg-as-cor_2012-09-07.xsd#sg-as_InterestIncomeOnHeldtomaturityInvestmentsClassifiedAsOtherIncome</t>
  </si>
  <si>
    <t>sg-as-cor_2012-09-07.xsd#sg-as_InterestIncomeOnLoansAndReceivablesClassifiedAsOtherIncome</t>
  </si>
  <si>
    <t>sg-as-cor_2012-09-07.xsd#sg-as_InterestIncomeOnOtherFinancialAssetsClassifiedAsOtherIncome</t>
  </si>
  <si>
    <t>sg-as-cor_2012-09-07.xsd#sg-as_InterestIncomeOnOtherIncomeClassifiedAsOtherIncome</t>
  </si>
  <si>
    <t>sg-as-cor_2012-09-07.xsd#sg-as_InterestIncomeClassifiedAsOtherIncome@http://www.xbrl.org/2003/role/totalLabel</t>
  </si>
  <si>
    <t>sg-as-cor_2012-09-07.xsd#sg-as_DividendIncomeClassifiedAsOtherIncome</t>
  </si>
  <si>
    <t>sg-as-cor_2012-09-07.xsd#sg-as_RentalIncomeClassifiedAsOtherIncome</t>
  </si>
  <si>
    <t>sg-as-cor_2012-09-07.xsd#sg-as_FeeAndCommissionIncomeClassifiedAsOtherIncome</t>
  </si>
  <si>
    <t>sg-as-cor_2012-09-07.xsd#sg-as_GovernmentGrantsClassifiedAsOtherIncome</t>
  </si>
  <si>
    <t>sg-as-cor_2012-09-07.xsd#sg-as_OtherInvestmentIncomeClassifiedAsOtherIncome</t>
  </si>
  <si>
    <t>sg-as-cor_2012-09-07.xsd#sg-as_MaterialExpensesAbstract@http://www.xbrl.org/2003/role/terseLabel</t>
  </si>
  <si>
    <t>sg-as-cor_2012-09-07.xsd#sg-as_ResearchAndDevelopmentExpense</t>
  </si>
  <si>
    <t>sg-as-cor_2012-09-07.xsd#sg-as_RepairsAndMaintenanceExpense</t>
  </si>
  <si>
    <t>sg-as-cor_2012-09-07.xsd#sg-as_SalesAndMarketingExpense</t>
  </si>
  <si>
    <t>sg-as-cor_2012-09-07.xsd#sg-as_DepreciationExpense</t>
  </si>
  <si>
    <t>sg-as-cor_2012-09-07.xsd#sg-as_AmortisationExpense</t>
  </si>
  <si>
    <t>sg-as-cor_2012-09-07.xsd#sg-as_RestructuringActivitiesExpenses</t>
  </si>
  <si>
    <t>sg-lm-cor_2012-09-07.xsd#sg-lm_PaymentToAuditorsAbstract@http://www.xbrl.org/2003/role/terseLabel</t>
  </si>
  <si>
    <t>sg-lm-cor_2012-09-07.xsd#sg-lm_AuditFeesPaidToAuditorsOfCompany</t>
  </si>
  <si>
    <t>sg-lm-cor_2012-09-07.xsd#sg-lm_NonAuditFeesPaidToAuditorsOfCompany</t>
  </si>
  <si>
    <t>sg-lm-cor_2012-09-07.xsd#sg-lm_AuditFeesPaidToOtherAuditors</t>
  </si>
  <si>
    <t>sg-lm-cor_2012-09-07.xsd#sg-lm_NonAuditFeesPaidToOtherAuditors</t>
  </si>
  <si>
    <t>sg-lm-cor_2012-09-07.xsd#sg-lm_PaymentToAuditors@http://www.xbrl.org/2003/role/totalLabel</t>
  </si>
  <si>
    <t>sg-as-cor_2012-09-07.xsd#sg-as_MaterialGainsLossesAbstract@http://www.xbrl.org/2003/role/terseLabel</t>
  </si>
  <si>
    <t>sg-as-cor_2012-09-07.xsd#sg-as_NetGainsLossesOnChangeInFairValueOfInvestmentProperties</t>
  </si>
  <si>
    <t>sg-as-cor_2012-09-07.xsd#sg-as_NetGainsLossesOnChangeInFairValueOfBiologicalAssets</t>
  </si>
  <si>
    <t>sg-as-cor_2012-09-07.xsd#sg-as_NetGainsLossesOnChangeInFairValueOfHeldForTradingFinancialAssets</t>
  </si>
  <si>
    <t>sg-as-cor_2012-09-07.xsd#sg-as_NetGainsLossesOnChangeInFairValueOfHeldForTradingFinancialLiabilities</t>
  </si>
  <si>
    <t>sg-as-cor_2012-09-07.xsd#sg-as_NetGainsLossesOnChangeInFairValueOfFinancialAssetsMeasuredAtFairValueThroughProfitOrLossAtInitialRecognition</t>
  </si>
  <si>
    <t>sg-as-cor_2012-09-07.xsd#sg-as_NetGainsLossesOnChangeInFairValueOfFinancialLiabilitiesMeasuredAtFairValueThroughProfitOrLossAtInitialRecognition</t>
  </si>
  <si>
    <t>sg-as-cor_2012-09-07.xsd#sg-as_NetGainsLossesOnChangeInFairValueOfOtherFinancialAssets</t>
  </si>
  <si>
    <t>sg-as-cor_2012-09-07.xsd#sg-as_NetGainsLossesOnChangeInFairValueOfOtherFinancialLiabilities</t>
  </si>
  <si>
    <t>sg-as-cor_2012-09-07.xsd#sg-as_NetGainsLossesOnChangeInFairvalueHedges</t>
  </si>
  <si>
    <t>sg-as-cor_2012-09-07.xsd#sg-as_NetGainsLossesOnIneffectiveCashFlowHedges</t>
  </si>
  <si>
    <t>sg-as-cor_2012-09-07.xsd#sg-as_NetGainsLossesOnIneffectiveHedgesOfNetInvestmentsInForeignOperations</t>
  </si>
  <si>
    <t>sg-as-cor_2012-09-07.xsd#sg-as_NetGainsLossesOnChangeInFairValueOfDerivativeFinancialInstruments</t>
  </si>
  <si>
    <t>sg-as-cor_2012-09-07.xsd#sg-as_NetGainsLossesOnForeignExchangeAdjustment</t>
  </si>
  <si>
    <t>sg-as-cor_2012-09-07.xsd#sg-as_NetGainsLossesOnDisposalOfPropertyPlantAndEquipment</t>
  </si>
  <si>
    <t>sg-as-cor_2012-09-07.xsd#sg-as_NetGainsLossesOnDisposalOfInvestmentInSubsidiary</t>
  </si>
  <si>
    <t>sg-as-cor_2012-09-07.xsd#sg-as_NetGainsLossesOnDisposalOfInvestmentInAssociate</t>
  </si>
  <si>
    <t>sg-as-cor_2012-09-07.xsd#sg-as_NetGainsLossesOnDisposalOfInvestmentInJointVenture</t>
  </si>
  <si>
    <t>sg-as-cor_2012-09-07.xsd#sg-as_NetGainsLossesOnDisposalOfIntangibleAssets</t>
  </si>
  <si>
    <t>sg-as-cor_2012-09-07.xsd#sg-as_NetGainsLossesOnDisposalOfOtherInvestments</t>
  </si>
  <si>
    <t>sg-as-cor_2012-09-07.xsd#sg-as_NetGainsLossesOnDisposalOfOtherNoncurrentAssets</t>
  </si>
  <si>
    <t>sg-as-cor_2012-09-07.xsd#sg-as_NetGainsLossesOnDisposalOfInvestmentProperties</t>
  </si>
  <si>
    <t>sg-as-cor_2012-09-07.xsd#sg-as_NetGainsLossesFromEquityOnDisposalOfAvailableForSaleFinancialAssets</t>
  </si>
  <si>
    <t>sg-as-cor_2012-09-07.xsd#sg-as_NetGainsLossesOnDisposalOfHeldForTradingFinancialAssets</t>
  </si>
  <si>
    <t>sg-as-cor_2012-09-07.xsd#sg-as_NetGainsLossesOnSubsequentIncreaseInFairValueLessCostsToSellNotInExcessOfRecognisedCumulativeImpairmentLoss</t>
  </si>
  <si>
    <t>sg-as-cor_2012-09-07.xsd#sg-as_NetGainsLossesOnLitigationSettlement</t>
  </si>
  <si>
    <t>sg-as-cor_2012-09-07.xsd#sg-as_NetGainsLossesOnDiscontinuedOperations</t>
  </si>
  <si>
    <t>sg-as-cor_2012-09-07.xsd#sg-as_ImpairmentLossReversalOfImpairmentLossRecognisedInProfitLossAbstract@http://www.xbrl.org/2003/role/terseLabel</t>
  </si>
  <si>
    <t>sg-as-cor_2012-09-07.xsd#sg-as_ImpairmentLossReversalOfImpairmentLossOnPropertyPlantAndEquipment@http://www.bizfinx.gov.sg/taxonomy/2012-09-07/role/disclosureLabel</t>
  </si>
  <si>
    <t>sg-as-cor_2012-09-07.xsd#sg-as_ImpairmentLossReversalOfImpairmentLossOnIntangibleAssets@http://www.bizfinx.gov.sg/taxonomy/2012-09-07/role/disclosureLabel</t>
  </si>
  <si>
    <t>sg-as-cor_2012-09-07.xsd#sg-as_ImpairmentLossReversalOfImpairmentLossOnAvailableForSaleEquityInstrumentsRecognisedInProfitOrLoss@http://www.bizfinx.gov.sg/taxonomy/2012-09-07/role/disclosureLabel</t>
  </si>
  <si>
    <t>sg-as-cor_2012-09-07.xsd#sg-as_ImpairmentLossReversalOfImpairmentLossOnHeldToMaturityRecognisedInProfitOrLoss@http://www.bizfinx.gov.sg/taxonomy/2012-09-07/role/disclosureLabel</t>
  </si>
  <si>
    <t>sg-as-cor_2012-09-07.xsd#sg-as_ImpairmentLossReversalOfImpairmentLossOnOtherFinancialAssetsRecognisedInProfitOrLoss@http://www.bizfinx.gov.sg/taxonomy/2012-09-07/role/disclosureLabel</t>
  </si>
  <si>
    <t>sg-as-cor_2012-09-07.xsd#sg-as_ImpairmentLossReversalOfImpairmentLossOnInvestmentInSubsidiary@http://www.bizfinx.gov.sg/taxonomy/2012-09-07/role/disclosureLabel</t>
  </si>
  <si>
    <t>sg-as-cor_2012-09-07.xsd#sg-as_ImpairmentLossReversalOfImpairmentLossOnInvestmentInAssociate@http://www.bizfinx.gov.sg/taxonomy/2012-09-07/role/disclosureLabel</t>
  </si>
  <si>
    <t>sg-as-cor_2012-09-07.xsd#sg-as_ImpairmentLossReversalOfImpairmentLossOnInvestmentInJointVenture@http://www.bizfinx.gov.sg/taxonomy/2012-09-07/role/disclosureLabel</t>
  </si>
  <si>
    <t>sg-as-cor_2012-09-07.xsd#sg-as_ImpairmentLossOnGoodwill@http://www.bizfinx.gov.sg/taxonomy/2012-09-07/role/disclosureLabel</t>
  </si>
  <si>
    <t>Selected income classified as other income</t>
  </si>
  <si>
    <t>Royalty income classified as other income</t>
  </si>
  <si>
    <t>Management fees classified as other income</t>
  </si>
  <si>
    <t>Interest income classified as other income</t>
  </si>
  <si>
    <t>Interest income on available-for-sale financial assets, classified as other income</t>
  </si>
  <si>
    <t>Interest income on cash and cash equivalents, classified as other income</t>
  </si>
  <si>
    <t>Interest income on debt instruments held, classified as other income</t>
  </si>
  <si>
    <t>Interest income on financial assets held for trading, classified as other income</t>
  </si>
  <si>
    <t>Interest income on held-to-maturity investments, classified as other income</t>
  </si>
  <si>
    <t>Interest income on loans and receivables, classified as other income</t>
  </si>
  <si>
    <t>Interest income on other financial assets, classified as other income</t>
  </si>
  <si>
    <t>Interest income on other income classified as other income</t>
  </si>
  <si>
    <t>Total interest income classified as other income</t>
  </si>
  <si>
    <t>Dividend income classified as other income</t>
  </si>
  <si>
    <t>Rental income classified as other income</t>
  </si>
  <si>
    <t>Fee and commission income, classified as other income</t>
  </si>
  <si>
    <t>Government grants, classified as other income</t>
  </si>
  <si>
    <t>Other investment income, classified as other income</t>
  </si>
  <si>
    <t>Material expenses</t>
  </si>
  <si>
    <t>Research and development expense</t>
  </si>
  <si>
    <t>Repairs and maintenance expense</t>
  </si>
  <si>
    <t>Sales and marketing expense</t>
  </si>
  <si>
    <t>Depreciation expense</t>
  </si>
  <si>
    <t>Amortisation expense</t>
  </si>
  <si>
    <t>Restructuring activities expenses</t>
  </si>
  <si>
    <t>Payment to auditors</t>
  </si>
  <si>
    <t>Audit fees paid to auditors of company</t>
  </si>
  <si>
    <t>Non-audit fees paid to auditors of company</t>
  </si>
  <si>
    <t>Audit fees paid to other auditors</t>
  </si>
  <si>
    <t>Non-audit fees paid to other auditors</t>
  </si>
  <si>
    <t>Total payment to auditors</t>
  </si>
  <si>
    <t>Material gains (losses)</t>
  </si>
  <si>
    <t>Net gains (losses) on change in fair value of investment properties</t>
  </si>
  <si>
    <t>Net gains (losses) on change in fair value of biological assets</t>
  </si>
  <si>
    <t>Net gains (losses) on change in fair value of held for trading financial assets</t>
  </si>
  <si>
    <t>Net gains (losses) on change in fair value of held for trading financial liabilities</t>
  </si>
  <si>
    <t>Net gains (losses) on change in fair value of financial assets measured at fair value through profit or loss at initial recognition</t>
  </si>
  <si>
    <t>Net gains (losses) on change in fair value of financial liabilities measured at fair value through profit or loss at initial recognition</t>
  </si>
  <si>
    <t>Net gains (losses) on change in fair value of other financial assets</t>
  </si>
  <si>
    <t>Net gains (losses) on change in fair value of other financial liabilities</t>
  </si>
  <si>
    <t>Net gains (losses) on change in fair value hedges</t>
  </si>
  <si>
    <t>Net gains (losses) on ineffective cash flow hedges</t>
  </si>
  <si>
    <t>Net gains (losses) on ineffective hedges of net investments in foreign operations</t>
  </si>
  <si>
    <t>Net gains (losses) on change in fair value of derivative financial instruments</t>
  </si>
  <si>
    <t>Net gains (losses) on foreign exchange adjustment</t>
  </si>
  <si>
    <t>Net gains (losses) on disposal of property, plant and equipment</t>
  </si>
  <si>
    <t>Net gains (losses) on disposal of investment in subsidiary</t>
  </si>
  <si>
    <t>Net gains (losses) on disposal of investment in associate</t>
  </si>
  <si>
    <t>Net gains (losses) on disposal of investment in joint venture</t>
  </si>
  <si>
    <t>Net gains (losses) on disposal of intangible assets</t>
  </si>
  <si>
    <t>Net gains (losses) on disposal of other investments</t>
  </si>
  <si>
    <t>Net gains (losses) on disposal of other non-current assets</t>
  </si>
  <si>
    <t>Net gains (losses) on disposal of investment properties</t>
  </si>
  <si>
    <t>Net gains (losses) on disposal of held-for-trading financial assets</t>
  </si>
  <si>
    <t>Net gains (losses) on subsequent increase in fair value less costs to sell not in excess of recognised cumulative impairment loss or write-down to fair value less costs to sell</t>
  </si>
  <si>
    <t>Net gains (losses) on litigation settlement</t>
  </si>
  <si>
    <t>Net gains (losses) on discontinued operations</t>
  </si>
  <si>
    <t>Reversal of impairment loss (impairment loss charged) on property, plant and equipment</t>
  </si>
  <si>
    <t>Reversal of impairment loss (impairment loss charged) on intangible assets</t>
  </si>
  <si>
    <t>Reversal of impairment loss (impairment loss charged) on available-for-sale instruments recognised in profit or loss</t>
  </si>
  <si>
    <t>Reversal of impairment loss (impairment loss charged) on held-to-maturity recognised in profit or loss</t>
  </si>
  <si>
    <t>Reversal of impairment loss (impairment loss charged) on other financial assets recognised in profit or loss</t>
  </si>
  <si>
    <t>Reversal of impairment loss (impairment loss charged) on investment in subsidiary</t>
  </si>
  <si>
    <t>Reversal of impairment loss (impairment loss charged) on investment in associate</t>
  </si>
  <si>
    <t>Reversal of impairment loss (impairment loss charged) on investment in joint venture</t>
  </si>
  <si>
    <t>(Impairment loss charged) on goodwill</t>
  </si>
  <si>
    <t>440c429a-1ccf-4d7e-8e95-9c8c1d36b395:~:NoteSelectedIncomeExpense_1:~:NotMandatory:~:True:~:0:~:True:~:&lt;?xml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</si>
  <si>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 xml:space="preserve"> Note - Selected income (expense)</t>
  </si>
  <si>
    <t>3c73bf1a-11c3-421c-beac-ef7c30e37c52:~:NotMandatory:~:True:~:&lt;?xml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/&gt;:~:http://www.bizfinx.gov.sg/taxonomy/2012-09-07/sg-sfrs/role/NoteEarningsPerShare</t>
  </si>
  <si>
    <t>04ca30ed-8f7b-496a-ba16-e95db1bd4abd:~:NoteEarningsPerShare_1_TBLYT:~:NotMandatory:~:False:~:0:~:True:~:&lt;?xml version="1.0" encoding="utf-16"?&gt;_x000D_
&lt;Customization xmlns:xsi="http://www.w3.org/2001/XMLSchema-instance" xmlns:xsd="http://www.w3.org/2001/XMLSchema" ComparitiveDate="False" LayoutByDate="False" LayoutByCompany="True" ShowAllDomains="True" TotalDomain="True" DefaultDates="2" /&gt;:~:LytTxb:~:sg-as-cor_2012-09-07.xsd#sg-as_DisclosureOfEarningsLossPerShareTextBlock@http://www.xbrl.org/2003/role/label:~:False:~:True:~:sg-as-cor_2012-09-07.xsd#sg-as_DisclosureOfEarningsLossPerShareTextBlock@http://www.xbrl.org/2003/role/label:~:</t>
  </si>
  <si>
    <t>sg-as-cor_2012-09-07.xsd#sg-as_DisclosureOfEarningsLossPerShareTextBlock</t>
  </si>
  <si>
    <t>Disclosure of earnings (loss) per share [text block]</t>
  </si>
  <si>
    <t>sg-as-cor_2012-09-07.xsd#sg-as_ProfitLossAttributableToOrdinaryEquityHoldersOfEntityAbstract@http://www.xbrl.org/2003/role/terseLabel</t>
  </si>
  <si>
    <t>sg-as-cor_2012-09-07.xsd#sg-as_ProfitLossFromContinuingOperationsAttributableToOrdinaryEquityHoldersOfEntityForPurposeOfBasicEarningsPerShare</t>
  </si>
  <si>
    <t>sg-as-cor_2012-09-07.xsd#sg-as_ProfitLossFromDiscontinuedOperationsAttributableToOrdinaryEquityHoldersOfEntityForPurposeOfBasicEarningsPerShare</t>
  </si>
  <si>
    <t>sg-as-cor_2012-09-07.xsd#sg-as_ProfitLossAttributableToOrdinaryEquityHoldersOfEntity@http://www.xbrl.org/2003/role/totalLabel</t>
  </si>
  <si>
    <t>sg-as-cor_2012-09-07.xsd#sg-as_DilutiveEffectsOnProfitLossFromContinuingOperationsAttributableToOrdinaryEquityHoldersOfEntity</t>
  </si>
  <si>
    <t>sg-as-cor_2012-09-07.xsd#sg-as_DilutiveEffectsOnProfitLossFromDiscontinuedOperationsAttributableToOrdinaryEquityHoldersOfEntity</t>
  </si>
  <si>
    <t>sg-as-cor_2012-09-07.xsd#sg-as_ProfitLossAdjustedForDilutiveEffectsAttributableToOrdinaryEquityHoldersOfEntity@http://www.xbrl.org/2003/role/totalLabel</t>
  </si>
  <si>
    <t>sg-as-cor_2012-09-07.xsd#sg-as_WeightedAverageOrdinarySharesAndAdjustedWeightedAverageSharesAbstract@http://www.xbrl.org/2003/role/terseLabel</t>
  </si>
  <si>
    <t>sg-as-cor_2012-09-07.xsd#sg-as_WeightedAverageShares</t>
  </si>
  <si>
    <t>sg-as-cor_2012-09-07.xsd#sg-as_IncreaseDecreaseInWeightedAverageNumberOfOrdinarySharesIssued</t>
  </si>
  <si>
    <t>sg-as-cor_2012-09-07.xsd#sg-as_AdjustedWeightedAverageNumberOfOrdinarySharesForPurposeOfBasicEarningsLossPerShare@http://www.xbrl.org/2003/role/totalLabel</t>
  </si>
  <si>
    <t>sg-as-cor_2012-09-07.xsd#sg-as_DilutiveEffectOfConvertibleInstrumentsOnNumberOfOrdinaryShares</t>
  </si>
  <si>
    <t>sg-as-cor_2012-09-07.xsd#sg-as_DilutiveEffectOfShareOptionsOnNumberOfOrdinaryShares</t>
  </si>
  <si>
    <t>sg-as-cor_2012-09-07.xsd#sg-as_WeightedAverageNumberOfOrdinarySharesForPurposeOfDilutedEarningsLossPerShare@http://www.xbrl.org/2003/role/totalLabel</t>
  </si>
  <si>
    <t>Profit (loss), attributable to ordinary equity holders of entity</t>
  </si>
  <si>
    <t>Profit (loss) from continuing operations attributable to ordinary equity holders of entity, for purpose of basic earnings per share</t>
  </si>
  <si>
    <t>Profit (loss) from discontinued operations attributable to ordinary equity holders of entity, for purpose of basic earnings per share</t>
  </si>
  <si>
    <t>Total profit (loss) attributable to ordinary equity holders of entity</t>
  </si>
  <si>
    <t>Dilutive effects on profit (loss) from continuing operations attributable to ordinary equity holders of entity</t>
  </si>
  <si>
    <t>Dilutive effects on profit (loss) from discontinued operations attributable to ordinary equity holders of entity</t>
  </si>
  <si>
    <t>Total profit (loss) adjusted for dilutive effects, attributable to ordinary equity holders of entity</t>
  </si>
  <si>
    <t>Weighted average ordinary shares and adjusted weighted average ordinary shares</t>
  </si>
  <si>
    <t>Weighted average number of ordinary shares</t>
  </si>
  <si>
    <t>Increase (decrease) in weighted average number of ordinary shares issued</t>
  </si>
  <si>
    <t>Adjusted weighted average number of ordinary shares, for purpose of basic earnings (loss) per share</t>
  </si>
  <si>
    <t>Dilutive effect of convertible instruments on number of ordinary shares</t>
  </si>
  <si>
    <t>Dilutive effect of share options on number of ordinary shares</t>
  </si>
  <si>
    <t>Weighted average number of ordinary shares for purpose of diluted earnings (loss) per share</t>
  </si>
  <si>
    <t>233d0817-b21b-4f83-8031-3bb4c478cf73:~:NoteEarningsPerShare_2:~:NotMandatory:~:True:~:1:~:True:~:&lt;?xml version="1.0" encoding="utf-16"?&gt;_x000D_
&lt;Customization xmlns:xsi="http://www.w3.org/2001/XMLSchema-instance" xmlns:xsd="http://www.w3.org/2001/XMLSchema" ComparitiveDate="False" LayoutByDate="False" LayoutByCompany="True" ShowAllDomains="True" TotalDomain="True" DefaultDates="2" /&gt;:~:LytLin:~::~:False:~:True:~:sg-as-cor_2012-09-07.xsd#sg-as_DisclosureOfEarningsLossPerShareTextBlock@http://www.xbrl.org/2003/role/label:~:</t>
  </si>
  <si>
    <t xml:space="preserve"> Note - Earnings per share</t>
  </si>
  <si>
    <t>30bb5374-6aa1-4d86-b69f-906ac2611749:~:NotMandatory:~:True:~:&lt;?xml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/&gt;:~:http://www.bizfinx.gov.sg/taxonomy/2012-09-07/sg-sfrs/role/NoteOperatingSegments</t>
  </si>
  <si>
    <t>0dc8b4df-8112-4ac7-b166-6635a140b4cc:~:NoteOperatingSegments_1_TBLYT:~:NotMandatory:~:False:~:0:~:True:~:&lt;?xml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/&gt;:~:LytTxb:~:sg-as-cor_2012-09-07.xsd#sg-as_DisclosureOfEntitysReportableSegmentsTextBlock@http://www.xbrl.org/2003/role/label:~:False:~:True:~:sg-as-cor_2012-09-07.xsd#sg-as_DisclosureOfEntitysReportableSegmentsTextBlock@http://www.xbrl.org/2003/role/label:~:</t>
  </si>
  <si>
    <t>sg-as-cor_2012-09-07.xsd#sg-as_DisclosureOfEntitysReportableSegmentsTextBlock</t>
  </si>
  <si>
    <t>Disclosure of entity's operating segments [text block]</t>
  </si>
  <si>
    <t>7b6076c5-ab06-461e-b5a6-984d2f2486f4:~:NoteOperatingSegments_2:~:NotMandatory:~:False:~:1:~:True:~:&lt;?xml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OperatingSegmentsTable:~:False:~:True:~:sg-as-cor_2012-09-07.xsd#sg-as_DisclosureOfEntitysReportableSegmentsTextBlock@http://www.xbrl.org/2003/role/label::sg-as-cor_2012-09-07.xsd#sg-as_DisclosureOfOperatingSegmentsAbstract@http://www.xbrl.org/2003/role/terseLabel::sg-as-cor_2012-09-07.xsd#sg-as_DisclosureOfOperatingSegmentsLineItems@http://www.xbrl.org/2003/role/terseLabel:~:sg-as-cor_2012-09-07.xsd#sg-as_DisclosureOfOperatingSegmentsTable</t>
  </si>
  <si>
    <t>sg-as-cor_2012-09-07.xsd#sg-as_DisclosureOfOperatingSegmentsAbstract@http://www.xbrl.org/2003/role/terseLabel</t>
  </si>
  <si>
    <t>sg-as-cor_2012-09-07.xsd#sg-as_DisclosureOfOperatingSegmentsLineItems@http://www.xbrl.org/2003/role/terseLabel</t>
  </si>
  <si>
    <t>sg-as-cor_2012-09-07.xsd#sg-as_SegmentRevenueAndResultsAbstract@http://www.xbrl.org/2003/role/terseLabel</t>
  </si>
  <si>
    <t>sg-as-cor_2012-09-07.xsd#sg-as_RevenueOperatingSegment@http://www.xbrl.org/2003/role/terseLabel</t>
  </si>
  <si>
    <t>sg-as-cor_2012-09-07.xsd#sg-as_IntersegmentRevenueOperatingSegment@http://www.xbrl.org/2003/role/terseLabel</t>
  </si>
  <si>
    <t>sg-as-cor_2012-09-07.xsd#sg-as_RevenueToExternalPartiesOperatingSegment@http://www.xbrl.org/2009/role/netLabel</t>
  </si>
  <si>
    <t>sg-as-cor_2012-09-07.xsd#sg-as_ResultsAbstract@http://www.xbrl.org/2003/role/terseLabel</t>
  </si>
  <si>
    <t>sg-as-cor_2012-09-07.xsd#sg-as_SegmentProfitLossOperatingSegment@http://www.xbrl.org/2003/role/terseLabel</t>
  </si>
  <si>
    <t>sg-as-cor_2012-09-07.xsd#sg-as_FinanceIncomeOperatingSegment@http://www.xbrl.org/2003/role/terseLabel</t>
  </si>
  <si>
    <t>sg-as-cor_2012-09-07.xsd#sg-as_FinanceCostsOperatingSegment@http://www.xbrl.org/2003/role/terseLabel</t>
  </si>
  <si>
    <t>sg-as-cor_2012-09-07.xsd#sg-as_DepreciationAndAmortisationExpenseOperatingSegment@http://www.xbrl.org/2003/role/terseLabel</t>
  </si>
  <si>
    <t>sg-as-cor_2012-09-07.xsd#sg-as_OtherMaterialIncomeExpenseOperatingSegment@http://www.xbrl.org/2003/role/terseLabel</t>
  </si>
  <si>
    <t>sg-as-cor_2012-09-07.xsd#sg-as_ShareOfProfitLossOfAssociatesAndJointVenturesAccountedForUsingEquityMethodOperatingSegment@http://www.xbrl.org/2003/role/terseLabel</t>
  </si>
  <si>
    <t>sg-as-cor_2012-09-07.xsd#sg-as_OtherMaterialNoncashItemsOperatingSegment@http://www.xbrl.org/2003/role/terseLabel</t>
  </si>
  <si>
    <t>sg-as-cor_2012-09-07.xsd#sg-as_ProfitLossBeforeTaxOperatingSegment@http://www.xbrl.org/2003/role/totalLabel</t>
  </si>
  <si>
    <t>sg-as-cor_2012-09-07.xsd#sg-as_IncometaxExpenseBenefitOperatingSegment@http://www.xbrl.org/2003/role/terseLabel</t>
  </si>
  <si>
    <t>sg-as-cor_2012-09-07.xsd#sg-as_ProfitLossFromContinuingOperationsOperatingSegment@http://www.xbrl.org/2003/role/totalLabel</t>
  </si>
  <si>
    <t>sg-as-cor_2012-09-07.xsd#sg-as_ProfitLossFromDiscontinuedOperationsOperatingSegment@http://www.xbrl.org/2003/role/terseLabel</t>
  </si>
  <si>
    <t>sg-as-cor_2012-09-07.xsd#sg-as_ProfitLossOperatingSegment@http://www.xbrl.org/2003/role/totalLabel</t>
  </si>
  <si>
    <t>sg-as-cor_2012-09-07.xsd#sg-as_SegmentAssetsAndLiabilitiesAbstract@http://www.xbrl.org/2003/role/terseLabel</t>
  </si>
  <si>
    <t>sg-as-cor_2012-09-07.xsd#sg-as_SegmentAssetsOperatingSegment@http://www.xbrl.org/2003/role/terseLabel</t>
  </si>
  <si>
    <t>sg-as-cor_2012-09-07.xsd#sg-as_DeferredTaxAssetsOperatingSegment@http://www.xbrl.org/2003/role/terseLabel</t>
  </si>
  <si>
    <t>sg-as-cor_2012-09-07.xsd#sg-as_OtherUnallocatedAssetsOperatingSegment@http://www.xbrl.org/2003/role/terseLabel</t>
  </si>
  <si>
    <t>sg-as-cor_2012-09-07.xsd#sg-as_AssetsOperatingSegment@http://www.xbrl.org/2003/role/totalLabel</t>
  </si>
  <si>
    <t>sg-as-cor_2012-09-07.xsd#sg-as_SegmentLiabilitiesOperatingSegment@http://www.xbrl.org/2003/role/terseLabel</t>
  </si>
  <si>
    <t>sg-as-cor_2012-09-07.xsd#sg-as_DeferredTaxLiabilitiesOperatingSegment@http://www.xbrl.org/2003/role/terseLabel</t>
  </si>
  <si>
    <t>sg-as-cor_2012-09-07.xsd#sg-as_OtherUnallocatedLiabilitiesOperatingSegment@http://www.xbrl.org/2003/role/terseLabel</t>
  </si>
  <si>
    <t>sg-as-cor_2012-09-07.xsd#sg-as_LiabilitiesOperatingSegment@http://www.xbrl.org/2003/role/totalLabel</t>
  </si>
  <si>
    <t>Disclosure of operating segments</t>
  </si>
  <si>
    <t>Segment revenue and results</t>
  </si>
  <si>
    <t>Inter-segment revenue</t>
  </si>
  <si>
    <t>Revenue to external parties</t>
  </si>
  <si>
    <t>Results</t>
  </si>
  <si>
    <t>Segment profit (loss)</t>
  </si>
  <si>
    <t>Other material income (expense)</t>
  </si>
  <si>
    <t>Other material non-cash items</t>
  </si>
  <si>
    <t>Profit (loss) before tax</t>
  </si>
  <si>
    <t>Segment assets and liabilities</t>
  </si>
  <si>
    <t>Segment assets</t>
  </si>
  <si>
    <t>Other unallocated assets</t>
  </si>
  <si>
    <t>Total assets</t>
  </si>
  <si>
    <t>Segment liabilities</t>
  </si>
  <si>
    <t>Other unallocated liabilities</t>
  </si>
  <si>
    <t>Total liabilities</t>
  </si>
  <si>
    <t>Edit Operating segments [axis]</t>
  </si>
  <si>
    <t>sg-as-cor_2012-09-07.xsd#sg-as_DisclosureOfOperatingSegmentsTable::sg-as-cor_2012-09-07.xsd#sg-as_OperatingSegmentsAxis</t>
  </si>
  <si>
    <t>c1fd516a-d7b8-4b42-9c98-764320a6343a:~:NoteOperatingSegments_2:~:NotMandatory:~:True:~:1:~:True:~:&lt;?xml version="1.0" encoding="utf-16"?&gt;_x000D_
&lt;Customization xmlns:xsi="http://www.w3.org/2001/XMLSchema-instance" xmlns:xsd="http://www.w3.org/2001/XMLSchema" ComparitiveDate="False" LayoutByDate="True" LayoutByCompany="False" ShowAllDomains="True" TotalDomain="True" DefaultDates="2" /&gt;:~:LytHyc:~:sg-as-cor_2012-09-07.xsd#sg-as_DisclosureOfOperatingSegmentsTable:~:False:~:False:~:sg-as-cor_2012-09-07.xsd#sg-as_DisclosureOfEntitysReportableSegmentsTextBlock@http://www.xbrl.org/2003/role/label::sg-as-cor_2012-09-07.xsd#sg-as_DisclosureOfOperatingSegmentsAbstract@http://www.xbrl.org/2003/role/terseLabel::sg-as-cor_2012-09-07.xsd#sg-as_DisclosureOfOperatingSegmentsLineItems@http://www.xbrl.org/2003/role/terseLabel:~:sg-as-cor_2012-09-07.xsd#sg-as_DisclosureOfOperatingSegmentsTable</t>
  </si>
  <si>
    <t>sg-as-cor_2012-09-07.xsd#sg-as_RevenueGeographicalSegment@http://www.xbrl.org/2003/role/terseLabel</t>
  </si>
  <si>
    <t>sg-as-cor_2012-09-07.xsd#sg-as_NoncurrentAssetsOtherThanFinancialInstrumentsDeferredTaxAssetsPostemploymentBenefitAssetsAndRightsArisingUnderInsuranceContracts@http://www.xbrl.org/2003/role/terseLabel</t>
  </si>
  <si>
    <t>sg-as-cor_2012-09-07.xsd#sg-as_DisclosureOfGeographicalAreasTable::sg-as-cor_2012-09-07.xsd#sg-as_GeographicalRegionsAxis::sg-as-cor_2012-09-07.xsd#sg-as_AsiaMember:::0</t>
  </si>
  <si>
    <t>sg-as-cor_2012-09-07.xsd#sg-as_DisclosureOfGeographicalAreasTable::sg-as-cor_2012-09-07.xsd#sg-as_GeographicalRegionsAxis::sg-as-cor_2012-09-07.xsd#sg-as_OceaniaMember:::0</t>
  </si>
  <si>
    <t>sg-as-cor_2012-09-07.xsd#sg-as_DisclosureOfGeographicalAreasTable::sg-as-cor_2012-09-07.xsd#sg-as_GeographicalRegionsAxis::sg-as-cor_2012-09-07.xsd#sg-as_NorthAmericaMember:::0</t>
  </si>
  <si>
    <t>sg-as-cor_2012-09-07.xsd#sg-as_DisclosureOfGeographicalAreasTable::sg-as-cor_2012-09-07.xsd#sg-as_GeographicalRegionsAxis::sg-as-cor_2012-09-07.xsd#sg-as_SouthAmericaMember:::0</t>
  </si>
  <si>
    <t>sg-as-cor_2012-09-07.xsd#sg-as_DisclosureOfGeographicalAreasTable::sg-as-cor_2012-09-07.xsd#sg-as_GeographicalRegionsAxis::sg-as-cor_2012-09-07.xsd#sg-as_EuropeMember:::0</t>
  </si>
  <si>
    <t>sg-as-cor_2012-09-07.xsd#sg-as_DisclosureOfGeographicalAreasTable::sg-as-cor_2012-09-07.xsd#sg-as_GeographicalRegionsAxis::sg-as-cor_2012-09-07.xsd#sg-as_AfricaMember:::0</t>
  </si>
  <si>
    <t>sg-as-cor_2012-09-07.xsd#sg-as_DisclosureOfGeographicalAreasTable::sg-as-cor_2012-09-07.xsd#sg-as_GeographicalRegionsAxis::sg-as-cor_2012-09-07.xsd#sg-as_OtherRegionsMember:::0</t>
  </si>
  <si>
    <t>Asia</t>
  </si>
  <si>
    <t>Oceania</t>
  </si>
  <si>
    <t>North America</t>
  </si>
  <si>
    <t>South America</t>
  </si>
  <si>
    <t>Europe</t>
  </si>
  <si>
    <t>Africa</t>
  </si>
  <si>
    <t>Other regions</t>
  </si>
  <si>
    <t>Edit Geographical regions [axis]</t>
  </si>
  <si>
    <t>sg-as-cor_2012-09-07.xsd#sg-as_DisclosureOfGeographicalAreasTable::sg-as-cor_2012-09-07.xsd#sg-as_GeographicalRegionsAxis</t>
  </si>
  <si>
    <t>Edit Geographical areas [axis]</t>
  </si>
  <si>
    <t>sg-as-cor_2012-09-07.xsd#sg-as_DisclosureOfGeographicalAreasTable::sg-as-cor_2012-09-07.xsd#sg-as_GeographicalAreasAxis</t>
  </si>
  <si>
    <t>2d5e0b8d-89d0-49cc-995f-b90e08331038:~:NoteOperatingSegments_3:~:NotMandatory:~:True:~:2:~:True:~:&lt;?xml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Tru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</si>
  <si>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sg-as-cor_2012-09-07.xsd#sg-as_RevenueProductService@http://www.xbrl.org/2003/role/terseLabel</t>
  </si>
  <si>
    <t>Edit Products and services [axis]</t>
  </si>
  <si>
    <t>sg-as-cor_2012-09-07.xsd#sg-as_DisclosureOfProductsAndServicesTable::sg-as-cor_2012-09-07.xsd#sg-as_ProductsAndServicesAxis</t>
  </si>
  <si>
    <t>92fae2d5-7032-4e16-ac9f-024314cdf7f5:~:NoteOperatingSegments_4:~:NotMandatory:~:True:~:3:~:True:~:&lt;?xml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ProductsAndServicesTable:~:False:~:True:~:sg-as-cor_2012-09-07.xsd#sg-as_DisclosureOfEntitysReportableSegmentsTextBlock@http://www.xbrl.org/2003/role/label::sg-as-cor_2012-09-07.xsd#sg-as_DisclosureOfProductsAndServicesAbstract@http://www.xbrl.org/2003/role/terseLabel::sg-as-cor_2012-09-07.xsd#sg-as_DisclosureOfProductsAndServicesLineItems@http://www.xbrl.org/2003/role/terseLabel:~:sg-as-cor_2012-09-07.xsd#sg-as_DisclosureOfProductsAndServicesTable</t>
  </si>
  <si>
    <t>sg-as-cor_2012-09-07.xsd#sg-as_RevenueMajorCustomers</t>
  </si>
  <si>
    <t>Edit Major customers [axis]</t>
  </si>
  <si>
    <t>sg-as-cor_2012-09-07.xsd#sg-as_DisclosureOfMajorCustomersTable::sg-as-cor_2012-09-07.xsd#sg-as_MajorCustomersAxis</t>
  </si>
  <si>
    <t>sg-as-cor_2012-09-07.xsd#sg-as_DisclosureOfMajorCustomersTable::sg-as-cor_2012-09-07.xsd#sg-as_ProductsAndServicesAxis</t>
  </si>
  <si>
    <t>Revenue, major customers</t>
  </si>
  <si>
    <t>6c7a2268-4c6d-4c82-a21b-2b1e64eccc49:~:NoteOperatingSegments_5:~:NotMandatory:~:True:~:4:~:True:~:&lt;?xml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MajorCustomersTable:~:False:~:True:~:sg-as-cor_2012-09-07.xsd#sg-as_DisclosureOfEntitysReportableSegmentsTextBlock@http://www.xbrl.org/2003/role/label::sg-as-cor_2012-09-07.xsd#sg-as_DisclosureOfMajorCustomersAbstract@http://www.xbrl.org/2003/role/terseLabel::sg-as-cor_2012-09-07.xsd#sg-as_DisclosureOfMajorCustomersLineItems@http://www.xbrl.org/2003/role/terseLabel:~:sg-as-cor_2012-09-07.xsd#sg-as_DisclosureOfMajorCustomersTable</t>
  </si>
  <si>
    <t xml:space="preserve"> Note - Operating segments</t>
  </si>
  <si>
    <t>50214f1b-eae1-4e10-882f-bc78eeeebc23:~:NotMandatory:~:True:~:&lt;?xml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/&gt;:~:http://www.bizfinx.gov.sg/taxonomy/2012-09-07/sg-sfrs/role/NoteSharebasedPaymentArrangements</t>
  </si>
  <si>
    <t>6c697d3c-56c6-4e92-8a35-b7e4b84541a0:~:NoteSharebasaymentA_1_TBLYT:~:NotMandatory:~:False:~:0:~:True:~:&lt;?xml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/&gt;:~:LytTxb:~:sg-as-cor_2012-09-07.xsd#sg-as_DisclosureOfSharebasedPaymentArrangementsTextBlock@http://www.xbrl.org/2003/role/label:~:False:~:True:~:sg-as-cor_2012-09-07.xsd#sg-as_DisclosureOfSharebasedPaymentArrangementsTextBlock@http://www.xbrl.org/2003/role/label:~:</t>
  </si>
  <si>
    <t>sg-as-cor_2012-09-07.xsd#sg-as_DisclosureOfSharebasedPaymentArrangementsTextBlock</t>
  </si>
  <si>
    <t>Disclosure of share-based payment arrangements [text block]</t>
  </si>
  <si>
    <t>sg-as-cor_2012-09-07.xsd#sg-as_NumberOfShareOptionsInSharebasedPaymentArrangement</t>
  </si>
  <si>
    <t>sg-as-cor_2012-09-07.xsd#sg-as_WeightedAverageExercisePriceOfShareOptionsInSharebasedPaymentArrangement</t>
  </si>
  <si>
    <t>sg-as-cor_2012-09-07.xsd#sg-as_DisclosureOfNumberAndWeightedAverageExercisePricesOfShareOptionsTable::sg-as-cor_2012-09-07.xsd#sg-as_GroupsOfShareOptionsAxis::sg-as-cor_2012-09-07.xsd#sg-as_ShareOptionsOutstandingAtBeginningOfPeriodMember</t>
  </si>
  <si>
    <t>sg-as-cor_2012-09-07.xsd#sg-as_DisclosureOfNumberAndWeightedAverageExercisePricesOfShareOptionsTable::sg-as-cor_2012-09-07.xsd#sg-as_GroupsOfShareOptionsAxis::sg-as-cor_2012-09-07.xsd#sg-as_ShareOptionsGrantedMember</t>
  </si>
  <si>
    <t>sg-as-cor_2012-09-07.xsd#sg-as_DisclosureOfNumberAndWeightedAverageExercisePricesOfShareOptionsTable::sg-as-cor_2012-09-07.xsd#sg-as_GroupsOfShareOptionsAxis::sg-as-cor_2012-09-07.xsd#sg-as_ShareOptionsForfeitedMember</t>
  </si>
  <si>
    <t>sg-as-cor_2012-09-07.xsd#sg-as_DisclosureOfNumberAndWeightedAverageExercisePricesOfShareOptionsTable::sg-as-cor_2012-09-07.xsd#sg-as_GroupsOfShareOptionsAxis::sg-as-cor_2012-09-07.xsd#sg-as_ShareOptionsExercisedMember</t>
  </si>
  <si>
    <t>sg-as-cor_2012-09-07.xsd#sg-as_DisclosureOfNumberAndWeightedAverageExercisePricesOfShareOptionsTable::sg-as-cor_2012-09-07.xsd#sg-as_GroupsOfShareOptionsAxis::sg-as-cor_2012-09-07.xsd#sg-as_ShareOptionsExpiredMember</t>
  </si>
  <si>
    <t>sg-as-cor_2012-09-07.xsd#sg-as_DisclosureOfNumberAndWeightedAverageExercisePricesOfShareOptionsTable::sg-as-cor_2012-09-07.xsd#sg-as_GroupsOfShareOptionsAxis::sg-as-cor_2012-09-07.xsd#sg-as_ShareAdjustmentMember</t>
  </si>
  <si>
    <t>sg-as-cor_2012-09-07.xsd#sg-as_DisclosureOfNumberAndWeightedAverageExercisePricesOfShareOptionsTable::sg-as-cor_2012-09-07.xsd#sg-as_GroupsOfShareOptionsAxis::sg-as-cor_2012-09-07.xsd#sg-as_ShareOptionsOutstandingMember</t>
  </si>
  <si>
    <t>sg-as-cor_2012-09-07.xsd#sg-as_DisclosureOfNumberAndWeightedAverageExercisePricesOfShareOptionsTable::sg-as-cor_2012-09-07.xsd#sg-as_GroupsOfShareOptionsAxis::sg-as-cor_2012-09-07.xsd#sg-as_ShareOptionsExercisableMember</t>
  </si>
  <si>
    <t>Outstanding at beginning of period</t>
  </si>
  <si>
    <t>Granted during period</t>
  </si>
  <si>
    <t>Forfeited during period</t>
  </si>
  <si>
    <t>Exercised during period</t>
  </si>
  <si>
    <t>Expired during period</t>
  </si>
  <si>
    <t>Share adjustment during period</t>
  </si>
  <si>
    <t>Outstanding at end of period</t>
  </si>
  <si>
    <t>Share options exercisable at end of period</t>
  </si>
  <si>
    <t>Edit Groups of share options [axis]</t>
  </si>
  <si>
    <t>sg-as-cor_2012-09-07.xsd#sg-as_DisclosureOfNumberAndWeightedAverageExercisePricesOfShareOptionsTable::sg-as-cor_2012-09-07.xsd#sg-as_GroupsOfShareOptionsAxis</t>
  </si>
  <si>
    <t>Number of share options in share-based payment arrangement</t>
  </si>
  <si>
    <t>Weighted average exercise price of share options in share-based payment arrangement</t>
  </si>
  <si>
    <t>84bcf580-3c0b-48c0-8189-f379acc51cdb:~:NoteSharebasaymentA_2:~:NotMandatory:~:True:~:1:~:True:~:&lt;?xml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NumberAndWeightedAverageExercisePricesOfShareOptionsTable:~:False:~:True:~:sg-as-cor_2012-09-07.xsd#sg-as_DisclosureOfSharebasedPaymentArrangementsTextBlock@http://www.xbrl.org/2003/role/label::sg-as-cor_2012-09-07.xsd#sg-as_DisclosureOfNumberAndWeightedAverageExercisePricesOfShareOptionsAbstract@http://www.xbrl.org/2003/role/terseLabel::sg-as-cor_2012-09-07.xsd#sg-as_DisclosureOfNumberAndWeightedAverageExercisePricesOfShareOptionsLineItems@http://www.xbrl.org/2003/role/terseLabel:~:sg-as-cor_2012-09-07.xsd#sg-as_DisclosureOfNumberAndWeightedAverageExercisePricesOfShareOptionsTable</t>
  </si>
  <si>
    <t>Number of outstanding share options</t>
  </si>
  <si>
    <t>Weighted average remaining contractual life of outstanding share options</t>
  </si>
  <si>
    <t>Edit Ranges of exercise prices [axis]</t>
  </si>
  <si>
    <t>9faa9eea-6596-4a3c-8e1c-3f7b134128a8:~:NoteSharebasaymentA_3:~:NotMandatory:~:True:~:2:~:True:~:&lt;?xml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NumberAndWeightedAverageRemainingContractualLifeOfOutstandingShareOptionsTable:~:False:~:True:~:sg-as-cor_2012-09-07.xsd#sg-as_DisclosureOfSharebasedPaymentArrangementsTextBlock@http://www.xbrl.org/2003/role/label::sg-as-cor_2012-09-07.xsd#sg-as_DisclosureOfNumberAndWeightedAverageRemainingContractualLifeOfOutstandingShareOptionsAbstract@http://www.xbrl.org/2003/role/terseLabel::sg-as-cor_2012-09-07.xsd#sg-as_DisclosureOfNumberAndWeightedAverageRemainingContractualLifeOfOutstandingShareOptionsLineItems@http://www.xbrl.org/2003/role/terseLabel:~:sg-as-cor_2012-09-07.xsd#sg-as_DisclosureOfNumberAndWeightedAverageRemainingContractualLifeOfOutstandingShareOptionsTable</t>
  </si>
  <si>
    <t>sg-as-cor_2012-09-07.xsd#sg-as_WeightedAverageExercisePriceOfShareOptionsInSharebasedPaymentArrangementExercisedDuringPeriodAtDateOfExercise</t>
  </si>
  <si>
    <t>Edit Date of exercise of option [axis]</t>
  </si>
  <si>
    <t>sg-as-cor_2012-09-07.xsd#sg-as_DisclosureOfShareOptionsExercisedTable::sg-as-cor_2012-09-07.xsd#sg-as_DateOfExerciseOfOptionAxis</t>
  </si>
  <si>
    <t>Weighted average exercise price of share options in share-based payment arrangement exercised during period at date of exercise</t>
  </si>
  <si>
    <t>sg-as-cor_2012-09-07.xsd#sg-as_InformationAboutHowFairValueWasMeasuredShareOptionsGrantedAbstract@http://www.xbrl.org/2003/role/terseLabel</t>
  </si>
  <si>
    <t>sg-as-cor_2012-09-07.xsd#sg-as_DescriptionOfShareOptionPricingModel@http://www.xbrl.org/2003/role/terseLabel</t>
  </si>
  <si>
    <t>Information about how fair value was measured, share options granted</t>
  </si>
  <si>
    <t>Share option pricing model</t>
  </si>
  <si>
    <t>6f054d67-7b8d-40e9-8071-e89265a990d1:~:NoteSharebasaymentA_5:~:NotMandatory:~:True:~:4:~:True:~:&lt;?xml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/&gt;:~:LytLin:~::~:False:~:True:~:sg-as-cor_2012-09-07.xsd#sg-as_DisclosureOfSharebasedPaymentArrangementsTextBlock@http://www.xbrl.org/2003/role/label:~:</t>
  </si>
  <si>
    <t>c0b9d5a3-d6dc-47d9-9c04-e388cf915206:~:NoteSharebasaymentA_6:~:NotMandatory:~:False:~:5:~:True:~:&lt;?xml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Tru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</si>
  <si>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sg-as-cor_2012-09-07.xsd#sg-as_EstimatedFairValuesOfOptionsGranted</t>
  </si>
  <si>
    <t>sg-as-cor_2012-09-07.xsd#sg-as_WeightedAverageSharePriceShareOptionsGranted@http://www.xbrl.org/2003/role/terseLabel</t>
  </si>
  <si>
    <t>sg-as-cor_2012-09-07.xsd#sg-as_ExercisePriceShareOptionsGranted@http://www.xbrl.org/2003/role/terseLabel</t>
  </si>
  <si>
    <t>sg-as-cor_2012-09-07.xsd#sg-as_ExpectedVolatilityShareOptionsGranted@http://www.xbrl.org/2003/role/terseLabel</t>
  </si>
  <si>
    <t>sg-as-cor_2012-09-07.xsd#sg-as_DescriptionOfOptionLifeShareOptionsGranted@http://www.xbrl.org/2003/role/terseLabel</t>
  </si>
  <si>
    <t>sg-as-cor_2012-09-07.xsd#sg-as_ExpectedDividendShareOptionsGranted@http://www.xbrl.org/2003/role/terseLabel</t>
  </si>
  <si>
    <t>sg-as-cor_2012-09-07.xsd#sg-as_ExpectedDividendAsPercentageShareOptionsGranted@http://www.xbrl.org/2003/role/terseLabel</t>
  </si>
  <si>
    <t>sg-as-cor_2012-09-07.xsd#sg-as_RiskFreeInterestRateShareOptionsGranted@http://www.xbrl.org/2003/role/terseLabel</t>
  </si>
  <si>
    <t>sg-as-cor_2012-09-07.xsd#sg-as_DisclosureOfInputsToOptionPricingModelTable::sg-ca-cor_2012-09-07.xsd#sg-ca_DateOfGrantOfOptionAxis</t>
  </si>
  <si>
    <t>Estimated fair values of options granted</t>
  </si>
  <si>
    <t>Weighted average share price</t>
  </si>
  <si>
    <t>Exercise price</t>
  </si>
  <si>
    <t>Weighted average volatility</t>
  </si>
  <si>
    <t>Expected weighted average life</t>
  </si>
  <si>
    <t>Expected dividend</t>
  </si>
  <si>
    <t>Expected dividend yield</t>
  </si>
  <si>
    <t>Risk free interest rate</t>
  </si>
  <si>
    <t>d8db9ba5-973b-476e-970f-ad6d7feeacb8:~:NoteSharebasaymentA_6:~:NotMandatory:~:True:~:5:~:True:~:&lt;?xml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</si>
  <si>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sg-as-cor_2012-09-07.xsd#sg-as_OtherDisclosuresOtherEquityInstrumentsAbstract@http://www.xbrl.org/2003/role/terseLabel</t>
  </si>
  <si>
    <t>sg-as-cor_2012-09-07.xsd#sg-as_NumberOfInstrumentsOtherEquityInstrumentsGranted</t>
  </si>
  <si>
    <t>sg-as-cor_2012-09-07.xsd#sg-as_WeightedAverageFairValueAtMeasurementDateOtherEquityInstrumentsGranted</t>
  </si>
  <si>
    <t>Other disclosures, other equity instruments</t>
  </si>
  <si>
    <t>Number of instruments, other equity instruments granted</t>
  </si>
  <si>
    <t>Weighted average fair value at measurement date, other equity instruments granted</t>
  </si>
  <si>
    <t>823878a6-b021-42ca-9b11-8dda5ce34058:~:NoteSharebasaymentA_7:~:NotMandatory:~:True:~:6:~:True:~:&lt;?xml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/&gt;:~:LytLin:~::~:False:~:True:~:sg-as-cor_2012-09-07.xsd#sg-as_DisclosureOfSharebasedPaymentArrangementsTextBlock@http://www.xbrl.org/2003/role/label:~:</t>
  </si>
  <si>
    <t xml:space="preserve"> Note - Share-based payment arrangements</t>
  </si>
  <si>
    <t>a97b7fd6-79d1-4ccc-8464-84fa1fc84e75:~:NotMandatory:~:True:~:&lt;?xml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/&gt;:~:http://www.bizfinx.gov.sg/taxonomy/2012-09-07/sg-sfrs/role/NoteFinancialInstrumentsFinancialRisksAndCapitalRiskManagement</t>
  </si>
  <si>
    <t>316209c5-0660-4c28-89df-3a5fd0395983:~:NoteinanstinaiskndCapiisk_1_TBLYT:~:NotMandatory:~:False:~:0:~:True:~:&lt;?xml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FinancialInstrumentsFinancialRisksAndCapitalRisksManagementTextBlock@http://www.xbrl.org/2003/role/label:~:False:~:True:~:sg-as-cor_2012-09-07.xsd#sg-as_DisclosureOfFinancialInstrumentsFinancialRisksAndCapitalRisksManagementTextBlock@http://www.xbrl.org/2003/role/label:~:</t>
  </si>
  <si>
    <t>sg-as-cor_2012-09-07.xsd#sg-as_DisclosureOfFinancialInstrumentsFinancialRisksAndCapitalRisksManagementTextBlock</t>
  </si>
  <si>
    <t>Disclosure of financial instruments, financial risks and capital risks management [text block]</t>
  </si>
  <si>
    <t>70d4ddb7-1540-4983-8dc3-4506126100c2:~:NoteinanstinaiskndCapiisk_2:~:NotMandatory:~:False:~:1:~:True:~:&lt;?xml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/&gt;:~:LytLin:~::~:False:~:True:~:sg-as-cor_2012-09-07.xsd#sg-as_DisclosureOfFinancialInstrumentsFinancialRisksAndCapitalRisksManagementTextBlock@http://www.xbrl.org/2003/role/label:~:</t>
  </si>
  <si>
    <t>sg-as-cor_2012-09-07.xsd#sg-as_CategoriesOfFinancialInstrumentsAbstract@http://www.xbrl.org/2003/role/terseLabel</t>
  </si>
  <si>
    <t>sg-as-cor_2012-09-07.xsd#sg-as_DisclosureOfFinancialInstrumentsTextBlock@http://www.xbrl.org/2003/role/terseLabel</t>
  </si>
  <si>
    <t>sg-as-cor_2012-09-07.xsd#sg-as_DisclosureOfFinancialRiskManagementAbstract@http://www.xbrl.org/2003/role/terseLabel</t>
  </si>
  <si>
    <t>sg-as-cor_2012-09-07.xsd#sg-as_DisclosureOfCreditRiskTextBlock@http://www.xbrl.org/2003/role/terseLabel</t>
  </si>
  <si>
    <t>sg-as-cor_2012-09-07.xsd#sg-as_DisclosureOfLiquidityRiskTextBlock@http://www.xbrl.org/2003/role/terseLabel</t>
  </si>
  <si>
    <t>sg-as-cor_2012-09-07.xsd#sg-as_DisclosureOfMarketRiskTextBlock@http://www.xbrl.org/2003/role/terseLabel</t>
  </si>
  <si>
    <t>sg-as-cor_2012-09-07.xsd#sg-as_DisclosureOfForeignCurrencyRiskTextBlock@http://www.xbrl.org/2003/role/terseLabel</t>
  </si>
  <si>
    <t>sg-as-cor_2012-09-07.xsd#sg-as_DisclosureOfInterestRateRiskTextBlock@http://www.xbrl.org/2003/role/terseLabel</t>
  </si>
  <si>
    <t>sg-as-cor_2012-09-07.xsd#sg-as_DisclosureOfEquityPriceRiskTextBlock@http://www.xbrl.org/2003/role/terseLabel</t>
  </si>
  <si>
    <t>sg-as-cor_2012-09-07.xsd#sg-as_DisclosureOfPriceRiskTextBlock@http://www.xbrl.org/2003/role/terseLabel</t>
  </si>
  <si>
    <t>sg-as-cor_2012-09-07.xsd#sg-as_DisclosureOfCommodityPriceRiskTextBlock@http://www.xbrl.org/2003/role/terseLabel</t>
  </si>
  <si>
    <t>sg-as-cor_2012-09-07.xsd#sg-as_DisclosureOfPrepaymentRiskTextBlock@http://www.xbrl.org/2003/role/terseLabel</t>
  </si>
  <si>
    <t>sg-as-cor_2012-09-07.xsd#sg-as_DisclosureOfResidualValueRiskTextBlock@http://www.xbrl.org/2003/role/terseLabel</t>
  </si>
  <si>
    <t>sg-as-cor_2012-09-07.xsd#sg-as_DisclosureOfOtherMarketRisksTextBlock@http://www.xbrl.org/2003/role/terseLabel</t>
  </si>
  <si>
    <t>sg-as-cor_2012-09-07.xsd#sg-as_DisclosureOfCapitalRiskTextBlock@http://www.xbrl.org/2003/role/terseLabel</t>
  </si>
  <si>
    <t>Categories of financial instruments</t>
  </si>
  <si>
    <t>Financial instruments</t>
  </si>
  <si>
    <t>Financial risk management</t>
  </si>
  <si>
    <t>Credit risk</t>
  </si>
  <si>
    <t>Liquidity risk</t>
  </si>
  <si>
    <t>Market risk</t>
  </si>
  <si>
    <t>Foreign currency risk</t>
  </si>
  <si>
    <t>Interest rate risk</t>
  </si>
  <si>
    <t>Equity price risk</t>
  </si>
  <si>
    <t>Price risk</t>
  </si>
  <si>
    <t>Commodity price risk</t>
  </si>
  <si>
    <t>Prepayment risk</t>
  </si>
  <si>
    <t>Residual value risk</t>
  </si>
  <si>
    <t>Other market risks</t>
  </si>
  <si>
    <t>Capital risk</t>
  </si>
  <si>
    <t xml:space="preserve"> Note - Financial instruments, financial risks and capital risk management</t>
  </si>
  <si>
    <t>a253b3ed-a8fa-4c3b-b9ff-54a1332020be:~:NotMandatory:~:True:~:&lt;?xml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/&gt;:~:http://www.bizfinx.gov.sg/taxonomy/2012-09-07/sg-sfrs/role/NoteRelatedParty</t>
  </si>
  <si>
    <t>02a12e18-9277-456a-b2b4-bbf88ee09b97:~:NoteRelatedParty_1_TBLYT:~:NotMandatory:~:False:~:0:~:True:~:&lt;?xml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/&gt;:~:LytTxb:~:sg-as-cor_2012-09-07.xsd#sg-as_DisclosureOfRelatedPartyTextBlock@http://www.xbrl.org/2003/role/label:~:False:~:True:~:sg-as-cor_2012-09-07.xsd#sg-as_DisclosureOfRelatedPartyTextBlock@http://www.xbrl.org/2003/role/label:~:</t>
  </si>
  <si>
    <t>sg-as-cor_2012-09-07.xsd#sg-as_DisclosureOfRelatedPartyTextBlock</t>
  </si>
  <si>
    <t>Disclosure of related party [text block]</t>
  </si>
  <si>
    <t>sg-as-cor_2012-09-07.xsd#sg-as_KeyManagementPersonnelCompensationAbstract@http://www.xbrl.org/2003/role/terseLabel</t>
  </si>
  <si>
    <t>sg-as-cor_2012-09-07.xsd#sg-as_KeyManagementPersonnelCompensationShorttermEmployeeBenefits@http://www.xbrl.org/2003/role/terseLabel</t>
  </si>
  <si>
    <t>sg-as-cor_2012-09-07.xsd#sg-as_KeyManagementPersonnelCompensationPostemploymentBenefits@http://www.xbrl.org/2003/role/terseLabel</t>
  </si>
  <si>
    <t>sg-as-cor_2012-09-07.xsd#sg-as_KeyManagementPersonnelCompensationOtherLongtermBenefits@http://www.xbrl.org/2003/role/terseLabel</t>
  </si>
  <si>
    <t>sg-as-cor_2012-09-07.xsd#sg-as_KeyManagementPersonnelCompensationTerminationBenefits@http://www.xbrl.org/2003/role/terseLabel</t>
  </si>
  <si>
    <t>sg-as-cor_2012-09-07.xsd#sg-as_KeyManagementPersonnelCompensationSharebasedPayment@http://www.xbrl.org/2003/role/terseLabel</t>
  </si>
  <si>
    <t>sg-as-cor_2012-09-07.xsd#sg-as_KeyManagementPersonnelCompensation@http://www.xbrl.org/2003/role/totalLabel</t>
  </si>
  <si>
    <t>Key management personnel compensation</t>
  </si>
  <si>
    <t>Short-term employee benefits</t>
  </si>
  <si>
    <t>Post-employment benefits</t>
  </si>
  <si>
    <t>Other long-term benefits</t>
  </si>
  <si>
    <t>Termination benefits</t>
  </si>
  <si>
    <t>Share-based payment</t>
  </si>
  <si>
    <t>Total key management personnel compensation</t>
  </si>
  <si>
    <t>6cebbef3-9bdc-4a23-bd90-3efc7d0c4ba9:~:NoteRelatedParty_2:~:NotMandatory:~:True:~:1:~:True:~:&lt;?xml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/&gt;:~:LytLin:~::~:False:~:True:~:sg-as-cor_2012-09-07.xsd#sg-as_DisclosureOfRelatedPartyTextBlock@http://www.xbrl.org/2003/role/label:~:</t>
  </si>
  <si>
    <t>sg-as-cor_2012-09-07.xsd#sg-as_RelatedPartyTransactionsAbstract@http://www.xbrl.org/2003/role/terseLabel</t>
  </si>
  <si>
    <t>sg-as-cor_2012-09-07.xsd#sg-as_DisclosureOfTransactionsBetweenRelatedPartiesLineItems@http://www.xbrl.org/2003/role/terseLabel</t>
  </si>
  <si>
    <t>sg-as-cor_2012-09-07.xsd#sg-as_InflowsFromRelatedPartyTransactionsAbstract@http://www.xbrl.org/2003/role/terseLabel</t>
  </si>
  <si>
    <t>sg-as-cor_2012-09-07.xsd#sg-as_RevenueFromSaleOfGoodsRelatedPartyTransactions@http://www.xbrl.org/2003/role/terseLabel</t>
  </si>
  <si>
    <t>sg-as-cor_2012-09-07.xsd#sg-as_SalesOfPropertyAndOtherAssetsRelatedPartyTransactions@http://www.xbrl.org/2003/role/terseLabel</t>
  </si>
  <si>
    <t>sg-as-cor_2012-09-07.xsd#sg-as_RevenueFromRenderingOfServicesRelatedPartyTransactions@http://www.xbrl.org/2003/role/terseLabel</t>
  </si>
  <si>
    <t>sg-as-cor_2012-09-07.xsd#sg-as_LeasesAsLessorRelatedPartyTransactions@http://www.xbrl.org/2003/role/terseLabel</t>
  </si>
  <si>
    <t>sg-as-cor_2012-09-07.xsd#sg-as_OutflowsFromRelatedPartyTransactionsAbstract@http://www.xbrl.org/2003/role/terseLabel</t>
  </si>
  <si>
    <t>sg-as-cor_2012-09-07.xsd#sg-as_PurchasesOfGoodsRelatedPartyTransactions@http://www.xbrl.org/2003/role/terseLabel</t>
  </si>
  <si>
    <t>sg-as-cor_2012-09-07.xsd#sg-as_PurchasesOfPropertyAndOtherAssetsRelatedPartyTransactions@http://www.xbrl.org/2003/role/terseLabel</t>
  </si>
  <si>
    <t>sg-as-cor_2012-09-07.xsd#sg-as_ServicesReceivedRelatedPartyTransactions@http://www.xbrl.org/2003/role/terseLabel</t>
  </si>
  <si>
    <t>sg-as-cor_2012-09-07.xsd#sg-as_LeasesAsLesseeRelatedPartyTransactions@http://www.xbrl.org/2003/role/terseLabel</t>
  </si>
  <si>
    <t>sg-as-cor_2012-09-07.xsd#sg-as_OtherRelatedPartyTransactionsAbstract@http://www.xbrl.org/2003/role/terseLabel</t>
  </si>
  <si>
    <t>sg-as-cor_2012-09-07.xsd#sg-as_ProvisionOfGuaranteesOrCollateralByEntityRelatedPartyTransactions@http://www.xbrl.org/2003/role/terseLabel</t>
  </si>
  <si>
    <t>sg-as-cor_2012-09-07.xsd#sg-as_ProvisionOfGuaranteesOrCollateralToEntityRelatedPartyTransactions@http://www.xbrl.org/2003/role/terseLabel</t>
  </si>
  <si>
    <t>sg-as-cor_2012-09-07.xsd#sg-as_CommitmentsMadeByEntityRelatedPartyTransactions@http://www.xbrl.org/2003/role/terseLabel</t>
  </si>
  <si>
    <t>sg-as-cor_2012-09-07.xsd#sg-as_CommitmentsMadeOnBehalfOfEntityRelatedPartyTransactions@http://www.xbrl.org/2003/role/terseLabel</t>
  </si>
  <si>
    <t>sg-as-cor_2012-09-07.xsd#sg-as_SettlementOfLiabilitiesByEntityOnBehalfOfRelatedPartyRelatedPartyTransactions@http://www.xbrl.org/2003/role/terseLabel</t>
  </si>
  <si>
    <t>sg-as-cor_2012-09-07.xsd#sg-as_SettlementOfLiabilitiesOnBehalfOfEntityByRelatedPartyRelatedPartyTransactions@http://www.xbrl.org/2003/role/terseLabel</t>
  </si>
  <si>
    <t>sg-as-cor_2012-09-07.xsd#sg-as_OtherRelatedPartyTransactions</t>
  </si>
  <si>
    <t>Related party transactions</t>
  </si>
  <si>
    <t>Disclosure of transactions between related parties</t>
  </si>
  <si>
    <t>Inflows from related party transactions</t>
  </si>
  <si>
    <t>Revenue from sale of goods</t>
  </si>
  <si>
    <t>Sales of property and other assets</t>
  </si>
  <si>
    <t>Revenue from rendering of services</t>
  </si>
  <si>
    <t>Leases as lessor</t>
  </si>
  <si>
    <t>(Outflows) from related party transactions</t>
  </si>
  <si>
    <t>Purchases of goods</t>
  </si>
  <si>
    <t>Purchases of property and other assets</t>
  </si>
  <si>
    <t>Services received</t>
  </si>
  <si>
    <t>Leases as lessee</t>
  </si>
  <si>
    <t>Other related party transactions</t>
  </si>
  <si>
    <t>Provision of guarantees or collateral by entity</t>
  </si>
  <si>
    <t>Provision of guarantees or collateral to entity</t>
  </si>
  <si>
    <t>Commitments made by entity</t>
  </si>
  <si>
    <t>Commitments made on behalf of entity</t>
  </si>
  <si>
    <t>Settlement of liabilities by entity on behalf of related party</t>
  </si>
  <si>
    <t>Settlement of liabilities on behalf of entity by related party</t>
  </si>
  <si>
    <t>Parent</t>
  </si>
  <si>
    <t>Entities with joint control or significant influence over entity</t>
  </si>
  <si>
    <t>Key management personnel of entity or parent</t>
  </si>
  <si>
    <t>Edit Categories of related parties [axis]</t>
  </si>
  <si>
    <t>sg-as-cor_2012-09-07.xsd#sg-as_RelatedPartyTransactionsTable::sg-as-cor_2012-09-07.xsd#sg-as_CategoriesOfRelatedPartiesAxis</t>
  </si>
  <si>
    <t>c9a8e0ff-4953-4962-99cf-8c69f3893b1d:~:NoteRelatedParty_3:~:NotMandatory:~:True:~:2:~:True:~:&lt;?xml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RelatedPartyTransactionsTable:~:False:~:True:~:sg-as-cor_2012-09-07.xsd#sg-as_DisclosureOfRelatedPartyTextBlock@http://www.xbrl.org/2003/role/label::sg-as-cor_2012-09-07.xsd#sg-as_RelatedPartyTransactionsAbstract@http://www.xbrl.org/2003/role/terseLabel::sg-as-cor_2012-09-07.xsd#sg-as_DisclosureOfTransactionsBetweenRelatedPartiesLineItems@http://www.xbrl.org/2003/role/terseLabel:~:sg-as-cor_2012-09-07.xsd#sg-as_RelatedPartyTransactionsTable</t>
  </si>
  <si>
    <t>sg-as-cor_2012-09-07.xsd#sg-as_OutstandingCommitmentsAbstract@http://www.xbrl.org/2003/role/terseLabel</t>
  </si>
  <si>
    <t>sg-as-cor_2012-09-07.xsd#sg-as_OutstandingCommitmentsMadeByEntityRelatedPartyTransactions@http://www.xbrl.org/2003/role/terseLabel</t>
  </si>
  <si>
    <t>sg-as-cor_2012-09-07.xsd#sg-as_OutstandingCommitmentsMadeOnBehalfOfEntityRelatedPartyTransactions@http://www.xbrl.org/2003/role/terseLabel</t>
  </si>
  <si>
    <t>Outstanding commitments</t>
  </si>
  <si>
    <t>1762f06f-c5c2-4c06-ba45-28651a825a5f:~:NoteRelatedParty_4:~:NotMandatory:~:True:~:3:~:True:~:&lt;?xml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/&gt;:~:LytLin:~::~:False:~:True:~:sg-as-cor_2012-09-07.xsd#sg-as_DisclosureOfRelatedPartyTextBlock@http://www.xbrl.org/2003/role/label:~:</t>
  </si>
  <si>
    <t xml:space="preserve"> Note - Related party</t>
  </si>
  <si>
    <t>fe3d22e2-aeb7-41fe-89e7-6516d045ff11:~:NotMandatory:~:True:~:&lt;?xml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/&gt;:~:http://www.bizfinx.gov.sg/taxonomy/2012-09-07/sg-sfrs/role/NoteOperatingLeaseArrangements</t>
  </si>
  <si>
    <t>f3edcc42-921e-43a2-b0e4-1932f0a3fcfe:~:NoteOperatingLeaseArrangements_1_TBLYT:~:NotMandatory:~:False:~:0:~:True:~:&lt;?xml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/&gt;:~:LytTxb:~:sg-as-cor_2012-09-07.xsd#sg-as_DisclosureOfOperatingLeaseArrangementTextBlock@http://www.xbrl.org/2003/role/label:~:False:~:True:~:sg-as-cor_2012-09-07.xsd#sg-as_DisclosureOfOperatingLeaseArrangementTextBlock@http://www.xbrl.org/2003/role/label:~:</t>
  </si>
  <si>
    <t>sg-as-cor_2012-09-07.xsd#sg-as_DisclosureOfOperatingLeaseArrangementTextBlock</t>
  </si>
  <si>
    <t>Disclosure of operating lease arrangement [text block]</t>
  </si>
  <si>
    <t>sg-as-cor_2012-09-07.xsd#sg-as_DisclosureOfOperatingLeaseByLesseeAbstract@http://www.xbrl.org/2003/role/terseLabel</t>
  </si>
  <si>
    <t>Disclosure of operating lease by lessee</t>
  </si>
  <si>
    <t>b8aadfab-71e3-41cc-a739-aa08490fe8b1:~:NoteOperatingLeaseArrangements_2:~:NotMandatory:~:True:~:1:~:True:~:&lt;?xml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</si>
  <si>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sg-as-cor_2012-09-07.xsd#sg-as_MinimumLeasePaymentsPayableUnderNoncancellableOperatingLease</t>
  </si>
  <si>
    <t>sg-as-cor_2012-09-07.xsd#sg-as_DisclosureOfOperatingLeaseByLesseeTable::sg-as-cor_2012-09-07.xsd#sg-as_MaturityAxis::sg-as-cor_2012-09-07.xsd#sg-as_NotLaterThanOneYearMember</t>
  </si>
  <si>
    <t>sg-as-cor_2012-09-07.xsd#sg-as_DisclosureOfOperatingLeaseByLesseeTable::sg-as-cor_2012-09-07.xsd#sg-as_MaturityAxis::sg-as-cor_2012-09-07.xsd#sg-as_LaterThanOneYearAndNotLaterThanFiveYearsMember</t>
  </si>
  <si>
    <t>sg-as-cor_2012-09-07.xsd#sg-as_DisclosureOfOperatingLeaseByLesseeTable::sg-as-cor_2012-09-07.xsd#sg-as_MaturityAxis::sg-as-cor_2012-09-07.xsd#sg-as_LaterThanFiveYearsMember</t>
  </si>
  <si>
    <t>sg-as-cor_2012-09-07.xsd#sg-as_DisclosureOfOperatingLeaseByLesseeTable::sg-as-cor_2012-09-07.xsd#sg-as_MaturityAxis</t>
  </si>
  <si>
    <t>Minimum lease payments payable under non-cancellable operating lease</t>
  </si>
  <si>
    <t>ac0e6de2-2f5d-4c23-a4d5-8743978055bb:~:NoteOperatingLeaseArrangements_3:~:NotMandatory:~:True:~:2:~:True:~:&lt;?xml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OperatingLeaseByLesseeTable:~:False:~:True:~:sg-as-cor_2012-09-07.xsd#sg-as_DisclosureOfOperatingLeaseArrangementTextBlock@http://www.xbrl.org/2003/role/label::sg-as-cor_2012-09-07.xsd#sg-as_DisclosureOfOperatingLeaseByLesseeAbstract@http://www.xbrl.org/2003/role/terseLabel::sg-as-cor_2012-09-07.xsd#sg-as_OperatingLeaseByLesseeAbstract@http://www.xbrl.org/2003/role/terseLabel::sg-as-cor_2012-09-07.xsd#sg-as_DisclosureOfOperatingLeaseByLesseeLineItems@http://www.xbrl.org/2003/role/terseLabel:~:sg-as-cor_2012-09-07.xsd#sg-as_DisclosureOfOperatingLeaseByLesseeTable</t>
  </si>
  <si>
    <t>sg-as-cor_2012-09-07.xsd#sg-as_LeaseAndSubleasePaymentsRecognisedAsExpenseAbstract@http://www.xbrl.org/2003/role/terseLabel</t>
  </si>
  <si>
    <t>sg-as-cor_2012-09-07.xsd#sg-as_ContingentRentsRecognisedAsExpenseClassifiedAsOperatingLease</t>
  </si>
  <si>
    <t>sg-as-cor_2012-09-07.xsd#sg-as_SubleasePaymentsRecognisedAsExpense</t>
  </si>
  <si>
    <t>sg-as-cor_2012-09-07.xsd#sg-as_MinimumOperatingLeasePayments</t>
  </si>
  <si>
    <t>sg-as-cor_2012-09-07.xsd#sg-as_LeaseAndSubleasePaymentsRecognisedAsExpense@http://www.xbrl.org/2003/role/totalLabel</t>
  </si>
  <si>
    <t>sg-as-cor_2012-09-07.xsd#sg-as_MinimumLeasePaymentsOfOtherArrangementsAdjustedForPaymentsForNonleaseElements</t>
  </si>
  <si>
    <t>sg-as-cor_2012-09-07.xsd#sg-as_ExpectedFutureMinimumSubleasePaymentsReceivableUnderNoncancellableSubleasesClassifiedAsOperatingLease</t>
  </si>
  <si>
    <t>sg-as-cor_2012-09-07.xsd#sg-as_DisclosureOfOperatingLeaseByLessorAbstract@http://www.xbrl.org/2003/role/terseLabel</t>
  </si>
  <si>
    <t>Lease and sublease payments recognised as expense</t>
  </si>
  <si>
    <t>Contingent rents recognised as expense, classified as operating lease</t>
  </si>
  <si>
    <t>Sublease payments recognised as expense</t>
  </si>
  <si>
    <t>Minimum operating lease payments</t>
  </si>
  <si>
    <t>Total lease and sublease payments recognised as expense</t>
  </si>
  <si>
    <t>Minimum lease payments of other arrangements adjusted for payments for non-lease elements</t>
  </si>
  <si>
    <t>Expected future minimum sublease payments receivable under non-cancellable subleases, classified as operating lease</t>
  </si>
  <si>
    <t>Disclosure of operating lease by lessor</t>
  </si>
  <si>
    <t>f1f72ac5-28fa-4a87-98e4-5660c1ebb847:~:NoteOperatingLeaseArrangements_4:~:NotMandatory:~:True:~:3:~:True:~:&lt;?xml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</si>
  <si>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sg-as-cor_2012-09-07.xsd#sg-as_MinimumLeasePaymentsReceivableUnderNoncancellableOperatingLease</t>
  </si>
  <si>
    <t>sg-as-cor_2012-09-07.xsd#sg-as_DisclosureOfOperatingLeaseByLessorTable::sg-as-cor_2012-09-07.xsd#sg-as_MaturityAxis::sg-as-cor_2012-09-07.xsd#sg-as_NotLaterThanOneYearMember</t>
  </si>
  <si>
    <t>sg-as-cor_2012-09-07.xsd#sg-as_DisclosureOfOperatingLeaseByLessorTable::sg-as-cor_2012-09-07.xsd#sg-as_MaturityAxis::sg-as-cor_2012-09-07.xsd#sg-as_LaterThanOneYearAndNotLaterThanFiveYearsMember</t>
  </si>
  <si>
    <t>sg-as-cor_2012-09-07.xsd#sg-as_DisclosureOfOperatingLeaseByLessorTable::sg-as-cor_2012-09-07.xsd#sg-as_MaturityAxis::sg-as-cor_2012-09-07.xsd#sg-as_LaterThanFiveYearsMember</t>
  </si>
  <si>
    <t>sg-as-cor_2012-09-07.xsd#sg-as_DisclosureOfOperatingLeaseByLessorTable::sg-as-cor_2012-09-07.xsd#sg-as_MaturityAxis</t>
  </si>
  <si>
    <t>Minimum lease payments receivable under non-cancellable operating lease</t>
  </si>
  <si>
    <t>8d6bb690-c6d1-456e-b6a3-e5799fcb64ab:~:NoteOperatingLeaseArrangements_5:~:NotMandatory:~:True:~:4:~:True:~:&lt;?xml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OperatingLeaseByLessorTable:~:False:~:True:~:sg-as-cor_2012-09-07.xsd#sg-as_DisclosureOfOperatingLeaseArrangementTextBlock@http://www.xbrl.org/2003/role/label::sg-as-cor_2012-09-07.xsd#sg-as_DisclosureOfOperatingLeaseByLessorAbstract@http://www.xbrl.org/2003/role/terseLabel::sg-as-cor_2012-09-07.xsd#sg-as_OperatingLeaseByLessorAbstract@http://www.xbrl.org/2003/role/terseLabel::sg-as-cor_2012-09-07.xsd#sg-as_DisclosureOfOperatingLeaseByLessorLineItems@http://www.xbrl.org/2003/role/terseLabel:~:sg-as-cor_2012-09-07.xsd#sg-as_DisclosureOfOperatingLeaseByLessorTable</t>
  </si>
  <si>
    <t>sg-as-cor_2012-09-07.xsd#sg-as_ContingentRentRecognisedAsIncomeAbstract@http://www.xbrl.org/2003/role/terseLabel</t>
  </si>
  <si>
    <t>sg-as-cor_2012-09-07.xsd#sg-as_ContingentRentsRecognisedAsIncomeClassifiedAsOperatingLease</t>
  </si>
  <si>
    <t>Contingent rent recognised as income</t>
  </si>
  <si>
    <t>Contingent rents recognised as income, classified as operating lease</t>
  </si>
  <si>
    <t>7918133e-d744-49e3-b322-86682ccf85b1:~:NoteOperatingLeaseArrangements_6:~:NotMandatory:~:True:~:5:~:True:~:&lt;?xml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/&gt;:~:LytLin:~::~:False:~:True:~:sg-as-cor_2012-09-07.xsd#sg-as_DisclosureOfOperatingLeaseArrangementTextBlock@http://www.xbrl.org/2003/role/label:~:</t>
  </si>
  <si>
    <t xml:space="preserve"> Note - Operating lease arrangements</t>
  </si>
  <si>
    <t>22409ae7-e5d4-470c-9238-770b29edfd89:~:NotMandatory:~:True:~:&lt;?xml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/&gt;:~:http://www.bizfinx.gov.sg/taxonomy/2012-09-07/sg-sfrs/role/NoteContingentLiabilities</t>
  </si>
  <si>
    <t>8d14c71c-8207-476d-b986-35a380fadb39:~:NoteContingentLiabilities_1_TBLYT:~:NotMandatory:~:False:~:0:~:True:~:&lt;?xml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/&gt;:~:LytTxb:~:sg-as-cor_2012-09-07.xsd#sg-as_DisclosureOfContingentLiabilitiesTextBlock@http://www.xbrl.org/2003/role/label:~:False:~:True:~:sg-as-cor_2012-09-07.xsd#sg-as_DisclosureOfContingentLiabilitiesTextBlock@http://www.xbrl.org/2003/role/label:~:</t>
  </si>
  <si>
    <t>sg-as-cor_2012-09-07.xsd#sg-as_DisclosureOfContingentLiabilitiesTextBlock</t>
  </si>
  <si>
    <t>Disclosure of contingent liabilities [text block]</t>
  </si>
  <si>
    <t>cca2a8a9-7e9c-453e-93f9-628289a4a4f0:~:NoteContingentLiabilities_2:~:NotMandatory:~:False:~:1:~:True:~:&lt;?xml version="1.0" encoding="utf-16"?&gt;_x000D_
&lt;Customization xmlns:xsi="http://www.w3.org/2001/XMLSchema-instance" xmlns:xsd="http://www.w3.org/2001/XMLSchema" ComparitiveDate="False" LayoutByDate="False" LayoutByCompany="True" ShowAllDomains="True" TotalDomain="True" DefaultDates="1" /&gt;:~:LytHyc:~:sg-as-cor_2012-09-07.xsd#sg-as_DisclosureOfContingentLiabilitiesTable:~:False:~:True:~:sg-as-cor_2012-09-07.xsd#sg-as_DisclosureOfContingentLiabilitiesTextBlock@http://www.xbrl.org/2003/role/label::sg-as-cor_2012-09-07.xsd#sg-as_DisclosureOfContingentLiabilitiesAbstract@http://www.xbrl.org/2003/role/terseLabel::sg-as-cor_2012-09-07.xsd#sg-as_DisclosureOfContingentLiabilitiesLineItems@http://www.xbrl.org/2003/role/terseLabel:~:sg-as-cor_2012-09-07.xsd#sg-as_DisclosureOfContingentLiabilitiesTable</t>
  </si>
  <si>
    <t>sg-as-cor_2012-09-07.xsd#sg-as_DisclosureOfContingentLiabilitiesAbstract@http://www.xbrl.org/2003/role/terseLabel</t>
  </si>
  <si>
    <t>sg-as-cor_2012-09-07.xsd#sg-as_DisclosureOfContingentLiabilitiesLineItems@http://www.xbrl.org/2003/role/terseLabel</t>
  </si>
  <si>
    <t>sg-as-cor_2012-09-07.xsd#sg-as_EstimatedFinancialEffectOfContingentLiabilities</t>
  </si>
  <si>
    <t>Disclosure of contingent liabilities</t>
  </si>
  <si>
    <t>Estimated financial effect of contingent liabilities</t>
  </si>
  <si>
    <t>Warranty</t>
  </si>
  <si>
    <t>Restructuring</t>
  </si>
  <si>
    <t>Legal proceedings</t>
  </si>
  <si>
    <t>Contingent liability for decommissioning, restoration and rehabilitation costs</t>
  </si>
  <si>
    <t>Other environment related contingent liability</t>
  </si>
  <si>
    <t>Tax</t>
  </si>
  <si>
    <t>Guarantees</t>
  </si>
  <si>
    <t>Other contingent liability</t>
  </si>
  <si>
    <t>Edit Classes of contingent liabilities [axis]</t>
  </si>
  <si>
    <t>sg-as-cor_2012-09-07.xsd#sg-as_DisclosureOfContingentLiabilitiesTable::sg-as-cor_2012-09-07.xsd#sg-as_ClassesOfContingentLiabilitiesAxis</t>
  </si>
  <si>
    <t xml:space="preserve"> Note - Contingent liabilities</t>
  </si>
  <si>
    <t>56fd28ab-88de-4d54-8c76-d0d5a3097824:~:NotMandatory:~:True:~:&lt;?xml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/&gt;:~:http://www.bizfinx.gov.sg/taxonomy/2012-09-07/sg-sfrs/role/NoteEventsAfterReportingPeriod</t>
  </si>
  <si>
    <t>2797a63e-8ac6-48ce-b8fa-ebb938552759:~:NoteEventsAfterReportingPeriod_1_TBLYT:~:NotMandatory:~:False:~:0:~:True:~:&lt;?xml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/&gt;:~:LytTxb:~:sg-as-cor_2012-09-07.xsd#sg-as_DisclosureOfEventsAfterReportingPeriodTextBlock@http://www.xbrl.org/2003/role/label:~:False:~:True:~:sg-as-cor_2012-09-07.xsd#sg-as_DisclosureOfEventsAfterReportingPeriodTextBlock@http://www.xbrl.org/2003/role/label:~:</t>
  </si>
  <si>
    <t>sg-as-cor_2012-09-07.xsd#sg-as_DisclosureOfEventsAfterReportingPeriodTextBlock</t>
  </si>
  <si>
    <t>Disclosure of events after reporting period [text block]</t>
  </si>
  <si>
    <t>855e934c-08fe-40c0-adfa-4f94befe0b78:~:NoteEventsAfterReportingPeriod_2:~:NotMandatory:~:False:~:1:~:True:~:&lt;?xml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/&gt;:~:LytLin:~::~:False:~:True:~:sg-as-cor_2012-09-07.xsd#sg-as_DisclosureOfEventsAfterReportingPeriodTextBlock@http://www.xbrl.org/2003/role/label:~:</t>
  </si>
  <si>
    <t>sg-as-cor_2012-09-07.xsd#sg-as_ListOfEventsAfterReportingPeriodAbstract@http://www.xbrl.org/2003/role/terseLabel</t>
  </si>
  <si>
    <t>sg-as-cor_2012-09-07.xsd#sg-as_WhetherEventAfterReportingPeriodIsRelatedToMajorBusinessCombination@http://www.xbrl.org/2003/role/terseLabel</t>
  </si>
  <si>
    <t>sg-as-cor_2012-09-07.xsd#sg-as_WhetherEventAfterReportingPeriodIsRelatedToDisposalOfMajorSubsidiary@http://www.xbrl.org/2003/role/terseLabel</t>
  </si>
  <si>
    <t>sg-as-cor_2012-09-07.xsd#sg-as_WhetherEventAfterReportingPeriodIsRelatedToAnnouncementOfPlanToDiscontinueOperation@http://www.xbrl.org/2003/role/terseLabel</t>
  </si>
  <si>
    <t>sg-as-cor_2012-09-07.xsd#sg-as_WhetherEventAfterReportingPeriodIsRelatedToMajorPurchasesOfAssets@http://www.xbrl.org/2003/role/terseLabel</t>
  </si>
  <si>
    <t>sg-as-cor_2012-09-07.xsd#sg-as_WhetherEventAfterReportingPeriodIsRelatedToClassificationOfAssetsAsHeldForSale@http://www.xbrl.org/2003/role/terseLabel</t>
  </si>
  <si>
    <t>sg-as-cor_2012-09-07.xsd#sg-as_WhetherEventAfterReportingPeriodIsRelatedToOtherDisposalsOfAssets@http://www.xbrl.org/2003/role/terseLabel</t>
  </si>
  <si>
    <t>sg-as-cor_2012-09-07.xsd#sg-as_WhetherEventAfterReportingPeriodIsRelatedToExpropriationOfMajorAssetsByGovernment@http://www.xbrl.org/2003/role/terseLabel</t>
  </si>
  <si>
    <t>sg-as-cor_2012-09-07.xsd#sg-as_WhetherEventAfterReportingPeriodIsRelatedToDestructionOfMajorProductionPlant@http://www.xbrl.org/2003/role/terseLabel</t>
  </si>
  <si>
    <t>sg-as-cor_2012-09-07.xsd#sg-as_WhetherEventAfterReportingPeriodIsRelatedToAnnouncingOrCommencingImplementationOfMajorRestructuring@http://www.xbrl.org/2003/role/terseLabel</t>
  </si>
  <si>
    <t>sg-as-cor_2012-09-07.xsd#sg-as_WhetherEventAfterReportingPeriodIsRelatedToIssuesOrRepurchasesOfEntitysDebtOrEquityInstruments@http://www.xbrl.org/2003/role/terseLabel</t>
  </si>
  <si>
    <t>sg-as-cor_2012-09-07.xsd#sg-as_WhetherEventAfterReportingPeriodIsRelatedToMajorOrdinaryShareTransactions@http://www.xbrl.org/2003/role/terseLabel</t>
  </si>
  <si>
    <t>sg-as-cor_2012-09-07.xsd#sg-as_WhetherEventAfterReportingPeriodIsRelatedToPotentialOrdinaryShareTransactions@http://www.xbrl.org/2003/role/terseLabel</t>
  </si>
  <si>
    <t>sg-as-cor_2012-09-07.xsd#sg-as_WhetherEventAfterReportingPeriodIsRelatedToAbnormallyLargeChangesInAssetPricesOrForeignExchangeRates@http://www.xbrl.org/2003/role/terseLabel</t>
  </si>
  <si>
    <t>sg-as-cor_2012-09-07.xsd#sg-as_WhetherEventAfterReportingPeriodIsRelatedToChangesInTaxRatesOrTaxLawsEnactedOrAnnounced@http://www.xbrl.org/2003/role/terseLabel</t>
  </si>
  <si>
    <t>sg-as-cor_2012-09-07.xsd#sg-as_WhetherEventAfterReportingPeriodIsRelatedToEnteringIntoSignificantCommitmentsOrContingentLiabilities@http://www.xbrl.org/2003/role/terseLabel</t>
  </si>
  <si>
    <t>sg-as-cor_2012-09-07.xsd#sg-as_WhetherEventAfterReportingPeriodIsRelatedToCommencementOfMajorLitigation@http://www.xbrl.org/2003/role/terseLabel</t>
  </si>
  <si>
    <t>sg-as-cor_2012-09-07.xsd#sg-as_WhetherEventAfterReportingPeriodIsRelatedToOtherEvents@http://www.xbrl.org/2003/role/terseLabel</t>
  </si>
  <si>
    <t>List of events after reporting period</t>
  </si>
  <si>
    <t>Major business combination</t>
  </si>
  <si>
    <t>Disposal of major subsidiary</t>
  </si>
  <si>
    <t>Announcement of plan to discontinue operation</t>
  </si>
  <si>
    <t>Major purchases of assets</t>
  </si>
  <si>
    <t>Classification of assets as held for sale</t>
  </si>
  <si>
    <t>Other disposals of assets</t>
  </si>
  <si>
    <t>Expropriation of major assets by government</t>
  </si>
  <si>
    <t>Destruction of major production plant</t>
  </si>
  <si>
    <t>Announcing or commencing implementation of major restructuring</t>
  </si>
  <si>
    <t>Issues or repurchases of entity's debt or equity instruments</t>
  </si>
  <si>
    <t>Major ordinary share transactions</t>
  </si>
  <si>
    <t>Potential ordinary share transactions</t>
  </si>
  <si>
    <t>Abnormally large changes in asset prices or foreign exchange rates</t>
  </si>
  <si>
    <t>Changes in tax rates or tax laws enacted or announced</t>
  </si>
  <si>
    <t>Entering into significant commitments or contingent liabilities</t>
  </si>
  <si>
    <t>Commencement of major litigation</t>
  </si>
  <si>
    <t>Other events</t>
  </si>
  <si>
    <t xml:space="preserve"> Note - Events after reporting period</t>
  </si>
  <si>
    <t>3d885312-812b-46e1-b78b-828ea871da53:~:NotMandatory:~:True:~:&lt;?xml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/&gt;:~:http://www.bizfinx.gov.sg/taxonomy/2012-09-07/sg-sfrs/role/NoteCommitments</t>
  </si>
  <si>
    <t>ea527dfd-837a-423c-b47b-424290ba7be0:~:NoteCommitments_1_TBLYT:~:NotMandatory:~:False:~:0:~:True:~:&lt;?xml version="1.0" encoding="utf-16"?&gt;_x000D_
&lt;Customization xmlns:xsi="http://www.w3.org/2001/XMLSchema-instance" xmlns:xsd="http://www.w3.org/2001/XMLSchema" ComparitiveDate="False" LayoutByDate="False" LayoutByCompany="True" ShowAllDomains="True" TotalDomain="True" DefaultDates="2" /&gt;:~:LytTxb:~:sg-as-cor_2012-09-07.xsd#sg-as_DisclosureOfCommitmentsTextBlock@http://www.xbrl.org/2003/role/label:~:False:~:True:~:sg-as-cor_2012-09-07.xsd#sg-as_DisclosureOfCommitmentsTextBlock@http://www.xbrl.org/2003/role/label:~:</t>
  </si>
  <si>
    <t>sg-as-cor_2012-09-07.xsd#sg-as_DisclosureOfCommitmentsTextBlock</t>
  </si>
  <si>
    <t>Disclosure of commitments [text block]</t>
  </si>
  <si>
    <t>sg-as-cor_2012-09-07.xsd#sg-as_CommitmentsContractedAtBalanceSheetDateAbstract@http://www.xbrl.org/2003/role/terseLabel</t>
  </si>
  <si>
    <t>sg-as-cor_2012-09-07.xsd#sg-as_ContractualCommitmentsForAcquisitionOfIntangibleAssets</t>
  </si>
  <si>
    <t>sg-as-cor_2012-09-07.xsd#sg-as_ContractualCommitmentsForAcquisitionOfPropertyPlantAndEquipment</t>
  </si>
  <si>
    <t>sg-as-cor_2012-09-07.xsd#sg-as_CommitmentsForDevelopmentOfBiologicalAssets</t>
  </si>
  <si>
    <t>sg-as-cor_2012-09-07.xsd#sg-as_CommitmentsForAcquisitionOfBiologicalAssets</t>
  </si>
  <si>
    <t>sg-as-cor_2012-09-07.xsd#sg-as_ContractualCommitmentToConstructOrDevelopInvestmentProperties</t>
  </si>
  <si>
    <t>sg-as-cor_2012-09-07.xsd#sg-as_ContractualCommitmentToPurchaseInvestmentProperties</t>
  </si>
  <si>
    <t>sg-as-cor_2012-09-07.xsd#sg-as_ContractualCommitmentToRepairsMaintenanceOrEnhancementsOfInvestmentProperties</t>
  </si>
  <si>
    <t>sg-as-cor_2012-09-07.xsd#sg-as_CommitmentsInRespectOfUncalledInvestmentInSubsidiaries</t>
  </si>
  <si>
    <t>sg-as-cor_2012-09-07.xsd#sg-as_CommitmentsInRespectOfUncalledInvestmentInAssociates</t>
  </si>
  <si>
    <t>sg-as-cor_2012-09-07.xsd#sg-as_CommitmentsInRespectOfUncalledInvestmentInJointVentures</t>
  </si>
  <si>
    <t>sg-as-cor_2012-09-07.xsd#sg-as_GroupsShareOfCapitalCommitmentsForJointVentures</t>
  </si>
  <si>
    <t>sg-as-cor_2012-09-07.xsd#sg-as_OtherCommitments</t>
  </si>
  <si>
    <t>sg-as-cor_2012-09-07.xsd#sg-as_Commitments@http://www.xbrl.org/2003/role/totalLabel</t>
  </si>
  <si>
    <t>Commitments contracted at balance sheet date</t>
  </si>
  <si>
    <t>Contractual commitments for acquisition of intangible assets</t>
  </si>
  <si>
    <t>Contractual commitments for acquisition of property, plant and equipment</t>
  </si>
  <si>
    <t>Commitments for development of biological assets</t>
  </si>
  <si>
    <t>Commitments for acquisition of biological assets</t>
  </si>
  <si>
    <t>Contractual commitment to construct or develop investment properties</t>
  </si>
  <si>
    <t>Contractual commitment to purchase investment properties</t>
  </si>
  <si>
    <t>Contractual commitment to repairs, maintenance or enhancements of investment properties</t>
  </si>
  <si>
    <t>Commitments in respect of uncalled investment in subsidiaries</t>
  </si>
  <si>
    <t>Commitments in respect of uncalled investment in associates</t>
  </si>
  <si>
    <t>Commitments in respect of uncalled investment in joint ventures</t>
  </si>
  <si>
    <t>Group's share of capital commitments for joint ventures</t>
  </si>
  <si>
    <t>Other commitments</t>
  </si>
  <si>
    <t>Total commitments</t>
  </si>
  <si>
    <t>6b065d22-5b1d-4a3b-a8d1-61c3ab0b446f:~:NoteCommitments_2:~:NotMandatory:~:True:~:1:~:True:~:&lt;?xml version="1.0" encoding="utf-16"?&gt;_x000D_
&lt;Customization xmlns:xsi="http://www.w3.org/2001/XMLSchema-instance" xmlns:xsd="http://www.w3.org/2001/XMLSchema" ComparitiveDate="False" LayoutByDate="False" LayoutByCompany="True" ShowAllDomains="True" TotalDomain="True" DefaultDates="2" /&gt;:~:LytLin:~::~:False:~:True:~:sg-as-cor_2012-09-07.xsd#sg-as_DisclosureOfCommitmentsTextBlock@http://www.xbrl.org/2003/role/label:~:</t>
  </si>
  <si>
    <t xml:space="preserve"> Note - Commitments</t>
  </si>
  <si>
    <t>0::sg-as-cor_2012-09-07.xsd#sg-as_RetrospectiveApplicationAndRetrospectiveRestatementAxis</t>
  </si>
  <si>
    <t>Restated</t>
  </si>
  <si>
    <t>0:::0::sg-as-cor_2012-09-07.xsd#sg-as_RetrospectiveApplicationAndRetrospectiveRestatementAxis::sg-as-cor_2012-09-07.xsd#sg-as_RestatedMember</t>
  </si>
  <si>
    <t>0::sg-as-cor_2012-09-07.xsd#sg-as_ConsolidatedCombinedAndSeparateFinancialStatementsAxis</t>
  </si>
  <si>
    <t>Group</t>
  </si>
  <si>
    <t>0::sg-as-cor_2012-09-07.xsd#sg-as_ConsolidatedCombinedAndSeparateFinancialStatementsAxis::sg-as-cor_2012-09-07.xsd#sg-as_SeparateMember:::0</t>
  </si>
  <si>
    <t>Company</t>
  </si>
  <si>
    <t>0::sg-as-cor_2012-09-07.xsd#sg-as_ConsolidatedCombinedAndSeparateFinancialStatementsAxis::sg-as-cor_2012-09-07.xsd#sg-as_SeparateMember:::0::sg-as-cor_2012-09-07.xsd#sg-as_RetrospectiveApplicationAndRetrospectiveRestatementAxis::sg-as-cor_2012-09-07.xsd#sg-as_RestatedMember</t>
  </si>
  <si>
    <t>0::sg-as-cor_2012-09-07.xsd#sg-as_ConsolidatedCombinedAndSeparateFinancialStatementsAxis::sg-as-cor_2012-09-07.xsd#sg-as_SeparateMember</t>
  </si>
  <si>
    <t>0:::sg-as-cor_2012-09-07.xsd#sg-as_StatementOfChangesInEquityTable::sg-as-cor_2012-09-07.xsd#sg-as_ComponentsOfEquityAxis::sg-as-cor_2012-09-07.xsd#sg-as_ShareCapitalMember</t>
  </si>
  <si>
    <t>0:::sg-as-cor_2012-09-07.xsd#sg-as_StatementOfChangesInEquityTable::sg-as-cor_2012-09-07.xsd#sg-as_ComponentsOfEquityAxis::sg-as-cor_2012-09-07.xsd#sg-as_TreasurySharesMember</t>
  </si>
  <si>
    <t>0:::sg-as-cor_2012-09-07.xsd#sg-as_StatementOfChangesInEquityTable::sg-as-cor_2012-09-07.xsd#sg-as_ComponentsOfEquityAxis::sg-as-cor_2012-09-07.xsd#sg-as_AccumulatedProfitsLossesMember</t>
  </si>
  <si>
    <t>0:::sg-as-cor_2012-09-07.xsd#sg-as_StatementOfChangesInEquityTable::sg-as-cor_2012-09-07.xsd#sg-as_ComponentsOfEquityAxis::sg-as-cor_2012-09-07.xsd#sg-as_CapitalReserveMember</t>
  </si>
  <si>
    <t>0:::sg-as-cor_2012-09-07.xsd#sg-as_StatementOfChangesInEquityTable::sg-as-cor_2012-09-07.xsd#sg-as_ComponentsOfEquityAxis::sg-as-cor_2012-09-07.xsd#sg-as_MergerReserveMember</t>
  </si>
  <si>
    <t>0:::sg-as-cor_2012-09-07.xsd#sg-as_StatementOfChangesInEquityTable::sg-as-cor_2012-09-07.xsd#sg-as_ComponentsOfEquityAxis::sg-as-cor_2012-09-07.xsd#sg-as_StatutoryReserveMember</t>
  </si>
  <si>
    <t>0:::sg-as-cor_2012-09-07.xsd#sg-as_StatementOfChangesInEquityTable::sg-as-cor_2012-09-07.xsd#sg-as_ComponentsOfEquityAxis::sg-as-cor_2012-09-07.xsd#sg-as_ShareOptionsReserveMember</t>
  </si>
  <si>
    <t>0:::sg-as-cor_2012-09-07.xsd#sg-as_StatementOfChangesInEquityTable::sg-as-cor_2012-09-07.xsd#sg-as_ComponentsOfEquityAxis::sg-as-cor_2012-09-07.xsd#sg-as_ReserveOfEquityComponentOfConvertibleInstrumentsMember</t>
  </si>
  <si>
    <t>0:::sg-as-cor_2012-09-07.xsd#sg-as_StatementOfChangesInEquityTable::sg-as-cor_2012-09-07.xsd#sg-as_ComponentsOfEquityAxis::sg-as-cor_2012-09-07.xsd#sg-as_RevaluationReserveMember</t>
  </si>
  <si>
    <t>0:::sg-as-cor_2012-09-07.xsd#sg-as_StatementOfChangesInEquityTable::sg-as-cor_2012-09-07.xsd#sg-as_ComponentsOfEquityAxis::sg-as-cor_2012-09-07.xsd#sg-as_ForeignExchangeTranslationReserveMember</t>
  </si>
  <si>
    <t>0:::sg-as-cor_2012-09-07.xsd#sg-as_StatementOfChangesInEquityTable::sg-as-cor_2012-09-07.xsd#sg-as_ComponentsOfEquityAxis::sg-as-cor_2012-09-07.xsd#sg-as_ReserveOfCashFlowHedgesMember</t>
  </si>
  <si>
    <t>0:::sg-as-cor_2012-09-07.xsd#sg-as_StatementOfChangesInEquityTable::sg-as-cor_2012-09-07.xsd#sg-as_ComponentsOfEquityAxis::sg-as-cor_2012-09-07.xsd#sg-as_ReserveOfHedgesOfNetInvestmentInForeignOperationsMember</t>
  </si>
  <si>
    <t>0:::sg-as-cor_2012-09-07.xsd#sg-as_StatementOfChangesInEquityTable::sg-as-cor_2012-09-07.xsd#sg-as_ComponentsOfEquityAxis::sg-as-cor_2012-09-07.xsd#sg-as_ReserveForAvailableForSaleSecuritiesMember</t>
  </si>
  <si>
    <t>0:::sg-as-cor_2012-09-07.xsd#sg-as_StatementOfChangesInEquityTable::sg-as-cor_2012-09-07.xsd#sg-as_ComponentsOfEquityAxis::sg-as-cor_2012-09-07.xsd#sg-as_MiscellaneousOtherReservesMember</t>
  </si>
  <si>
    <t>0:::sg-as-cor_2012-09-07.xsd#sg-as_StatementOfChangesInEquityTable::sg-as-cor_2012-09-07.xsd#sg-as_ComponentsOfEquityAxis::sg-as-cor_2012-09-07.xsd#sg-as_ReservesOtherThanAccumulatedProfitsLossesMember</t>
  </si>
  <si>
    <t>0:::sg-as-cor_2012-09-07.xsd#sg-as_StatementOfChangesInEquityTable::sg-as-cor_2012-09-07.xsd#sg-as_ComponentsOfEquityAxis::sg-as-cor_2012-09-07.xsd#sg-as_EquityAttributableToOwnersOfCompanyMember</t>
  </si>
  <si>
    <t>0:::sg-as-cor_2012-09-07.xsd#sg-as_StatementOfChangesInEquityTable::sg-as-cor_2012-09-07.xsd#sg-as_ComponentsOfEquityAxis::sg-as-cor_2012-09-07.xsd#sg-as_NoncontrollingInterestsMember</t>
  </si>
  <si>
    <t>8997c82b-6c8d-4bbc-9d02-c699a8b96168:~:StatementOfChangesInEquity_2:~:NotMandatory:~:False:~:1:~:True:~:&lt;?xml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</si>
  <si>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0::sg-as-cor_2012-09-07.xsd#sg-as_ConsolidatedCombinedAndSeparateFinancialStatementsAxis::sg-as-cor_2012-09-07.xsd#sg-as_SeparateMember:::sg-as-cor_2012-09-07.xsd#sg-as_StatementOfChangesInEquityTable::sg-as-cor_2012-09-07.xsd#sg-as_ComponentsOfEquityAxis::sg-as-cor_2012-09-07.xsd#sg-as_ShareCapitalMember</t>
  </si>
  <si>
    <t>0::sg-as-cor_2012-09-07.xsd#sg-as_ConsolidatedCombinedAndSeparateFinancialStatementsAxis::sg-as-cor_2012-09-07.xsd#sg-as_SeparateMember:::sg-as-cor_2012-09-07.xsd#sg-as_StatementOfChangesInEquityTable::sg-as-cor_2012-09-07.xsd#sg-as_ComponentsOfEquityAxis::sg-as-cor_2012-09-07.xsd#sg-as_TreasurySharesMember</t>
  </si>
  <si>
    <t>0::sg-as-cor_2012-09-07.xsd#sg-as_ConsolidatedCombinedAndSeparateFinancialStatementsAxis::sg-as-cor_2012-09-07.xsd#sg-as_SeparateMember:::sg-as-cor_2012-09-07.xsd#sg-as_StatementOfChangesInEquityTable::sg-as-cor_2012-09-07.xsd#sg-as_ComponentsOfEquityAxis::sg-as-cor_2012-09-07.xsd#sg-as_AccumulatedProfitsLossesMember</t>
  </si>
  <si>
    <t>0::sg-as-cor_2012-09-07.xsd#sg-as_ConsolidatedCombinedAndSeparateFinancialStatementsAxis::sg-as-cor_2012-09-07.xsd#sg-as_SeparateMember:::sg-as-cor_2012-09-07.xsd#sg-as_StatementOfChangesInEquityTable::sg-as-cor_2012-09-07.xsd#sg-as_ComponentsOfEquityAxis::sg-as-cor_2012-09-07.xsd#sg-as_CapitalReserveMember</t>
  </si>
  <si>
    <t>0::sg-as-cor_2012-09-07.xsd#sg-as_ConsolidatedCombinedAndSeparateFinancialStatementsAxis::sg-as-cor_2012-09-07.xsd#sg-as_SeparateMember:::sg-as-cor_2012-09-07.xsd#sg-as_StatementOfChangesInEquityTable::sg-as-cor_2012-09-07.xsd#sg-as_ComponentsOfEquityAxis::sg-as-cor_2012-09-07.xsd#sg-as_MergerReserveMember</t>
  </si>
  <si>
    <t>0::sg-as-cor_2012-09-07.xsd#sg-as_ConsolidatedCombinedAndSeparateFinancialStatementsAxis::sg-as-cor_2012-09-07.xsd#sg-as_SeparateMember:::sg-as-cor_2012-09-07.xsd#sg-as_StatementOfChangesInEquityTable::sg-as-cor_2012-09-07.xsd#sg-as_ComponentsOfEquityAxis::sg-as-cor_2012-09-07.xsd#sg-as_StatutoryReserveMember</t>
  </si>
  <si>
    <t>0::sg-as-cor_2012-09-07.xsd#sg-as_ConsolidatedCombinedAndSeparateFinancialStatementsAxis::sg-as-cor_2012-09-07.xsd#sg-as_SeparateMember:::sg-as-cor_2012-09-07.xsd#sg-as_StatementOfChangesInEquityTable::sg-as-cor_2012-09-07.xsd#sg-as_ComponentsOfEquityAxis::sg-as-cor_2012-09-07.xsd#sg-as_ShareOptionsReserveMember</t>
  </si>
  <si>
    <t>0::sg-as-cor_2012-09-07.xsd#sg-as_ConsolidatedCombinedAndSeparateFinancialStatementsAxis::sg-as-cor_2012-09-07.xsd#sg-as_SeparateMember:::sg-as-cor_2012-09-07.xsd#sg-as_StatementOfChangesInEquityTable::sg-as-cor_2012-09-07.xsd#sg-as_ComponentsOfEquityAxis::sg-as-cor_2012-09-07.xsd#sg-as_ReserveOfEquityComponentOfConvertibleInstrumentsMember</t>
  </si>
  <si>
    <t>0::sg-as-cor_2012-09-07.xsd#sg-as_ConsolidatedCombinedAndSeparateFinancialStatementsAxis::sg-as-cor_2012-09-07.xsd#sg-as_SeparateMember:::sg-as-cor_2012-09-07.xsd#sg-as_StatementOfChangesInEquityTable::sg-as-cor_2012-09-07.xsd#sg-as_ComponentsOfEquityAxis::sg-as-cor_2012-09-07.xsd#sg-as_RevaluationReserveMember</t>
  </si>
  <si>
    <t>0::sg-as-cor_2012-09-07.xsd#sg-as_ConsolidatedCombinedAndSeparateFinancialStatementsAxis::sg-as-cor_2012-09-07.xsd#sg-as_SeparateMember:::sg-as-cor_2012-09-07.xsd#sg-as_StatementOfChangesInEquityTable::sg-as-cor_2012-09-07.xsd#sg-as_ComponentsOfEquityAxis::sg-as-cor_2012-09-07.xsd#sg-as_ForeignExchangeTranslationReserveMember</t>
  </si>
  <si>
    <t>0::sg-as-cor_2012-09-07.xsd#sg-as_ConsolidatedCombinedAndSeparateFinancialStatementsAxis::sg-as-cor_2012-09-07.xsd#sg-as_SeparateMember:::sg-as-cor_2012-09-07.xsd#sg-as_StatementOfChangesInEquityTable::sg-as-cor_2012-09-07.xsd#sg-as_ComponentsOfEquityAxis::sg-as-cor_2012-09-07.xsd#sg-as_ReserveOfCashFlowHedgesMember</t>
  </si>
  <si>
    <t>0::sg-as-cor_2012-09-07.xsd#sg-as_ConsolidatedCombinedAndSeparateFinancialStatementsAxis::sg-as-cor_2012-09-07.xsd#sg-as_SeparateMember:::sg-as-cor_2012-09-07.xsd#sg-as_StatementOfChangesInEquityTable::sg-as-cor_2012-09-07.xsd#sg-as_ComponentsOfEquityAxis::sg-as-cor_2012-09-07.xsd#sg-as_ReserveOfHedgesOfNetInvestmentInForeignOperationsMember</t>
  </si>
  <si>
    <t>0::sg-as-cor_2012-09-07.xsd#sg-as_ConsolidatedCombinedAndSeparateFinancialStatementsAxis::sg-as-cor_2012-09-07.xsd#sg-as_SeparateMember:::sg-as-cor_2012-09-07.xsd#sg-as_StatementOfChangesInEquityTable::sg-as-cor_2012-09-07.xsd#sg-as_ComponentsOfEquityAxis::sg-as-cor_2012-09-07.xsd#sg-as_ReserveForAvailableForSaleSecuritiesMember</t>
  </si>
  <si>
    <t>0::sg-as-cor_2012-09-07.xsd#sg-as_ConsolidatedCombinedAndSeparateFinancialStatementsAxis::sg-as-cor_2012-09-07.xsd#sg-as_SeparateMember:::sg-as-cor_2012-09-07.xsd#sg-as_StatementOfChangesInEquityTable::sg-as-cor_2012-09-07.xsd#sg-as_ComponentsOfEquityAxis::sg-as-cor_2012-09-07.xsd#sg-as_MiscellaneousOtherReservesMember</t>
  </si>
  <si>
    <t>0::sg-as-cor_2012-09-07.xsd#sg-as_ConsolidatedCombinedAndSeparateFinancialStatementsAxis::sg-as-cor_2012-09-07.xsd#sg-as_SeparateMember:::sg-as-cor_2012-09-07.xsd#sg-as_StatementOfChangesInEquityTable::sg-as-cor_2012-09-07.xsd#sg-as_ComponentsOfEquityAxis::sg-as-cor_2012-09-07.xsd#sg-as_ReservesOtherThanAccumulatedProfitsLossesMember</t>
  </si>
  <si>
    <t>0::sg-as-cor_2012-09-07.xsd#sg-as_ConsolidatedCombinedAndSeparateFinancialStatementsAxis::sg-as-cor_2012-09-07.xsd#sg-as_SeparateMember:::sg-as-cor_2012-09-07.xsd#sg-as_StatementOfChangesInEquityTable::sg-as-cor_2012-09-07.xsd#sg-as_ComponentsOfEquityAxis::sg-as-cor_2012-09-07.xsd#sg-as_EquityAttributableToOwnersOfCompanyMember</t>
  </si>
  <si>
    <t>0::sg-as-cor_2012-09-07.xsd#sg-as_ConsolidatedCombinedAndSeparateFinancialStatementsAxis::sg-as-cor_2012-09-07.xsd#sg-as_SeparateMember:::sg-as-cor_2012-09-07.xsd#sg-as_StatementOfChangesInEquityTable::sg-as-cor_2012-09-07.xsd#sg-as_ComponentsOfEquityAxis::sg-as-cor_2012-09-07.xsd#sg-as_NoncontrollingInterestsMember</t>
  </si>
  <si>
    <t>81ecae1d-6655-42e6-8a21-a5b6ba0c4f70:~:StatementOfChangesInEquity_2:~:NotMandatory:~:True:~:1:~:True:~:&lt;?xml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StatementOfChangesInEquityTable:~:False:~:False:~:sg-as-cor_2012-09-07.xsd#sg-as_StatementOfChangesInEquityTextBlock@http://www.xbrl.org/2003/role/label::sg-as-cor_2012-09-07.xsd#sg-as_StatementOfChangesInEquityAbstract@http://www.xbrl.org/2003/role/terseLabel::sg-as-cor_2012-09-07.xsd#sg-as_StatementOfChangesInEquityLineItems@http://www.xbrl.org/2003/role/terseLabel:~:sg-as-cor_2012-09-07.xsd#sg-as_StatementOfChangesInEquityTable</t>
  </si>
  <si>
    <t>0:::sg-as-cor_2012-09-07.xsd#sg-as_DisclosureOfDetailedInformationAboutAllowanceForDoubtfulDebtsTable::sg-as-cor_2012-09-07.xsd#sg-as_ClassesOfPartiesAxis::sg-as-cor_2012-09-07.xsd#sg-as_ThirdPartiesMember</t>
  </si>
  <si>
    <t>0:::sg-as-cor_2012-09-07.xsd#sg-as_DisclosureOfDetailedInformationAboutAllowanceForDoubtfulDebtsTable::sg-as-cor_2012-09-07.xsd#sg-as_ClassesOfPartiesAxis::sg-as-cor_2012-09-07.xsd#sg-as_ImmediateHoldingCompanyMember</t>
  </si>
  <si>
    <t>0:::sg-as-cor_2012-09-07.xsd#sg-as_DisclosureOfDetailedInformationAboutAllowanceForDoubtfulDebtsTable::sg-as-cor_2012-09-07.xsd#sg-as_ClassesOfPartiesAxis::sg-as-cor_2012-09-07.xsd#sg-as_IntermediateHoldingCompanyMember</t>
  </si>
  <si>
    <t>0:::sg-as-cor_2012-09-07.xsd#sg-as_DisclosureOfDetailedInformationAboutAllowanceForDoubtfulDebtsTable::sg-as-cor_2012-09-07.xsd#sg-as_ClassesOfPartiesAxis::sg-as-cor_2012-09-07.xsd#sg-as_UltimateHoldingCompanyMember</t>
  </si>
  <si>
    <t>0:::sg-as-cor_2012-09-07.xsd#sg-as_DisclosureOfDetailedInformationAboutAllowanceForDoubtfulDebtsTable::sg-as-cor_2012-09-07.xsd#sg-as_ClassesOfPartiesAxis::sg-as-cor_2012-09-07.xsd#sg-as_RelatedCompaniesMember</t>
  </si>
  <si>
    <t>0:::sg-as-cor_2012-09-07.xsd#sg-as_DisclosureOfDetailedInformationAboutAllowanceForDoubtfulDebtsTable::sg-as-cor_2012-09-07.xsd#sg-as_ClassesOfPartiesAxis::sg-as-cor_2012-09-07.xsd#sg-as_SubsidiariesMember</t>
  </si>
  <si>
    <t>0:::sg-as-cor_2012-09-07.xsd#sg-as_DisclosureOfDetailedInformationAboutAllowanceForDoubtfulDebtsTable::sg-as-cor_2012-09-07.xsd#sg-as_ClassesOfPartiesAxis::sg-as-cor_2012-09-07.xsd#sg-as_AssociatesMember</t>
  </si>
  <si>
    <t>0:::sg-as-cor_2012-09-07.xsd#sg-as_DisclosureOfDetailedInformationAboutAllowanceForDoubtfulDebtsTable::sg-as-cor_2012-09-07.xsd#sg-as_ClassesOfPartiesAxis::sg-as-cor_2012-09-07.xsd#sg-as_JointVenturesMember</t>
  </si>
  <si>
    <t>0:::sg-as-cor_2012-09-07.xsd#sg-as_DisclosureOfDetailedInformationAboutAllowanceForDoubtfulDebtsTable::sg-as-cor_2012-09-07.xsd#sg-as_ClassesOfPartiesAxis::sg-as-cor_2012-09-07.xsd#sg-as_OtherRelatedPartiesMember</t>
  </si>
  <si>
    <t>0:::sg-as-cor_2012-09-07.xsd#sg-as_DisclosureOfDetailedInformationAboutAllowanceForDoubtfulDebtsTable::sg-as-cor_2012-09-07.xsd#sg-as_ClassesOfPartiesAxis::sg-as-cor_2012-09-07.xsd#sg-as_RelatedPartiesMember</t>
  </si>
  <si>
    <t>116ecb11-5cca-4801-bf38-dafdad333fdf:~:NoteradndOtheeceresnOrdefL_3:~:NotMandatory:~:False:~:2:~:True:~:&lt;?xml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</si>
  <si>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ThirdPart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</si>
  <si>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</si>
  <si>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</si>
  <si>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</si>
  <si>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</si>
  <si>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Subsidiar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</si>
  <si>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Associat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</si>
  <si>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JointVentur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</si>
  <si>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</si>
  <si>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AllowanceForDoubtfulDebtsTable::sg-as-cor_2012-09-07.xsd#sg-as_ClassesOfPartiesAxis::sg-as-cor_2012-09-07.xsd#sg-as_RelatedPartiesMember</t>
  </si>
  <si>
    <t>e83607e2-a327-42c6-91b5-676a0a8d8bd3:~:NoteradndOtheeceresnOrdefL_3:~:NotMandatory:~:True:~:2:~:True:~:&lt;?xml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</si>
  <si>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0:::sg-as-cor_2012-09-07.xsd#sg-as_DisclosureOfDetailedInformationAboutTradeAndOtherReceivablesTable::sg-as-cor_2012-09-07.xsd#sg-as_ClassesOfPartiesAxis::sg-as-cor_2012-09-07.xsd#sg-as_ThirdPartiesMember</t>
  </si>
  <si>
    <t>0:::sg-as-cor_2012-09-07.xsd#sg-as_DisclosureOfDetailedInformationAboutTradeAndOtherReceivablesTable::sg-as-cor_2012-09-07.xsd#sg-as_ClassesOfPartiesAxis::sg-as-cor_2012-09-07.xsd#sg-as_ImmediateHoldingCompanyMember</t>
  </si>
  <si>
    <t>0:::sg-as-cor_2012-09-07.xsd#sg-as_DisclosureOfDetailedInformationAboutTradeAndOtherReceivablesTable::sg-as-cor_2012-09-07.xsd#sg-as_ClassesOfPartiesAxis::sg-as-cor_2012-09-07.xsd#sg-as_IntermediateHoldingCompanyMember</t>
  </si>
  <si>
    <t>0:::sg-as-cor_2012-09-07.xsd#sg-as_DisclosureOfDetailedInformationAboutTradeAndOtherReceivablesTable::sg-as-cor_2012-09-07.xsd#sg-as_ClassesOfPartiesAxis::sg-as-cor_2012-09-07.xsd#sg-as_UltimateHoldingCompanyMember</t>
  </si>
  <si>
    <t>0:::sg-as-cor_2012-09-07.xsd#sg-as_DisclosureOfDetailedInformationAboutTradeAndOtherReceivablesTable::sg-as-cor_2012-09-07.xsd#sg-as_ClassesOfPartiesAxis::sg-as-cor_2012-09-07.xsd#sg-as_RelatedCompaniesMember</t>
  </si>
  <si>
    <t>0:::sg-as-cor_2012-09-07.xsd#sg-as_DisclosureOfDetailedInformationAboutTradeAndOtherReceivablesTable::sg-as-cor_2012-09-07.xsd#sg-as_ClassesOfPartiesAxis::sg-as-cor_2012-09-07.xsd#sg-as_SubsidiariesMember</t>
  </si>
  <si>
    <t>0:::sg-as-cor_2012-09-07.xsd#sg-as_DisclosureOfDetailedInformationAboutTradeAndOtherReceivablesTable::sg-as-cor_2012-09-07.xsd#sg-as_ClassesOfPartiesAxis::sg-as-cor_2012-09-07.xsd#sg-as_AssociatesMember</t>
  </si>
  <si>
    <t>0:::sg-as-cor_2012-09-07.xsd#sg-as_DisclosureOfDetailedInformationAboutTradeAndOtherReceivablesTable::sg-as-cor_2012-09-07.xsd#sg-as_ClassesOfPartiesAxis::sg-as-cor_2012-09-07.xsd#sg-as_JointVenturesMember</t>
  </si>
  <si>
    <t>0:::sg-as-cor_2012-09-07.xsd#sg-as_DisclosureOfDetailedInformationAboutTradeAndOtherReceivablesTable::sg-as-cor_2012-09-07.xsd#sg-as_ClassesOfPartiesAxis::sg-as-cor_2012-09-07.xsd#sg-as_OtherRelatedPartiesMember</t>
  </si>
  <si>
    <t>0:::sg-as-cor_2012-09-07.xsd#sg-as_DisclosureOfDetailedInformationAboutTradeAndOtherReceivablesTable::sg-as-cor_2012-09-07.xsd#sg-as_ClassesOfPartiesAxis::sg-as-cor_2012-09-07.xsd#sg-as_RelatedPartiesMember</t>
  </si>
  <si>
    <t>f7be7fa7-3094-414a-8949-057fa5905e86:~:NoteradndOtheeceresnOrdefL_2:~:NotMandatory:~:False:~:1:~:True:~:&lt;?xml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</si>
  <si>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ThirdPart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</si>
  <si>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</si>
  <si>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</si>
  <si>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</si>
  <si>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</si>
  <si>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Subsidiar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</si>
  <si>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Associat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</si>
  <si>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JointVentur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</si>
  <si>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</si>
  <si>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TradeAndOtherReceivablesTable::sg-as-cor_2012-09-07.xsd#sg-as_ClassesOfPartiesAxis::sg-as-cor_2012-09-07.xsd#sg-as_RelatedPartiesMember</t>
  </si>
  <si>
    <t>499867a4-5fab-4760-922e-1401942bb9bf:~:NoteradndOtheeceresnOrdefL_2:~:NotMandatory:~:True:~:1:~:True:~:&lt;?xml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</si>
  <si>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0:::sg-as-cor_2012-09-07.xsd#sg-as_DisclosureOfDeferredTaxAssetsAndLiabilitiesTable::sg-as-cor_2012-09-07.xsd#sg-as_TemporaryDifferencesAxis::sg-as-cor_2012-09-07.xsd#sg-as_AcceleratedTaxDepreciationMember</t>
  </si>
  <si>
    <t>0:::sg-as-cor_2012-09-07.xsd#sg-as_DisclosureOfDeferredTaxAssetsAndLiabilitiesTable::sg-as-cor_2012-09-07.xsd#sg-as_TemporaryDifferencesAxis::sg-as-cor_2012-09-07.xsd#sg-as_DeferredDevelopmentCostsMember</t>
  </si>
  <si>
    <t>0:::sg-as-cor_2012-09-07.xsd#sg-as_DisclosureOfDeferredTaxAssetsAndLiabilitiesTable::sg-as-cor_2012-09-07.xsd#sg-as_TemporaryDifferencesAxis::sg-as-cor_2012-09-07.xsd#sg-as_RevaluationOfBuildingMember</t>
  </si>
  <si>
    <t>0:::sg-as-cor_2012-09-07.xsd#sg-as_DisclosureOfDeferredTaxAssetsAndLiabilitiesTable::sg-as-cor_2012-09-07.xsd#sg-as_TemporaryDifferencesAxis::sg-as-cor_2012-09-07.xsd#sg-as_ConvertibleBondEquityComponentMember</t>
  </si>
  <si>
    <t>0:::sg-as-cor_2012-09-07.xsd#sg-as_DisclosureOfDeferredTaxAssetsAndLiabilitiesTable::sg-as-cor_2012-09-07.xsd#sg-as_TemporaryDifferencesAxis::sg-as-cor_2012-09-07.xsd#sg-as_ProvisionsGivingRiseToDeferredTaxAssetsLiabilitiesMember</t>
  </si>
  <si>
    <t>0:::sg-as-cor_2012-09-07.xsd#sg-as_DisclosureOfDeferredTaxAssetsAndLiabilitiesTable::sg-as-cor_2012-09-07.xsd#sg-as_TemporaryDifferencesAxis::sg-as-cor_2012-09-07.xsd#sg-as_TaxLossesMember</t>
  </si>
  <si>
    <t>0:::sg-as-cor_2012-09-07.xsd#sg-as_DisclosureOfDeferredTaxAssetsAndLiabilitiesTable::sg-as-cor_2012-09-07.xsd#sg-as_TemporaryDifferencesAxis::sg-as-cor_2012-09-07.xsd#sg-as_OtherTemporaryDifferencesGivingRiseToDeferredTaxAssetsLiabilitiesMember</t>
  </si>
  <si>
    <t>6a5f5b3f-c05a-4f4d-9b9c-6d4941a7cf01:~:NoteDeferraxAssetsndL_3:~:NotMandatory:~:False:~:2:~:True:~:&lt;?xml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</si>
  <si>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0::sg-as-cor_2012-09-07.xsd#sg-as_ConsolidatedCombinedAndSeparateFinancialStatementsAxis::sg-as-cor_2012-09-07.xsd#sg-as_SeparateMember:::sg-as-cor_2012-09-07.xsd#sg-as_DisclosureOfDeferredTaxAssetsAndLiabilitiesTable::sg-as-cor_2012-09-07.xsd#sg-as_TemporaryDifferencesAxis::sg-as-cor_2012-09-07.xsd#sg-as_AcceleratedTaxDepreciationMember</t>
  </si>
  <si>
    <t>0::sg-as-cor_2012-09-07.xsd#sg-as_ConsolidatedCombinedAndSeparateFinancialStatementsAxis::sg-as-cor_2012-09-07.xsd#sg-as_SeparateMember:::sg-as-cor_2012-09-07.xsd#sg-as_DisclosureOfDeferredTaxAssetsAndLiabilitiesTable::sg-as-cor_2012-09-07.xsd#sg-as_TemporaryDifferencesAxis::sg-as-cor_2012-09-07.xsd#sg-as_DeferredDevelopmentCostsMember</t>
  </si>
  <si>
    <t>0::sg-as-cor_2012-09-07.xsd#sg-as_ConsolidatedCombinedAndSeparateFinancialStatementsAxis::sg-as-cor_2012-09-07.xsd#sg-as_SeparateMember:::sg-as-cor_2012-09-07.xsd#sg-as_DisclosureOfDeferredTaxAssetsAndLiabilitiesTable::sg-as-cor_2012-09-07.xsd#sg-as_TemporaryDifferencesAxis::sg-as-cor_2012-09-07.xsd#sg-as_RevaluationOfBuildingMember</t>
  </si>
  <si>
    <t>0::sg-as-cor_2012-09-07.xsd#sg-as_ConsolidatedCombinedAndSeparateFinancialStatementsAxis::sg-as-cor_2012-09-07.xsd#sg-as_SeparateMember:::sg-as-cor_2012-09-07.xsd#sg-as_DisclosureOfDeferredTaxAssetsAndLiabilitiesTable::sg-as-cor_2012-09-07.xsd#sg-as_TemporaryDifferencesAxis::sg-as-cor_2012-09-07.xsd#sg-as_ConvertibleBondEquityComponentMember</t>
  </si>
  <si>
    <t>0::sg-as-cor_2012-09-07.xsd#sg-as_ConsolidatedCombinedAndSeparateFinancialStatementsAxis::sg-as-cor_2012-09-07.xsd#sg-as_SeparateMember:::sg-as-cor_2012-09-07.xsd#sg-as_DisclosureOfDeferredTaxAssetsAndLiabilitiesTable::sg-as-cor_2012-09-07.xsd#sg-as_TemporaryDifferencesAxis::sg-as-cor_2012-09-07.xsd#sg-as_ProvisionsGivingRiseToDeferredTaxAssetsLiabilitiesMember</t>
  </si>
  <si>
    <t>0::sg-as-cor_2012-09-07.xsd#sg-as_ConsolidatedCombinedAndSeparateFinancialStatementsAxis::sg-as-cor_2012-09-07.xsd#sg-as_SeparateMember:::sg-as-cor_2012-09-07.xsd#sg-as_DisclosureOfDeferredTaxAssetsAndLiabilitiesTable::sg-as-cor_2012-09-07.xsd#sg-as_TemporaryDifferencesAxis::sg-as-cor_2012-09-07.xsd#sg-as_TaxLossesMember</t>
  </si>
  <si>
    <t>0::sg-as-cor_2012-09-07.xsd#sg-as_ConsolidatedCombinedAndSeparateFinancialStatementsAxis::sg-as-cor_2012-09-07.xsd#sg-as_SeparateMember:::sg-as-cor_2012-09-07.xsd#sg-as_DisclosureOfDeferredTaxAssetsAndLiabilitiesTable::sg-as-cor_2012-09-07.xsd#sg-as_TemporaryDifferencesAxis::sg-as-cor_2012-09-07.xsd#sg-as_OtherTemporaryDifferencesGivingRiseToDeferredTaxAssetsLiabilitiesMember</t>
  </si>
  <si>
    <t>64cc54e1-52d2-44d6-ac34-bf803c1205a0:~:NoteDeferraxAssetsndL_3:~:NotMandatory:~:True:~:2:~:True:~:&lt;?xml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ferredTaxAssetsAndLiabilitiesTable:~:False:~:False:~:sg-as-cor_2012-09-07.xsd#sg-as_DisclosureOfDeferredTaxAssetsAndLiabilitiesTextBlock@http://www.xbrl.org/2003/role/label::sg-as-cor_2012-09-07.xsd#sg-as_TemporaryDifferencesPertainingToDeferredTaxAssetsLiabilitiesAbstract@http://www.xbrl.org/2003/role/terseLabel::sg-as-cor_2012-09-07.xsd#sg-as_ReconciliationOfChangesInDeferredTaxLiabilitiesAssetsLineItems@http://www.xbrl.org/2003/role/terseLabel:~:sg-as-cor_2012-09-07.xsd#sg-as_DisclosureOfDeferredTaxAssetsAndLiabilitiesTable</t>
  </si>
  <si>
    <t>5eaadd62-4eb7-4341-a957-a559400bd572:~:NoteInvestmentsInSubsidiaries_3:~:NotMandatory:~:True:~:2:~:True:~:&lt;?xml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isedInformationOfSubsidiaryWithMaterialNoncontrollingInterestTable:~:False:~:False:~:sg-as-cor_2012-09-07.xsd#sg-as_DisclosureOfInvestmentsInSubsidiariesTextBlock@http://www.xbrl.org/2003/role/label::sg-as-cor_2012-09-07.xsd#sg-as_SummarisedFinancialInformationOfSubsidiaryWithMaterialNoncontrollingInterestsAbstract@http://www.xbrl.org/2003/role/terseLabel::sg-as-cor_2012-09-07.xsd#sg-as_SummarisedFinancialInformationOfSubsidiaryWithMaterialNoncontrollingInterestsLineItems@http://www.xbrl.org/2003/role/terseLabel:~:sg-as-cor_2012-09-07.xsd#sg-as_SummarisedInformationOfSubsidiaryWithMaterialNoncontrollingInterestTable</t>
  </si>
  <si>
    <t>9fcc1128-5463-48f4-87ca-1e97b036ae35:~:NoteInvestmentsInSubsidiaries_2:~:NotMandatory:~:True:~:1:~:True:~:&lt;?xml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Fals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</si>
  <si>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d39c30f7-78d2-465e-aff2-ebbcd3b40ebd:~:NoteInvestmentsInAssociates_3:~:NotMandatory:~:True:~:2:~:True:~:&lt;?xml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SummaryOfFinancialInformationForMaterialAssociatesTable:~:False:~:False:~:sg-as-cor_2012-09-07.xsd#sg-as_DisclosureOfInterestsInAssociatesTextBlock@http://www.xbrl.org/2003/role/label::sg-as-cor_2012-09-07.xsd#sg-as_SummaryOfFinancialInformationForMaterialAssociateAbstract@http://www.xbrl.org/2003/role/terseLabel::sg-as-cor_2012-09-07.xsd#sg-as_SummaryOfFinancialInformationForMaterialAssociatesLineItems@http://www.xbrl.org/2003/role/terseLabel:~:sg-as-cor_2012-09-07.xsd#sg-as_SummaryOfFinancialInformationForMaterialAssociatesTable</t>
  </si>
  <si>
    <t>8b7b7672-b8be-4e06-b992-9e1d129ae38d:~:NoteInvestmentsInAssociates_2:~:NotMandatory:~:True:~:1:~:True:~:&lt;?xml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Fals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</si>
  <si>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9af5fe2b-0e07-4c6d-9686-5561c43163c4:~:NoteInterestsInJointVentures_4:~:NotMandatory:~:True:~:3:~:True:~:&lt;?xml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OperationsTable:~:False:~:False:~:sg-as-cor_2012-09-07.xsd#sg-as_DisclosureOfInterestsInJointVenturesTextBlock@http://www.xbrl.org/2003/role/label::sg-as-cor_2012-09-07.xsd#sg-as_DisclosureOfJointOperationsAbstract@http://www.xbrl.org/2003/role/terseLabel::sg-as-cor_2012-09-07.xsd#sg-as_DisclosureOfJointOperationsLineItems@http://www.xbrl.org/2003/role/terseLabel:~:sg-as-cor_2012-09-07.xsd#sg-as_DisclosureOfJointOperationsTable</t>
  </si>
  <si>
    <t>acbc345c-ed36-42b3-b750-0d419be61a0e:~:NoteInterestsInJointVentures_3:~:NotMandatory:~:True:~:2:~:True:~:&lt;?xml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yOfFinancialInformationForMaterialJointVentureTable:~:False:~:False:~:sg-as-cor_2012-09-07.xsd#sg-as_DisclosureOfInterestsInJointVenturesTextBlock@http://www.xbrl.org/2003/role/label::sg-as-cor_2012-09-07.xsd#sg-as_SummaryOfFinancialInformationForMaterialJointVentureAbstract@http://www.xbrl.org/2003/role/terseLabel::sg-as-cor_2012-09-07.xsd#sg-as_SummaryOfFinancialInformationForMaterialJointVentureLineItems@http://www.xbrl.org/2003/role/terseLabel:~:sg-as-cor_2012-09-07.xsd#sg-as_SummaryOfFinancialInformationForMaterialJointVentureTable</t>
  </si>
  <si>
    <t>bbfd1e28-63ea-4053-8324-9b1c891ebff6:~:NoteInterestsInJointVentures_2:~:NotMandatory:~:True:~:1:~:True:~:&lt;?xml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Fals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</si>
  <si>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0:::sg-as-cor_2012-09-07.xsd#sg-as_SummarisedDisclosureOfUnconsolidatedStructuredEntitiesTable::sg-as-cor_2012-09-07.xsd#sg-as_UnconsolidatedStructuredEntitiesAxis::sg-as-cor_2012-09-07.xsd#sg-as_SecuritisationVehiclesMember</t>
  </si>
  <si>
    <t>0:::sg-as-cor_2012-09-07.xsd#sg-as_SummarisedDisclosureOfUnconsolidatedStructuredEntitiesTable::sg-as-cor_2012-09-07.xsd#sg-as_UnconsolidatedStructuredEntitiesAxis::sg-as-cor_2012-09-07.xsd#sg-as_AssetbackedFinancingsMember</t>
  </si>
  <si>
    <t>0:::sg-as-cor_2012-09-07.xsd#sg-as_SummarisedDisclosureOfUnconsolidatedStructuredEntitiesTable::sg-as-cor_2012-09-07.xsd#sg-as_UnconsolidatedStructuredEntitiesAxis::sg-as-cor_2012-09-07.xsd#sg-as_InvestmentFundsMember</t>
  </si>
  <si>
    <t>a1b2d124-ebd2-4b55-a874-b8f117b14a83:~:NoteInterestInOtherEntities_2:~:NotMandatory:~:True:~:1:~:True:~:&lt;?xml version="1.0" encoding="utf-16"?&gt;_x000D_
&lt;Customization xmlns:xsi="http://www.w3.org/2001/XMLSchema-instance" xmlns:xsd="http://www.w3.org/2001/XMLSchema" ComparitiveDate="False" LayoutByDate="False" LayoutByCompany="True" ShowAllDomains="True" TotalDomain="True" DefaultDates="2" /&gt;:~:LytHyc:~:sg-as-cor_2012-09-07.xsd#sg-as_SummarisedDisclosureOfUnconsolidatedStructuredEntitiesTable:~:False:~:False:~:sg-as-cor_2012-09-07.xsd#sg-as_DisclosureOfInterestsInOtherEntitiesTextBlock@http://www.xbrl.org/2003/role/label::sg-as-cor_2012-09-07.xsd#sg-as_SummarisedDisclosureOfUnconsolidatedStructuredEntitiesAbstract@http://www.xbrl.org/2003/role/terseLabel::sg-as-cor_2012-09-07.xsd#sg-as_DisclosureOfUnconsolidatedStructuredEntitiesLineItems@http://www.xbrl.org/2003/role/label:~:sg-as-cor_2012-09-07.xsd#sg-as_SummarisedDisclosureOfUnconsolidatedStructuredEntitiesTable</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</si>
  <si>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SecuritisationVehiclesMember</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</si>
  <si>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AssetbackedFinancingsMember</t>
  </si>
  <si>
    <t>0::sg-as-cor_2012-09-07.xsd#sg-as_ConsolidatedCombinedAndSeparateFinancialStatementsAxis::sg-as-cor_2012-09-07.xsd#sg-as_SeparateMember:::sg-as-cor_2012-09-07.xsd#sg-as_SummarisedDisclosureOfUnconsolidatedStructuredEntitiesTable::sg-as-cor_2012-09-07.xsd#sg-as_UnconsolidatedStructuredEntitiesAxis::sg-as-cor_2012-09-07.xsd#sg-as_InvestmentFundsMember</t>
  </si>
  <si>
    <t>0:::sg-as-cor_2012-09-07.xsd#sg-as_DisclosureOfDetailedInformationAboutIntangibleAssetsTable::sg-as-cor_2012-09-07.xsd#sg-as_ClassesOfIntangibleAssetsAxis::sg-as-cor_2012-09-07.xsd#sg-as_BrandNamesMember</t>
  </si>
  <si>
    <t>0:::sg-as-cor_2012-09-07.xsd#sg-as_DisclosureOfDetailedInformationAboutIntangibleAssetsTable::sg-as-cor_2012-09-07.xsd#sg-as_ClassesOfIntangibleAssetsAxis::sg-as-cor_2012-09-07.xsd#sg-as_IntangibleExplorationAndEvaluationAssetsMember</t>
  </si>
  <si>
    <t>0:::sg-as-cor_2012-09-07.xsd#sg-as_DisclosureOfDetailedInformationAboutIntangibleAssetsTable::sg-as-cor_2012-09-07.xsd#sg-as_ClassesOfIntangibleAssetsAxis::sg-as-cor_2012-09-07.xsd#sg-as_MastheadsAndPublishingTitlesMember</t>
  </si>
  <si>
    <t>0:::sg-as-cor_2012-09-07.xsd#sg-as_DisclosureOfDetailedInformationAboutIntangibleAssetsTable::sg-as-cor_2012-09-07.xsd#sg-as_ClassesOfIntangibleAssetsAxis::sg-as-cor_2012-09-07.xsd#sg-as_ComputerSoftwareMember</t>
  </si>
  <si>
    <t>0:::sg-as-cor_2012-09-07.xsd#sg-as_DisclosureOfDetailedInformationAboutIntangibleAssetsTable::sg-as-cor_2012-09-07.xsd#sg-as_ClassesOfIntangibleAssetsAxis::sg-as-cor_2012-09-07.xsd#sg-as_LicencesAndFranchisesMember</t>
  </si>
  <si>
    <t>0:::sg-as-cor_2012-09-07.xsd#sg-as_DisclosureOfDetailedInformationAboutIntangibleAssetsTable::sg-as-cor_2012-09-07.xsd#sg-as_ClassesOfIntangibleAssetsAxis::sg-as-cor_2012-09-07.xsd#sg-as_CopyrightsPatentsAndOtherIndustrialPropertyRightsServiceAndOperatingRightsMember</t>
  </si>
  <si>
    <t>0:::sg-as-cor_2012-09-07.xsd#sg-as_DisclosureOfDetailedInformationAboutIntangibleAssetsTable::sg-as-cor_2012-09-07.xsd#sg-as_ClassesOfIntangibleAssetsAxis::sg-as-cor_2012-09-07.xsd#sg-as_RecipesFormulaeModelsDesignsAndPrototypesMember</t>
  </si>
  <si>
    <t>0:::sg-as-cor_2012-09-07.xsd#sg-as_DisclosureOfDetailedInformationAboutIntangibleAssetsTable::sg-as-cor_2012-09-07.xsd#sg-as_ClassesOfIntangibleAssetsAxis::sg-as-cor_2012-09-07.xsd#sg-as_CapitalDevelopmentExpenditureMember</t>
  </si>
  <si>
    <t>0:::sg-as-cor_2012-09-07.xsd#sg-as_DisclosureOfDetailedInformationAboutIntangibleAssetsTable::sg-as-cor_2012-09-07.xsd#sg-as_ClassesOfIntangibleAssetsAxis::sg-as-cor_2012-09-07.xsd#sg-as_IntangibleAssetsUnderDevelopmentMember</t>
  </si>
  <si>
    <t>0:::sg-as-cor_2012-09-07.xsd#sg-as_DisclosureOfDetailedInformationAboutIntangibleAssetsTable::sg-as-cor_2012-09-07.xsd#sg-as_ClassesOfIntangibleAssetsAxis::sg-as-cor_2012-09-07.xsd#sg-as_OtherIntangibleAssetsMember</t>
  </si>
  <si>
    <t>e9e722f6-268c-4874-80f7-36e8e013bcf0:~:NoteIntangibleAssets_2:~:NotMandatory:~:False:~:1:~:True:~:&lt;?xml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</si>
  <si>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BrandNam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</si>
  <si>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IntangibleExplorationAndEvaluationAsset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</si>
  <si>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MastheadsAndPublishingTitl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</si>
  <si>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omputerSoftware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</si>
  <si>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LicencesAndFranchis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</si>
  <si>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opyrightsPatentsAndOtherIndustrialPropertyRightsServiceAndOperatingRight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</si>
  <si>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RecipesFormulaeModelsDesignsAndPrototypes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</si>
  <si>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CapitalDevelopmentExpenditure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</si>
  <si>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IntangibleAssetsUnderDevelopmentMember</t>
  </si>
  <si>
    <t>0::sg-as-cor_2012-09-07.xsd#sg-as_ConsolidatedCombinedAndSeparateFinancialStatementsAxis::sg-as-cor_2012-09-07.xsd#sg-as_SeparateMember:::sg-as-cor_2012-09-07.xsd#sg-as_DisclosureOfDetailedInformationAboutIntangibleAssetsTable::sg-as-cor_2012-09-07.xsd#sg-as_ClassesOfIntangibleAssetsAxis::sg-as-cor_2012-09-07.xsd#sg-as_OtherIntangibleAssetsMember</t>
  </si>
  <si>
    <t>9a4ca1ae-7da2-497a-8477-941b78601208:~:NoteIntangibleAssets_2:~:NotMandatory:~:True:~:1:~:True:~:&lt;?xml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IntangibleAssetsTable:~:False:~:False:~:sg-as-cor_2012-09-07.xsd#sg-as_DisclosureOfIntangibleAssetsOtherThanGoodwillTextBlock@http://www.xbrl.org/2003/role/label::sg-as-cor_2012-09-07.xsd#sg-as_DisclosureOfIntangibleAssetsAbstract@http://www.xbrl.org/2003/role/terseLabel::sg-as-cor_2012-09-07.xsd#sg-as_DisclosureOfDetailedInformationAboutIntangibleAssetsLineItems@http://www.xbrl.org/2003/role/terseLabel:~:sg-as-cor_2012-09-07.xsd#sg-as_DisclosureOfDetailedInformationAboutIntangibleAssetsTable</t>
  </si>
  <si>
    <t>0:::sg-as-cor_2012-09-07.xsd#sg-as_DisclosureOfDetailedInformationAboutPropertyPlantAndEquipmentTable::sg-as-cor_2012-09-07.xsd#sg-as_ClassesOfPropertyPlantAndEquipmentAxis::sg-as-cor_2012-09-07.xsd#sg-as_FreeholdLandMember</t>
  </si>
  <si>
    <t>0:::sg-as-cor_2012-09-07.xsd#sg-as_DisclosureOfDetailedInformationAboutPropertyPlantAndEquipmentTable::sg-as-cor_2012-09-07.xsd#sg-as_ClassesOfPropertyPlantAndEquipmentAxis::sg-as-cor_2012-09-07.xsd#sg-as_LeaseholdLandAndBuildingMember</t>
  </si>
  <si>
    <t>0:::sg-as-cor_2012-09-07.xsd#sg-as_DisclosureOfDetailedInformationAboutPropertyPlantAndEquipmentTable::sg-as-cor_2012-09-07.xsd#sg-as_ClassesOfPropertyPlantAndEquipmentAxis::sg-as-cor_2012-09-07.xsd#sg-as_LandAndBuildingMember</t>
  </si>
  <si>
    <t>0:::sg-as-cor_2012-09-07.xsd#sg-as_DisclosureOfDetailedInformationAboutPropertyPlantAndEquipmentTable::sg-as-cor_2012-09-07.xsd#sg-as_ClassesOfPropertyPlantAndEquipmentAxis::sg-as-cor_2012-09-07.xsd#sg-as_ShipsMember</t>
  </si>
  <si>
    <t>0:::sg-as-cor_2012-09-07.xsd#sg-as_DisclosureOfDetailedInformationAboutPropertyPlantAndEquipmentTable::sg-as-cor_2012-09-07.xsd#sg-as_ClassesOfPropertyPlantAndEquipmentAxis::sg-as-cor_2012-09-07.xsd#sg-as_AircraftMember</t>
  </si>
  <si>
    <t>0:::sg-as-cor_2012-09-07.xsd#sg-as_DisclosureOfDetailedInformationAboutPropertyPlantAndEquipmentTable::sg-as-cor_2012-09-07.xsd#sg-as_ClassesOfPropertyPlantAndEquipmentAxis::sg-as-cor_2012-09-07.xsd#sg-as_MotorVehiclesMember</t>
  </si>
  <si>
    <t>0:::sg-as-cor_2012-09-07.xsd#sg-as_DisclosureOfDetailedInformationAboutPropertyPlantAndEquipmentTable::sg-as-cor_2012-09-07.xsd#sg-as_ClassesOfPropertyPlantAndEquipmentAxis::sg-as-cor_2012-09-07.xsd#sg-as_OtherVehiclesMember</t>
  </si>
  <si>
    <t>0:::sg-as-cor_2012-09-07.xsd#sg-as_DisclosureOfDetailedInformationAboutPropertyPlantAndEquipmentTable::sg-as-cor_2012-09-07.xsd#sg-as_ClassesOfPropertyPlantAndEquipmentAxis::sg-as-cor_2012-09-07.xsd#sg-as_VehiclesMember</t>
  </si>
  <si>
    <t>0:::sg-as-cor_2012-09-07.xsd#sg-as_DisclosureOfDetailedInformationAboutPropertyPlantAndEquipmentTable::sg-as-cor_2012-09-07.xsd#sg-as_ClassesOfPropertyPlantAndEquipmentAxis::sg-as-cor_2012-09-07.xsd#sg-as_MachineryMember</t>
  </si>
  <si>
    <t>0:::sg-as-cor_2012-09-07.xsd#sg-as_DisclosureOfDetailedInformationAboutPropertyPlantAndEquipmentTable::sg-as-cor_2012-09-07.xsd#sg-as_ClassesOfPropertyPlantAndEquipmentAxis::sg-as-cor_2012-09-07.xsd#sg-as_FurnitureFixturesAndFittingsMember</t>
  </si>
  <si>
    <t>0:::sg-as-cor_2012-09-07.xsd#sg-as_DisclosureOfDetailedInformationAboutPropertyPlantAndEquipmentTable::sg-as-cor_2012-09-07.xsd#sg-as_ClassesOfPropertyPlantAndEquipmentAxis::sg-as-cor_2012-09-07.xsd#sg-as_OfficeEquipmentMember</t>
  </si>
  <si>
    <t>0:::sg-as-cor_2012-09-07.xsd#sg-as_DisclosureOfDetailedInformationAboutPropertyPlantAndEquipmentTable::sg-as-cor_2012-09-07.xsd#sg-as_ClassesOfPropertyPlantAndEquipmentAxis::sg-as-cor_2012-09-07.xsd#sg-as_ComputerEquipmentMember</t>
  </si>
  <si>
    <t>0:::sg-as-cor_2012-09-07.xsd#sg-as_DisclosureOfDetailedInformationAboutPropertyPlantAndEquipmentTable::sg-as-cor_2012-09-07.xsd#sg-as_ClassesOfPropertyPlantAndEquipmentAxis::sg-as-cor_2012-09-07.xsd#sg-as_CommunicationAndNetworkEquipmentMember</t>
  </si>
  <si>
    <t>0:::sg-as-cor_2012-09-07.xsd#sg-as_DisclosureOfDetailedInformationAboutPropertyPlantAndEquipmentTable::sg-as-cor_2012-09-07.xsd#sg-as_ClassesOfPropertyPlantAndEquipmentAxis::sg-as-cor_2012-09-07.xsd#sg-as_OtherEquipmentMember</t>
  </si>
  <si>
    <t>0:::sg-as-cor_2012-09-07.xsd#sg-as_DisclosureOfDetailedInformationAboutPropertyPlantAndEquipmentTable::sg-as-cor_2012-09-07.xsd#sg-as_ClassesOfPropertyPlantAndEquipmentAxis::sg-as-cor_2012-09-07.xsd#sg-as_TangibleExplorationAndEvaluationAssetsMember</t>
  </si>
  <si>
    <t>0:::sg-as-cor_2012-09-07.xsd#sg-as_DisclosureOfDetailedInformationAboutPropertyPlantAndEquipmentTable::sg-as-cor_2012-09-07.xsd#sg-as_ClassesOfPropertyPlantAndEquipmentAxis::sg-as-cor_2012-09-07.xsd#sg-as_LeaseholdImprovementsAndRenovationMember</t>
  </si>
  <si>
    <t>0:::sg-as-cor_2012-09-07.xsd#sg-as_DisclosureOfDetailedInformationAboutPropertyPlantAndEquipmentTable::sg-as-cor_2012-09-07.xsd#sg-as_ClassesOfPropertyPlantAndEquipmentAxis::sg-as-cor_2012-09-07.xsd#sg-as_ConstructionInProgressMember</t>
  </si>
  <si>
    <t>0:::sg-as-cor_2012-09-07.xsd#sg-as_DisclosureOfDetailedInformationAboutPropertyPlantAndEquipmentTable::sg-as-cor_2012-09-07.xsd#sg-as_ClassesOfPropertyPlantAndEquipmentAxis::sg-as-cor_2012-09-07.xsd#sg-as_OtherPropertyPlantAndEquipmentMember</t>
  </si>
  <si>
    <t>bb0daa2f-9266-40e1-b747-a78ee58f5dbc:~:NotePropertyPlantAndEquipment_2:~:NotMandatory:~:False:~:1:~:True:~:&lt;?xml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</si>
  <si>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FreeholdLand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</si>
  <si>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easeholdLandAndBuilding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</si>
  <si>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andAndBuilding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</si>
  <si>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Ship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</si>
  <si>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Aircraf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</si>
  <si>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Motor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</si>
  <si>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</si>
  <si>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Vehicle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</si>
  <si>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Machinery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</si>
  <si>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FurnitureFixturesAndFitting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</si>
  <si>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ffice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</si>
  <si>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mputer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</si>
  <si>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mmunicationAndNetwork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</si>
  <si>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Equipment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</si>
  <si>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TangibleExplorationAndEvaluationAsset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</si>
  <si>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LeaseholdImprovementsAndRenovation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</si>
  <si>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ConstructionInProgressMember</t>
  </si>
  <si>
    <t>0::sg-as-cor_2012-09-07.xsd#sg-as_ConsolidatedCombinedAndSeparateFinancialStatementsAxis::sg-as-cor_2012-09-07.xsd#sg-as_SeparateMember:::sg-as-cor_2012-09-07.xsd#sg-as_DisclosureOfDetailedInformationAboutPropertyPlantAndEquipmentTable::sg-as-cor_2012-09-07.xsd#sg-as_ClassesOfPropertyPlantAndEquipmentAxis::sg-as-cor_2012-09-07.xsd#sg-as_OtherPropertyPlantAndEquipmentMember</t>
  </si>
  <si>
    <t>0488f51e-b6e2-4892-a9a6-cae798e500c4:~:NotePropertyPlantAndEquipment_2:~:NotMandatory:~:True:~:1:~:True:~:&lt;?xml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</si>
  <si>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0:::sg-as-cor_2012-09-07.xsd#sg-as_DisclosureOfProvisionsTable::sg-as-cor_2012-09-07.xsd#sg-as_ClassesOfProvisionsAxis::sg-as-cor_2012-09-07.xsd#sg-as_WarrantyProvisionMember</t>
  </si>
  <si>
    <t>0:::sg-as-cor_2012-09-07.xsd#sg-as_DisclosureOfProvisionsTable::sg-as-cor_2012-09-07.xsd#sg-as_ClassesOfProvisionsAxis::sg-as-cor_2012-09-07.xsd#sg-as_RestructuringProvisionMember</t>
  </si>
  <si>
    <t>0:::sg-as-cor_2012-09-07.xsd#sg-as_DisclosureOfProvisionsTable::sg-as-cor_2012-09-07.xsd#sg-as_ClassesOfProvisionsAxis::sg-as-cor_2012-09-07.xsd#sg-as_LegalProceedingsProvisionMember</t>
  </si>
  <si>
    <t>0:::sg-as-cor_2012-09-07.xsd#sg-as_DisclosureOfProvisionsTable::sg-as-cor_2012-09-07.xsd#sg-as_ClassesOfProvisionsAxis::sg-as-cor_2012-09-07.xsd#sg-as_RefundsProvisionMember</t>
  </si>
  <si>
    <t>0:::sg-as-cor_2012-09-07.xsd#sg-as_DisclosureOfProvisionsTable::sg-as-cor_2012-09-07.xsd#sg-as_ClassesOfProvisionsAxis::sg-as-cor_2012-09-07.xsd#sg-as_OnerousContractsProvisionMember</t>
  </si>
  <si>
    <t>0:::sg-as-cor_2012-09-07.xsd#sg-as_DisclosureOfProvisionsTable::sg-as-cor_2012-09-07.xsd#sg-as_ClassesOfProvisionsAxis::sg-as-cor_2012-09-07.xsd#sg-as_ProvisionForDecommissioningRestorationAndRehabilitationCostsMember</t>
  </si>
  <si>
    <t>0:::sg-as-cor_2012-09-07.xsd#sg-as_DisclosureOfProvisionsTable::sg-as-cor_2012-09-07.xsd#sg-as_ClassesOfProvisionsAxis::sg-as-cor_2012-09-07.xsd#sg-as_OtherEnvironmentRelatedProvisionMember</t>
  </si>
  <si>
    <t>0:::sg-as-cor_2012-09-07.xsd#sg-as_DisclosureOfProvisionsTable::sg-as-cor_2012-09-07.xsd#sg-as_ClassesOfProvisionsAxis::sg-as-cor_2012-09-07.xsd#sg-as_ProvisionForCreditCommitmentsMember</t>
  </si>
  <si>
    <t>0:::sg-as-cor_2012-09-07.xsd#sg-as_DisclosureOfProvisionsTable::sg-as-cor_2012-09-07.xsd#sg-as_ClassesOfProvisionsAxis::sg-as-cor_2012-09-07.xsd#sg-as_OtherProvisionsMember</t>
  </si>
  <si>
    <t>ea953027-cf4e-44d0-ba73-889b1c79b61e:~:NoteProvisions_2:~:NotMandatory:~:False:~:1:~:True:~:&lt;?xml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</si>
  <si>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0::sg-as-cor_2012-09-07.xsd#sg-as_ConsolidatedCombinedAndSeparateFinancialStatementsAxis::sg-as-cor_2012-09-07.xsd#sg-as_SeparateMember:::sg-as-cor_2012-09-07.xsd#sg-as_DisclosureOfProvisionsTable::sg-as-cor_2012-09-07.xsd#sg-as_ClassesOfProvisionsAxis::sg-as-cor_2012-09-07.xsd#sg-as_WarrantyProvisionMember</t>
  </si>
  <si>
    <t>0::sg-as-cor_2012-09-07.xsd#sg-as_ConsolidatedCombinedAndSeparateFinancialStatementsAxis::sg-as-cor_2012-09-07.xsd#sg-as_SeparateMember:::sg-as-cor_2012-09-07.xsd#sg-as_DisclosureOfProvisionsTable::sg-as-cor_2012-09-07.xsd#sg-as_ClassesOfProvisionsAxis::sg-as-cor_2012-09-07.xsd#sg-as_RestructuringProvisionMember</t>
  </si>
  <si>
    <t>0::sg-as-cor_2012-09-07.xsd#sg-as_ConsolidatedCombinedAndSeparateFinancialStatementsAxis::sg-as-cor_2012-09-07.xsd#sg-as_SeparateMember:::sg-as-cor_2012-09-07.xsd#sg-as_DisclosureOfProvisionsTable::sg-as-cor_2012-09-07.xsd#sg-as_ClassesOfProvisionsAxis::sg-as-cor_2012-09-07.xsd#sg-as_LegalProceedingsProvisionMember</t>
  </si>
  <si>
    <t>0::sg-as-cor_2012-09-07.xsd#sg-as_ConsolidatedCombinedAndSeparateFinancialStatementsAxis::sg-as-cor_2012-09-07.xsd#sg-as_SeparateMember:::sg-as-cor_2012-09-07.xsd#sg-as_DisclosureOfProvisionsTable::sg-as-cor_2012-09-07.xsd#sg-as_ClassesOfProvisionsAxis::sg-as-cor_2012-09-07.xsd#sg-as_RefundsProvisionMember</t>
  </si>
  <si>
    <t>0::sg-as-cor_2012-09-07.xsd#sg-as_ConsolidatedCombinedAndSeparateFinancialStatementsAxis::sg-as-cor_2012-09-07.xsd#sg-as_SeparateMember:::sg-as-cor_2012-09-07.xsd#sg-as_DisclosureOfProvisionsTable::sg-as-cor_2012-09-07.xsd#sg-as_ClassesOfProvisionsAxis::sg-as-cor_2012-09-07.xsd#sg-as_OnerousContractsProvisionMember</t>
  </si>
  <si>
    <t>0::sg-as-cor_2012-09-07.xsd#sg-as_ConsolidatedCombinedAndSeparateFinancialStatementsAxis::sg-as-cor_2012-09-07.xsd#sg-as_SeparateMember:::sg-as-cor_2012-09-07.xsd#sg-as_DisclosureOfProvisionsTable::sg-as-cor_2012-09-07.xsd#sg-as_ClassesOfProvisionsAxis::sg-as-cor_2012-09-07.xsd#sg-as_ProvisionForDecommissioningRestorationAndRehabilitationCostsMember</t>
  </si>
  <si>
    <t>0::sg-as-cor_2012-09-07.xsd#sg-as_ConsolidatedCombinedAndSeparateFinancialStatementsAxis::sg-as-cor_2012-09-07.xsd#sg-as_SeparateMember:::sg-as-cor_2012-09-07.xsd#sg-as_DisclosureOfProvisionsTable::sg-as-cor_2012-09-07.xsd#sg-as_ClassesOfProvisionsAxis::sg-as-cor_2012-09-07.xsd#sg-as_OtherEnvironmentRelatedProvisionMember</t>
  </si>
  <si>
    <t>0::sg-as-cor_2012-09-07.xsd#sg-as_ConsolidatedCombinedAndSeparateFinancialStatementsAxis::sg-as-cor_2012-09-07.xsd#sg-as_SeparateMember:::sg-as-cor_2012-09-07.xsd#sg-as_DisclosureOfProvisionsTable::sg-as-cor_2012-09-07.xsd#sg-as_ClassesOfProvisionsAxis::sg-as-cor_2012-09-07.xsd#sg-as_ProvisionForCreditCommitmentsMember</t>
  </si>
  <si>
    <t>0::sg-as-cor_2012-09-07.xsd#sg-as_ConsolidatedCombinedAndSeparateFinancialStatementsAxis::sg-as-cor_2012-09-07.xsd#sg-as_SeparateMember:::sg-as-cor_2012-09-07.xsd#sg-as_DisclosureOfProvisionsTable::sg-as-cor_2012-09-07.xsd#sg-as_ClassesOfProvisionsAxis::sg-as-cor_2012-09-07.xsd#sg-as_OtherProvisionsMember</t>
  </si>
  <si>
    <t>e745cd95-baf9-40dd-ab81-78e5ecf025a0:~:NoteProvisions_2:~:NotMandatory:~:True:~:1:~:True:~:&lt;?xml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</si>
  <si>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0:::sg-as-cor_2012-09-07.xsd#sg-as_DisclosureOfDetailedInformationAboutTradeAndOtherPayablesTable::sg-as-cor_2012-09-07.xsd#sg-as_ClassesOfPartiesAxis::sg-as-cor_2012-09-07.xsd#sg-as_ThirdPartiesMember</t>
  </si>
  <si>
    <t>0:::sg-as-cor_2012-09-07.xsd#sg-as_DisclosureOfDetailedInformationAboutTradeAndOtherPayablesTable::sg-as-cor_2012-09-07.xsd#sg-as_ClassesOfPartiesAxis::sg-as-cor_2012-09-07.xsd#sg-as_ImmediateHoldingCompanyMember</t>
  </si>
  <si>
    <t>0:::sg-as-cor_2012-09-07.xsd#sg-as_DisclosureOfDetailedInformationAboutTradeAndOtherPayablesTable::sg-as-cor_2012-09-07.xsd#sg-as_ClassesOfPartiesAxis::sg-as-cor_2012-09-07.xsd#sg-as_IntermediateHoldingCompanyMember</t>
  </si>
  <si>
    <t>0:::sg-as-cor_2012-09-07.xsd#sg-as_DisclosureOfDetailedInformationAboutTradeAndOtherPayablesTable::sg-as-cor_2012-09-07.xsd#sg-as_ClassesOfPartiesAxis::sg-as-cor_2012-09-07.xsd#sg-as_UltimateHoldingCompanyMember</t>
  </si>
  <si>
    <t>0:::sg-as-cor_2012-09-07.xsd#sg-as_DisclosureOfDetailedInformationAboutTradeAndOtherPayablesTable::sg-as-cor_2012-09-07.xsd#sg-as_ClassesOfPartiesAxis::sg-as-cor_2012-09-07.xsd#sg-as_RelatedCompaniesMember</t>
  </si>
  <si>
    <t>0:::sg-as-cor_2012-09-07.xsd#sg-as_DisclosureOfDetailedInformationAboutTradeAndOtherPayablesTable::sg-as-cor_2012-09-07.xsd#sg-as_ClassesOfPartiesAxis::sg-as-cor_2012-09-07.xsd#sg-as_SubsidiariesMember</t>
  </si>
  <si>
    <t>0:::sg-as-cor_2012-09-07.xsd#sg-as_DisclosureOfDetailedInformationAboutTradeAndOtherPayablesTable::sg-as-cor_2012-09-07.xsd#sg-as_ClassesOfPartiesAxis::sg-as-cor_2012-09-07.xsd#sg-as_AssociatesMember</t>
  </si>
  <si>
    <t>0:::sg-as-cor_2012-09-07.xsd#sg-as_DisclosureOfDetailedInformationAboutTradeAndOtherPayablesTable::sg-as-cor_2012-09-07.xsd#sg-as_ClassesOfPartiesAxis::sg-as-cor_2012-09-07.xsd#sg-as_JointVenturesMember</t>
  </si>
  <si>
    <t>0:::sg-as-cor_2012-09-07.xsd#sg-as_DisclosureOfDetailedInformationAboutTradeAndOtherPayablesTable::sg-as-cor_2012-09-07.xsd#sg-as_ClassesOfPartiesAxis::sg-as-cor_2012-09-07.xsd#sg-as_OtherRelatedPartiesMember</t>
  </si>
  <si>
    <t>0:::sg-as-cor_2012-09-07.xsd#sg-as_DisclosureOfDetailedInformationAboutTradeAndOtherPayablesTable::sg-as-cor_2012-09-07.xsd#sg-as_ClassesOfPartiesAxis::sg-as-cor_2012-09-07.xsd#sg-as_RelatedPartiesMember</t>
  </si>
  <si>
    <t>5306ee97-8e21-4a64-a026-6054c2175b47:~:NoteradndOtheayaresnOrdefL_2:~:NotMandatory:~:False:~:1:~:True:~:&lt;?xml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</si>
  <si>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ThirdPart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</si>
  <si>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Immedi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</si>
  <si>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Intermedi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</si>
  <si>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UltimateHoldingCompany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</si>
  <si>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RelatedCompan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</si>
  <si>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Subsidiar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</si>
  <si>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Associat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</si>
  <si>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JointVentur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</si>
  <si>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OtherRelatedPartiesMember</t>
  </si>
  <si>
    <t>0::sg-as-cor_2012-09-07.xsd#sg-as_ConsolidatedCombinedAndSeparateFinancialStatementsAxis::sg-as-cor_2012-09-07.xsd#sg-as_SeparateMember:::sg-as-cor_2012-09-07.xsd#sg-as_DisclosureOfDetailedInformationAboutTradeAndOtherPayablesTable::sg-as-cor_2012-09-07.xsd#sg-as_ClassesOfPartiesAxis::sg-as-cor_2012-09-07.xsd#sg-as_RelatedPartiesMember</t>
  </si>
  <si>
    <t>6aa2c9dc-30b4-45b1-86de-8722ae322593:~:NoteradndOtheayaresnOrdefL_2:~:NotMandatory:~:True:~:1:~:True:~:&lt;?xml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</si>
  <si>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0:::sg-as-cor_2012-09-07.xsd#sg-as_DisclosureOfClassesOfShareCapitalTable::sg-as-cor_2012-09-07.xsd#sg-as_ClassesOfShareCapitalAxis::sg-as-cor_2012-09-07.xsd#sg-as_OrdinarySharesMember</t>
  </si>
  <si>
    <t>0:::sg-as-cor_2012-09-07.xsd#sg-as_DisclosureOfClassesOfShareCapitalTable::sg-as-cor_2012-09-07.xsd#sg-as_ClassesOfShareCapitalAxis::sg-as-cor_2012-09-07.xsd#sg-as_PreferenceSharesMember</t>
  </si>
  <si>
    <t>0:::sg-as-cor_2012-09-07.xsd#sg-as_DisclosureOfClassesOfShareCapitalTable::sg-as-cor_2012-09-07.xsd#sg-as_ClassesOfShareCapitalAxis::sg-as-cor_2012-09-07.xsd#sg-as_OtherClassesOfShareCapitalMember</t>
  </si>
  <si>
    <t>0:::sg-as-cor_2012-09-07.xsd#sg-as_DisclosureOfIncomeTaxExpenseBenefitTable::sg-as-cor_2012-09-07.xsd#sg-as_ContinuingAndDiscontinuedOperationsAxis::sg-as-cor_2012-09-07.xsd#sg-as_ContinuingOperationsMember</t>
  </si>
  <si>
    <t>0:::sg-as-cor_2012-09-07.xsd#sg-as_DisclosureOfIncomeTaxExpenseBenefitTable::sg-as-cor_2012-09-07.xsd#sg-as_ContinuingAndDiscontinuedOperationsAxis::sg-as-cor_2012-09-07.xsd#sg-as_DiscontinuedOperationsMember</t>
  </si>
  <si>
    <t>0::sg-as-cor_2012-09-07.xsd#sg-as_ConsolidatedCombinedAndSeparateFinancialStatementsAxis::sg-as-cor_2012-09-07.xsd#sg-as_SeparateMember:::sg-as-cor_2012-09-07.xsd#sg-as_DisclosureOfIncomeTaxExpenseBenefitTable::sg-as-cor_2012-09-07.xsd#sg-as_ContinuingAndDiscontinuedOperationsAxis::sg-as-cor_2012-09-07.xsd#sg-as_ContinuingOperationsMember</t>
  </si>
  <si>
    <t>0::sg-as-cor_2012-09-07.xsd#sg-as_ConsolidatedCombinedAndSeparateFinancialStatementsAxis::sg-as-cor_2012-09-07.xsd#sg-as_SeparateMember:::sg-as-cor_2012-09-07.xsd#sg-as_DisclosureOfIncomeTaxExpenseBenefitTable::sg-as-cor_2012-09-07.xsd#sg-as_ContinuingAndDiscontinuedOperationsAxis::sg-as-cor_2012-09-07.xsd#sg-as_DiscontinuedOperationsMember</t>
  </si>
  <si>
    <t>51ba1cd0-d64a-4e2d-92e3-5c7d94472489:~:NoteEarningsPerShare_2:~:NotMandatory:~:True:~:1:~:True:~:&lt;?xml version="1.0" encoding="utf-16"?&gt;_x000D_
&lt;Customization xmlns:xsi="http://www.w3.org/2001/XMLSchema-instance" xmlns:xsd="http://www.w3.org/2001/XMLSchema" ComparitiveDate="False" LayoutByDate="False" LayoutByCompany="True" ShowAllDomains="True" TotalDomain="True" DefaultDates="2" /&gt;:~:LytLin:~::~:False:~:False:~:sg-as-cor_2012-09-07.xsd#sg-as_DisclosureOfEarningsLossPerShareTextBlock@http://www.xbrl.org/2003/role/label:~:</t>
  </si>
  <si>
    <t>9fc23168-eec9-434a-ad9d-6e01b10b53d1:~:NoteOperatingSegments_3:~:NotMandatory:~:True:~:2:~:True:~:&lt;?xml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Fals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</si>
  <si>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69be45f0-6cf4-4b17-ab0c-22288cd72a2a:~:NoteSharebasaymentA_6:~:NotMandatory:~:False:~:5:~:True:~:&lt;?xml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</si>
  <si>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c79add93-fc89-4e6b-81db-2b9a9b901cd4:~:NoteSharebasaymentA_6:~:NotMandatory:~:True:~:5:~:True:~:&lt;?xml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InputsToOptionPricingModelTable:~:False:~:False:~:sg-as-cor_2012-09-07.xsd#sg-as_DisclosureOfSharebasedPaymentArrangementsTextBlock@http://www.xbrl.org/2003/role/label::sg-as-cor_2012-09-07.xsd#sg-as_InformationAboutHowFairValueWasMeasuredShareOptionsGrantedAbstract@http://www.xbrl.org/2003/role/terseLabel::sg-as-cor_2012-09-07.xsd#sg-as_DescriptionOfInputsToOptionPricingModelShareOptionsGrantedAbstract@http://www.xbrl.org/2003/role/terseLabel::sg-as-cor_2012-09-07.xsd#sg-as_DisclosureOfEstimatedFairValuesOfOptionsGrantedLineItems@http://www.xbrl.org/2003/role/label:~:sg-as-cor_2012-09-07.xsd#sg-as_DisclosureOfInputsToOptionPricingModelTable</t>
  </si>
  <si>
    <t>0:::sg-as-cor_2012-09-07.xsd#sg-as_RelatedPartyTransactionsTable::sg-as-cor_2012-09-07.xsd#sg-as_CategoriesOfRelatedPartiesAxis::sg-as-cor_2012-09-07.xsd#sg-as_ParentMember</t>
  </si>
  <si>
    <t>0:::sg-as-cor_2012-09-07.xsd#sg-as_RelatedPartyTransactionsTable::sg-as-cor_2012-09-07.xsd#sg-as_CategoriesOfRelatedPartiesAxis::sg-as-cor_2012-09-07.xsd#sg-as_EntitiesWithJointControlOrSignificantInfluenceOverEntityMember</t>
  </si>
  <si>
    <t>0:::sg-as-cor_2012-09-07.xsd#sg-as_RelatedPartyTransactionsTable::sg-as-cor_2012-09-07.xsd#sg-as_CategoriesOfRelatedPartiesAxis::sg-as-cor_2012-09-07.xsd#sg-as_SubsidiariesMember</t>
  </si>
  <si>
    <t>0:::sg-as-cor_2012-09-07.xsd#sg-as_RelatedPartyTransactionsTable::sg-as-cor_2012-09-07.xsd#sg-as_CategoriesOfRelatedPartiesAxis::sg-as-cor_2012-09-07.xsd#sg-as_AssociatesMember</t>
  </si>
  <si>
    <t>0:::sg-as-cor_2012-09-07.xsd#sg-as_RelatedPartyTransactionsTable::sg-as-cor_2012-09-07.xsd#sg-as_CategoriesOfRelatedPartiesAxis::sg-as-cor_2012-09-07.xsd#sg-as_JointVenturesMember</t>
  </si>
  <si>
    <t>0:::sg-as-cor_2012-09-07.xsd#sg-as_RelatedPartyTransactionsTable::sg-as-cor_2012-09-07.xsd#sg-as_CategoriesOfRelatedPartiesAxis::sg-as-cor_2012-09-07.xsd#sg-as_KeyManagementPersonnelOfEntityOrParentMember</t>
  </si>
  <si>
    <t>0:::sg-as-cor_2012-09-07.xsd#sg-as_RelatedPartyTransactionsTable::sg-as-cor_2012-09-07.xsd#sg-as_CategoriesOfRelatedPartiesAxis::sg-as-cor_2012-09-07.xsd#sg-as_OtherRelatedPartiesMember</t>
  </si>
  <si>
    <t>fc2e222f-3090-4178-8088-f4500b09484d:~:NoteRelatedParty_3:~:NotMandatory:~:True:~:2:~:True:~:&lt;?xml version="1.0" encoding="utf-16"?&gt;_x000D_
&lt;Customization xmlns:xsi="http://www.w3.org/2001/XMLSchema-instance" xmlns:xsd="http://www.w3.org/2001/XMLSchema" ComparitiveDate="False" LayoutByDate="False" LayoutByCompany="True" ShowAllDomains="True" TotalDomain="False" DefaultDates="2" /&gt;:~:LytHyc:~:sg-as-cor_2012-09-07.xsd#sg-as_RelatedPartyTransactionsTable:~:False:~:False:~:sg-as-cor_2012-09-07.xsd#sg-as_DisclosureOfRelatedPartyTextBlock@http://www.xbrl.org/2003/role/label::sg-as-cor_2012-09-07.xsd#sg-as_RelatedPartyTransactionsAbstract@http://www.xbrl.org/2003/role/terseLabel::sg-as-cor_2012-09-07.xsd#sg-as_DisclosureOfTransactionsBetweenRelatedPartiesLineItems@http://www.xbrl.org/2003/role/terseLabel:~:sg-as-cor_2012-09-07.xsd#sg-as_RelatedPartyTransactionsTable</t>
  </si>
  <si>
    <t>0::sg-as-cor_2012-09-07.xsd#sg-as_ConsolidatedCombinedAndSeparateFinancialStatementsAxis::sg-as-cor_2012-09-07.xsd#sg-as_SeparateMember:::sg-as-cor_2012-09-07.xsd#sg-as_RelatedPartyTransactionsTable::sg-as-cor_2012-09-07.xsd#sg-as_CategoriesOfRelatedPartiesAxis::sg-as-cor_2012-09-07.xsd#sg-as_ParentMember</t>
  </si>
  <si>
    <t>0::sg-as-cor_2012-09-07.xsd#sg-as_ConsolidatedCombinedAndSeparateFinancialStatementsAxis::sg-as-cor_2012-09-07.xsd#sg-as_SeparateMember:::sg-as-cor_2012-09-07.xsd#sg-as_RelatedPartyTransactionsTable::sg-as-cor_2012-09-07.xsd#sg-as_CategoriesOfRelatedPartiesAxis::sg-as-cor_2012-09-07.xsd#sg-as_EntitiesWithJointControlOrSignificantInfluenceOverEntityMember</t>
  </si>
  <si>
    <t>0::sg-as-cor_2012-09-07.xsd#sg-as_ConsolidatedCombinedAndSeparateFinancialStatementsAxis::sg-as-cor_2012-09-07.xsd#sg-as_SeparateMember:::sg-as-cor_2012-09-07.xsd#sg-as_RelatedPartyTransactionsTable::sg-as-cor_2012-09-07.xsd#sg-as_CategoriesOfRelatedPartiesAxis::sg-as-cor_2012-09-07.xsd#sg-as_SubsidiariesMember</t>
  </si>
  <si>
    <t>0::sg-as-cor_2012-09-07.xsd#sg-as_ConsolidatedCombinedAndSeparateFinancialStatementsAxis::sg-as-cor_2012-09-07.xsd#sg-as_SeparateMember:::sg-as-cor_2012-09-07.xsd#sg-as_RelatedPartyTransactionsTable::sg-as-cor_2012-09-07.xsd#sg-as_CategoriesOfRelatedPartiesAxis::sg-as-cor_2012-09-07.xsd#sg-as_AssociatesMember</t>
  </si>
  <si>
    <t>0::sg-as-cor_2012-09-07.xsd#sg-as_ConsolidatedCombinedAndSeparateFinancialStatementsAxis::sg-as-cor_2012-09-07.xsd#sg-as_SeparateMember:::sg-as-cor_2012-09-07.xsd#sg-as_RelatedPartyTransactionsTable::sg-as-cor_2012-09-07.xsd#sg-as_CategoriesOfRelatedPartiesAxis::sg-as-cor_2012-09-07.xsd#sg-as_JointVenturesMember</t>
  </si>
  <si>
    <t>0::sg-as-cor_2012-09-07.xsd#sg-as_ConsolidatedCombinedAndSeparateFinancialStatementsAxis::sg-as-cor_2012-09-07.xsd#sg-as_SeparateMember:::sg-as-cor_2012-09-07.xsd#sg-as_RelatedPartyTransactionsTable::sg-as-cor_2012-09-07.xsd#sg-as_CategoriesOfRelatedPartiesAxis::sg-as-cor_2012-09-07.xsd#sg-as_KeyManagementPersonnelOfEntityOrParentMember</t>
  </si>
  <si>
    <t>0::sg-as-cor_2012-09-07.xsd#sg-as_ConsolidatedCombinedAndSeparateFinancialStatementsAxis::sg-as-cor_2012-09-07.xsd#sg-as_SeparateMember:::sg-as-cor_2012-09-07.xsd#sg-as_RelatedPartyTransactionsTable::sg-as-cor_2012-09-07.xsd#sg-as_CategoriesOfRelatedPartiesAxis::sg-as-cor_2012-09-07.xsd#sg-as_OtherRelatedPartiesMember</t>
  </si>
  <si>
    <t>0:::sg-as-cor_2012-09-07.xsd#sg-as_DisclosureOfContingentLiabilitiesTable::sg-as-cor_2012-09-07.xsd#sg-as_ClassesOfContingentLiabilitiesAxis::sg-as-cor_2012-09-07.xsd#sg-as_WarrantyMember</t>
  </si>
  <si>
    <t>0:::sg-as-cor_2012-09-07.xsd#sg-as_DisclosureOfContingentLiabilitiesTable::sg-as-cor_2012-09-07.xsd#sg-as_ClassesOfContingentLiabilitiesAxis::sg-as-cor_2012-09-07.xsd#sg-as_RestructuringMember</t>
  </si>
  <si>
    <t>0:::sg-as-cor_2012-09-07.xsd#sg-as_DisclosureOfContingentLiabilitiesTable::sg-as-cor_2012-09-07.xsd#sg-as_ClassesOfContingentLiabilitiesAxis::sg-as-cor_2012-09-07.xsd#sg-as_LegalProceedingsMember</t>
  </si>
  <si>
    <t>0:::sg-as-cor_2012-09-07.xsd#sg-as_DisclosureOfContingentLiabilitiesTable::sg-as-cor_2012-09-07.xsd#sg-as_ClassesOfContingentLiabilitiesAxis::sg-as-cor_2012-09-07.xsd#sg-as_ContingentLiabilityForDecommissioningRestorationAndRehabilitationCostsMember</t>
  </si>
  <si>
    <t>0:::sg-as-cor_2012-09-07.xsd#sg-as_DisclosureOfContingentLiabilitiesTable::sg-as-cor_2012-09-07.xsd#sg-as_ClassesOfContingentLiabilitiesAxis::sg-as-cor_2012-09-07.xsd#sg-as_OtherEnvironmentRelatedContingentLiabilityMember</t>
  </si>
  <si>
    <t>0:::sg-as-cor_2012-09-07.xsd#sg-as_DisclosureOfContingentLiabilitiesTable::sg-as-cor_2012-09-07.xsd#sg-as_ClassesOfContingentLiabilitiesAxis::sg-as-cor_2012-09-07.xsd#sg-as_TaxMember</t>
  </si>
  <si>
    <t>0:::sg-as-cor_2012-09-07.xsd#sg-as_DisclosureOfContingentLiabilitiesTable::sg-as-cor_2012-09-07.xsd#sg-as_ClassesOfContingentLiabilitiesAxis::sg-as-cor_2012-09-07.xsd#sg-as_GuaranteesMember</t>
  </si>
  <si>
    <t>0:::sg-as-cor_2012-09-07.xsd#sg-as_DisclosureOfContingentLiabilitiesTable::sg-as-cor_2012-09-07.xsd#sg-as_ClassesOfContingentLiabilitiesAxis::sg-as-cor_2012-09-07.xsd#sg-as_OtherContingentLiabilitiesMember</t>
  </si>
  <si>
    <t>905c595e-f214-4421-8955-3b8c052e5b97:~:NoteContingentLiabilities_2:~:NotMandatory:~:False:~:1:~:True:~:&lt;?xml version="1.0" encoding="utf-16"?&gt;_x000D_
&lt;Customization xmlns:xsi="http://www.w3.org/2001/XMLSchema-instance" xmlns:xsd="http://www.w3.org/2001/XMLSchema" ComparitiveDate="False" LayoutByDate="False" LayoutByCompany="True" ShowAllDomains="True" TotalDomain="True" DefaultDates="1" /&gt;:~:LytHyc:~:sg-as-cor_2012-09-07.xsd#sg-as_DisclosureOfContingentLiabilitiesTable:~:False:~:False:~:sg-as-cor_2012-09-07.xsd#sg-as_DisclosureOfContingentLiabilitiesTextBlock@http://www.xbrl.org/2003/role/label::sg-as-cor_2012-09-07.xsd#sg-as_DisclosureOfContingentLiabilitiesAbstract@http://www.xbrl.org/2003/role/terseLabel::sg-as-cor_2012-09-07.xsd#sg-as_DisclosureOfContingentLiabilitiesLineItems@http://www.xbrl.org/2003/role/terseLabel:~:sg-as-cor_2012-09-07.xsd#sg-as_DisclosureOfContingentLiabilitiesTable</t>
  </si>
  <si>
    <t>0::sg-as-cor_2012-09-07.xsd#sg-as_ConsolidatedCombinedAndSeparateFinancialStatementsAxis::sg-as-cor_2012-09-07.xsd#sg-as_SeparateMember:::sg-as-cor_2012-09-07.xsd#sg-as_DisclosureOfContingentLiabilitiesTable::sg-as-cor_2012-09-07.xsd#sg-as_ClassesOfContingentLiabilitiesAxis::sg-as-cor_2012-09-07.xsd#sg-as_WarrantyMember</t>
  </si>
  <si>
    <t>0::sg-as-cor_2012-09-07.xsd#sg-as_ConsolidatedCombinedAndSeparateFinancialStatementsAxis::sg-as-cor_2012-09-07.xsd#sg-as_SeparateMember:::sg-as-cor_2012-09-07.xsd#sg-as_DisclosureOfContingentLiabilitiesTable::sg-as-cor_2012-09-07.xsd#sg-as_ClassesOfContingentLiabilitiesAxis::sg-as-cor_2012-09-07.xsd#sg-as_RestructuringMember</t>
  </si>
  <si>
    <t>0::sg-as-cor_2012-09-07.xsd#sg-as_ConsolidatedCombinedAndSeparateFinancialStatementsAxis::sg-as-cor_2012-09-07.xsd#sg-as_SeparateMember:::sg-as-cor_2012-09-07.xsd#sg-as_DisclosureOfContingentLiabilitiesTable::sg-as-cor_2012-09-07.xsd#sg-as_ClassesOfContingentLiabilitiesAxis::sg-as-cor_2012-09-07.xsd#sg-as_LegalProceedingsMember</t>
  </si>
  <si>
    <t>0::sg-as-cor_2012-09-07.xsd#sg-as_ConsolidatedCombinedAndSeparateFinancialStatementsAxis::sg-as-cor_2012-09-07.xsd#sg-as_SeparateMember:::sg-as-cor_2012-09-07.xsd#sg-as_DisclosureOfContingentLiabilitiesTable::sg-as-cor_2012-09-07.xsd#sg-as_ClassesOfContingentLiabilitiesAxis::sg-as-cor_2012-09-07.xsd#sg-as_ContingentLiabilityForDecommissioningRestorationAndRehabilitationCostsMember</t>
  </si>
  <si>
    <t>0::sg-as-cor_2012-09-07.xsd#sg-as_ConsolidatedCombinedAndSeparateFinancialStatementsAxis::sg-as-cor_2012-09-07.xsd#sg-as_SeparateMember:::sg-as-cor_2012-09-07.xsd#sg-as_DisclosureOfContingentLiabilitiesTable::sg-as-cor_2012-09-07.xsd#sg-as_ClassesOfContingentLiabilitiesAxis::sg-as-cor_2012-09-07.xsd#sg-as_OtherEnvironmentRelatedContingentLiabilityMember</t>
  </si>
  <si>
    <t>0::sg-as-cor_2012-09-07.xsd#sg-as_ConsolidatedCombinedAndSeparateFinancialStatementsAxis::sg-as-cor_2012-09-07.xsd#sg-as_SeparateMember:::sg-as-cor_2012-09-07.xsd#sg-as_DisclosureOfContingentLiabilitiesTable::sg-as-cor_2012-09-07.xsd#sg-as_ClassesOfContingentLiabilitiesAxis::sg-as-cor_2012-09-07.xsd#sg-as_TaxMember</t>
  </si>
  <si>
    <t>0::sg-as-cor_2012-09-07.xsd#sg-as_ConsolidatedCombinedAndSeparateFinancialStatementsAxis::sg-as-cor_2012-09-07.xsd#sg-as_SeparateMember:::sg-as-cor_2012-09-07.xsd#sg-as_DisclosureOfContingentLiabilitiesTable::sg-as-cor_2012-09-07.xsd#sg-as_ClassesOfContingentLiabilitiesAxis::sg-as-cor_2012-09-07.xsd#sg-as_GuaranteesMember</t>
  </si>
  <si>
    <t>0::sg-as-cor_2012-09-07.xsd#sg-as_ConsolidatedCombinedAndSeparateFinancialStatementsAxis::sg-as-cor_2012-09-07.xsd#sg-as_SeparateMember:::sg-as-cor_2012-09-07.xsd#sg-as_DisclosureOfContingentLiabilitiesTable::sg-as-cor_2012-09-07.xsd#sg-as_ClassesOfContingentLiabilitiesAxis::sg-as-cor_2012-09-07.xsd#sg-as_OtherContingentLiabilitiesMember</t>
  </si>
  <si>
    <t>058a8fc6-b9b2-491a-aaeb-e2c3d9957d7a:~:NoteCommitments_2:~:NotMandatory:~:True:~:1:~:True:~:&lt;?xml version="1.0" encoding="utf-16"?&gt;_x000D_
&lt;Customization xmlns:xsi="http://www.w3.org/2001/XMLSchema-instance" xmlns:xsd="http://www.w3.org/2001/XMLSchema" ComparitiveDate="False" LayoutByDate="False" LayoutByCompany="True" ShowAllDomains="True" TotalDomain="True" DefaultDates="2" /&gt;:~:LytLin:~::~:False:~:False:~:sg-as-cor_2012-09-07.xsd#sg-as_DisclosureOfCommitmentsTextBlock@http://www.xbrl.org/2003/role/label:~:</t>
  </si>
  <si>
    <t>Full View</t>
  </si>
  <si>
    <t>a898cf00-1dac-42b8-b572-b4563b2a904c:~:AtleastOneValueInAnyLayout:~:True:~:&lt;?xml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/&gt;:~:http://www.bizfinx.gov.sg/taxonomy/2012-09-07/sg-sfrs/role/FilingInformation</t>
  </si>
  <si>
    <t>95ed8eda-116c-4025-80b2-1b24502ae6bc:~:FilingInformation_1:~:NotMandatory:~:False:~:0:~:True:~:&lt;?xml version="1.0" encoding="utf-16"?&gt;_x000D_
&lt;Customization xmlns:xsi="http://www.w3.org/2001/XMLSchema-instance" xmlns:xsd="http://www.w3.org/2001/XMLSchema" ComparitiveDate="False" LayoutByDate="False" LayoutByCompany="False" ShowAllDomains="True" TotalDomain="True" DefaultDates="1" /&gt;:~:LytLin:~::~:False:~:True:~:sg-dei-cor_2012-09-07.xsd#sg-dei_DisclosureOfFilingInformationAbstract@http://www.xbrl.org/2003/role/label:~:</t>
  </si>
  <si>
    <t>d09ef3a9-0332-4b57-bc53-8799c43aab27:~:NotMandatory:~:True:~:&lt;?xml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/&gt;:~:http://www.bizfinx.gov.sg/taxonomy/2012-09-07/sg-sfrs/role/StatementByDirectors</t>
  </si>
  <si>
    <t>1d891a88-521c-4eef-8c51-f0b0fddcdb64:~:StatementByDirectors_1_TBLYT:~:NotMandatory:~:False:~:0:~:True:~:&lt;?xml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/&gt;:~:LytTxb:~:sg-ca-cor_2012-09-07.xsd#sg-ca_DisclosuresInStatementByDirectorsTextBlock@http://www.xbrl.org/2003/role/label:~:False:~:True:~:sg-ca-cor_2012-09-07.xsd#sg-ca_DisclosuresInStatementByDirectorsTextBlock@http://www.xbrl.org/2003/role/label:~:</t>
  </si>
  <si>
    <t>41c3f106-1662-42bf-a51a-b45c1a2c2bfa:~:StatementByDirectors_2:~:NotMandatory:~:False:~:1:~:True:~:&lt;?xml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/&gt;:~:LytLin:~::~:False:~:True:~:sg-ca-cor_2012-09-07.xsd#sg-ca_DisclosuresInStatementByDirectorsTextBlock@http://www.xbrl.org/2003/role/label:~:</t>
  </si>
  <si>
    <t>4f3a4918-b961-4753-879c-ff581a26dda1:~:NotMandatory:~:True:~:&lt;?xml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/&gt;:~:http://www.bizfinx.gov.sg/taxonomy/2012-09-07/sg-sfrs/role/IndependentAuditorsReport</t>
  </si>
  <si>
    <t>12eb2202-1b7b-426b-8da0-ac24b04bcdbe:~:NotMandatory:~:True:~:&lt;?xml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/&gt;:~:http://www.bizfinx.gov.sg/taxonomy/2012-09-07/sg-sfrs/role/StatementOfFinancialPositionPresentedUsingCurrentAndNoncurrent</t>
  </si>
  <si>
    <t>db57a38f-7e05-4603-bd79-921691146755:~:StatfFinaosiressinurrndN_1_TBLYT:~:NotMandatory:~:False:~:0:~:True:~:&lt;?xml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</si>
  <si>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b32506e5-6809-46a6-baea-da8dd04d306a:~:StatfFinaosiressinurrndN_2:~:NotMandatory:~:True:~:1:~:True:~:&lt;?xml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</si>
  <si>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a4a1754f-29f0-40d1-892d-4ef2b3ace244:~:NotMandatory:~:True:~:&lt;?xml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/&gt;:~:http://www.bizfinx.gov.sg/taxonomy/2012-09-07/sg-sfrs/role/StatementOfFinancialPositionPresentedUsingOrderOfLiquidity</t>
  </si>
  <si>
    <t>0399d31b-fad2-48c5-a31b-a341f7bbd4d3:~:StatfFinaosiressinrdefL_1_TBLYT:~:NotMandatory:~:False:~:0:~:True:~:&lt;?xml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/&gt;:~:LytTxb:~:sg-as-cor_2012-09-07.xsd#sg-as_StatementOfFinancialPositionTextBlock@http://www.xbrl.org/2003/role/label:~:False:~:True:~:sg-as-cor_2012-09-07.xsd#sg-as_StatementOfFinancialPositionTextBlock@http://www.xbrl.org/2003/role/label:~:</t>
  </si>
  <si>
    <t>20457c94-0316-47eb-92c8-c8873b28f4d9:~:StatfFinaosiressinrdefL_2:~:NotMandatory:~:True:~:1:~:True:~:&lt;?xml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/&gt;:~:LytLin:~::~:False:~:True:~:sg-as-cor_2012-09-07.xsd#sg-as_StatementOfFinancialPositionTextBlock@http://www.xbrl.org/2003/role/label:~:</t>
  </si>
  <si>
    <t>24282771-6c07-4b02-9dba-bbb262f882f2:~:NotMandatory:~:True:~:&lt;?xml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/&gt;:~:http://www.bizfinx.gov.sg/taxonomy/2012-09-07/sg-sfrs/role/IncomeStatementByFunctionOfExpense</t>
  </si>
  <si>
    <t>024d861a-7841-4325-a482-c78dbd872015:~:IncometatemyFunctifE_1_TBLYT:~:NotMandatory:~:False:~:0:~:True:~:&lt;?xml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</si>
  <si>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334e977a-98ac-49ed-b550-1395c4481e5b:~:IncometatemyFunctifE_2:~:NotMandatory:~:True:~:1:~:True:~:&lt;?xml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</si>
  <si>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86c78b82-bda1-4d3e-991c-032cef86d406:~:NotMandatory:~:True:~:&lt;?xml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/&gt;:~:http://www.bizfinx.gov.sg/taxonomy/2012-09-07/sg-sfrs/role/IncomeStatementByNatureOfExpense</t>
  </si>
  <si>
    <t>7d0a6695-f52b-4653-88f8-16211163cb92:~:IncometatemyNaturefE_1_TBLYT:~:NotMandatory:~:False:~:0:~:True:~:&lt;?xml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</si>
  <si>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28af2984-c02c-43a5-8abb-6db56b060012:~:IncometatemyNaturefE_2:~:NotMandatory:~:True:~:1:~:True:~:&lt;?xml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</si>
  <si>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e4482afe-bf18-4612-9b7a-6dba77afa83b:~:NotMandatory:~:True:~:&lt;?xml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/&gt;:~:http://www.bizfinx.gov.sg/taxonomy/2012-09-07/sg-sfrs/role/StatementOfCashFlowsDirectMethod</t>
  </si>
  <si>
    <t>d69b12ff-88e1-4e45-9cab-acf2a2803217:~:StatemfCashFlowsDirect_1_TBLYT:~:NotMandatory:~:False:~:0:~:True:~:&lt;?xml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</si>
  <si>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8c24eca5-3372-4fb7-8c63-ad6908ccbf83:~:StatemfCashFlowsDirect_2:~:NotMandatory:~:True:~:1:~:True:~:&lt;?xml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</si>
  <si>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2af7a255-42a9-435e-87e9-1bc1ad289f97:~:NotMandatory:~:True:~:&lt;?xml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/&gt;:~:http://www.bizfinx.gov.sg/taxonomy/2012-09-07/sg-sfrs/role/StatementOfCashFlowsIndirectMethod</t>
  </si>
  <si>
    <t>66f8f3d3-71a8-4b51-bd92-41429de4692a:~:StatemfCashFlowsIndire_1_TBLYT:~:NotMandatory:~:False:~:0:~:True:~:&lt;?xml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/&gt;:~:LytTxb:~:sg-as-cor_2012-09-07.xsd#sg-as_StatementOfCashFlowsTextBlock@http://www.xbrl.org/2003/role/label:~:False:~:True:~:sg-as-cor_2012-09-07.xsd#sg-as_StatementOfCashFlowsTextBlock@http://www.xbrl.org/2003/role/label:~:</t>
  </si>
  <si>
    <t>a55c2ea8-6cc0-44c6-b5cd-1d55b9816866:~:StatemfCashFlowsIndire_2:~:NotMandatory:~:True:~:1:~:True:~:&lt;?xml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/&gt;:~:LytLin:~::~:False:~:True:~:sg-as-cor_2012-09-07.xsd#sg-as_StatementOfCashFlowsTextBlock@http://www.xbrl.org/2003/role/label:~:</t>
  </si>
  <si>
    <t>6fa454ef-6fba-4cb8-bd58-da9f8e53469a:~:NotMandatory:~:True:~:&lt;?xml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/&gt;:~:http://www.bizfinx.gov.sg/taxonomy/2012-09-07/sg-sfrs/role/IndexOfNotesToFinancialStatements</t>
  </si>
  <si>
    <t>d4a55cff-30a2-4f9e-84d1-bf39d49bf07b:~:IndexOfNotesToFinanc_1:~:NotMandatory:~:False:~:0:~:True:~:&lt;?xml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/&gt;:~:LytLin:~::~:False:~:True:~:sg-as-cor_2012-09-07.xsd#sg-as_DisclosuresInNotesToFinancialStatementsAbstract@http://www.xbrl.org/2003/role/label:~:</t>
  </si>
  <si>
    <t>70eb683a-6f77-45b7-a528-156b9d6b4d31:~:NotMandatory:~:True:~:&lt;?xml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/&gt;:~:http://www.bizfinx.gov.sg/taxonomy/2012-09-07/sg-sfrs/role/NoteCorporateInformation</t>
  </si>
  <si>
    <t>95089d5f-8d22-4990-ab0f-d861675afc10:~:NoteCorporateInformation_1_TBLYT:~:NotMandatory:~:False:~:0:~:True:~:&lt;?xml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/&gt;:~:LytTxb:~:sg-as-cor_2012-09-07.xsd#sg-as_DisclosureOfCorporateAndGeneralInformationTextBlock@http://www.xbrl.org/2003/role/label:~:False:~:True:~:sg-as-cor_2012-09-07.xsd#sg-as_DisclosureOfCorporateAndGeneralInformationTextBlock@http://www.xbrl.org/2003/role/label:~:</t>
  </si>
  <si>
    <t>b8330db5-1a11-47c4-be70-c09e7c1a9c2b:~:NoteCorporateInformation_2:~:NotMandatory:~:False:~:1:~:True:~:&lt;?xml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/&gt;:~:LytLin:~::~:False:~:True:~:sg-as-cor_2012-09-07.xsd#sg-as_DisclosureOfCorporateAndGeneralInformationTextBlock@http://www.xbrl.org/2003/role/label:~:</t>
  </si>
  <si>
    <t>823eda94-6ee7-43a0-b075-6ebd9719f8e3:~:NotMandatory:~:True:~:&lt;?xml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/&gt;:~:http://www.bizfinx.gov.sg/taxonomy/2012-09-07/sg-sfrs/role/NoteTradeAndOtherReceivablesPresentedInOrderOfLiquidity</t>
  </si>
  <si>
    <t>f9ee50fa-7962-4a0e-838d-242bc8918db2:~:NoteradndOtheeceresnOrdefL_1_TBLYT:~:NotMandatory:~:False:~:0:~:True:~:&lt;?xml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ReceivablesPresentedInOrderOfLiquidityTextBlock@http://www.xbrl.org/2003/role/label:~:False:~:True:~:sg-as-cor_2012-09-07.xsd#sg-as_DisclosureOfTradeAndOtherReceivablesPresentedInOrderOfLiquidityTextBlock@http://www.xbrl.org/2003/role/label:~:</t>
  </si>
  <si>
    <t>2b0c30c7-0e84-4e3a-abff-08d0e93881fc:~:NoteradndOtheeceresnOrdefL_2:~:NotMandatory:~:False:~:1:~:True:~:&lt;?xml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Tru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</si>
  <si>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d3116902-2d41-4030-96c9-3e56f83c76e4:~:NoteradndOtheeceresnOrdefL_2:~:NotMandatory:~:True:~:1:~:True:~:&lt;?xml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</si>
  <si>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bc611346-d7d9-4b17-a43f-7ce749828bc7:~:NoteradndOtheeceresnOrdefL_2:~:NotMandatory:~:False:~:1:~:True:~:&lt;?xml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</si>
  <si>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8b456d52-f245-4431-9fea-69d2bc66d055:~:NoteradndOtheeceresnOrdefL_2:~:NotMandatory:~:True:~:1:~:True:~:&lt;?xml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ReceivablesTable:~:False:~:False:~:sg-as-cor_2012-09-07.xsd#sg-as_DisclosureOfTradeAndOtherReceivablesPresentedInOrderOfLiquidityTextBlock@http://www.xbrl.org/2003/role/label::sg-as-cor_2012-09-07.xsd#sg-as_TradeAndOtherReceivablesAbstract@http://www.xbrl.org/2003/role/terseLabel::sg-as-cor_2012-09-07.xsd#sg-as_DisclosureOfDetailedInformationAboutTradeAndOtherReceivablesLineItems@http://www.xbrl.org/2003/role/terseLabel:~:sg-as-cor_2012-09-07.xsd#sg-as_DisclosureOfDetailedInformationAboutTradeAndOtherReceivablesTable</t>
  </si>
  <si>
    <t>dcb55387-b4fa-4bc9-83d2-20c38f0b2727:~:NoteradndOtheeceresnOrdefL_3:~:NotMandatory:~:False:~:2:~:True:~:&lt;?xml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Tru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</si>
  <si>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4564da63-fe6c-4649-a485-8ac14477f9b3:~:NoteradndOtheeceresnOrdefL_3:~:NotMandatory:~:True:~:2:~:True:~:&lt;?xml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</si>
  <si>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4980119e-6467-4748-85b5-3e60ace27bbd:~:NoteradndOtheeceresnOrdefL_3:~:NotMandatory:~:False:~:2:~:True:~:&lt;?xml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</si>
  <si>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33ce8caf-6e24-43e0-bc79-3181f26996cf:~:NoteradndOtheeceresnOrdefL_3:~:NotMandatory:~:True:~:2:~:True:~:&lt;?xml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AllowanceForDoubtfulDebtsTable:~:False:~:False:~:sg-as-cor_2012-09-07.xsd#sg-as_DisclosureOfTradeAndOtherReceivablesPresentedInOrderOfLiquidityTextBlock@http://www.xbrl.org/2003/role/label::sg-as-cor_2012-09-07.xsd#sg-as_AllowanceForDoubtfulTradeAndNontradeDebtsAbstract@http://www.xbrl.org/2003/role/terseLabel::sg-as-cor_2012-09-07.xsd#sg-as_MovementInAllowancesForTradeDoubtfulDebtsLineItems@http://www.xbrl.org/2003/role/terseLabel:~:sg-as-cor_2012-09-07.xsd#sg-as_DisclosureOfDetailedInformationAboutAllowanceForDoubtfulDebtsTable</t>
  </si>
  <si>
    <t>f594c259-030a-4f5b-9cd2-0689b0faf4af:~:NotMandatory:~:True:~:&lt;?xml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/&gt;:~:http://www.bizfinx.gov.sg/taxonomy/2012-09-07/sg-sfrs/role/NotePropertyPlantAndEquipment</t>
  </si>
  <si>
    <t>8a7c52af-c103-4b8e-aa47-a9b6e9388422:~:NotePropertyPlantAndEquipment_1_TBLYT:~:NotMandatory:~:False:~:0:~:True:~:&lt;?xml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/&gt;:~:LytTxb:~:sg-as-cor_2012-09-07.xsd#sg-as_DisclosureOfPropertyPlantAndEquipmentTextBlock@http://www.xbrl.org/2003/role/label:~:False:~:True:~:sg-as-cor_2012-09-07.xsd#sg-as_DisclosureOfPropertyPlantAndEquipmentTextBlock@http://www.xbrl.org/2003/role/label:~:</t>
  </si>
  <si>
    <t>ae74b511-5210-41a1-8854-669a8b756879:~:NotePropertyPlantAndEquipment_2:~:NotMandatory:~:False:~:1:~:True:~:&lt;?xml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Tru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</si>
  <si>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86db8421-ae78-46d4-bac0-867cb9479ec1:~:NotePropertyPlantAndEquipment_2:~:NotMandatory:~:True:~:1:~:True:~:&lt;?xml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</si>
  <si>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7bd02db5-63e0-4d03-9c6c-3e19cbca5907:~:NotePropertyPlantAndEquipment_2:~:NotMandatory:~:False:~:1:~:True:~:&lt;?xml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</si>
  <si>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464dff30-94f7-4a39-8405-f975a15e3c3c:~:NotePropertyPlantAndEquipment_2:~:NotMandatory:~:True:~:1:~:True:~:&lt;?xml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PropertyPlantAndEquipmentTable:~:False:~:False:~:sg-as-cor_2012-09-07.xsd#sg-as_DisclosureOfPropertyPlantAndEquipmentTextBlock@http://www.xbrl.org/2003/role/label::sg-as-cor_2012-09-07.xsd#sg-as_DisclosureOfDetailedInformationAboutPropertyPlantAndEquipmentAbstract@http://www.xbrl.org/2003/role/terseLabel::sg-as-cor_2012-09-07.xsd#sg-as_DisclosureOfDetailedInformationAboutPropertyPlantAndEquipmentLineItems@http://www.xbrl.org/2003/role/terseLabel:~:sg-as-cor_2012-09-07.xsd#sg-as_DisclosureOfDetailedInformationAboutPropertyPlantAndEquipmentTable</t>
  </si>
  <si>
    <t>b7f27040-1bfb-420a-919d-46230c773770:~:NotMandatory:~:True:~:&lt;?xml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/&gt;:~:http://www.bizfinx.gov.sg/taxonomy/2012-09-07/sg-sfrs/role/NoteProvisions</t>
  </si>
  <si>
    <t>3ea6826a-dfab-4128-b88e-9bce0d96de50:~:NoteProvisions_1_TBLYT:~:NotMandatory:~:False:~:0:~:True:~:&lt;?xml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/&gt;:~:LytTxb:~:sg-as-cor_2012-09-07.xsd#sg-as_DisclosureOfProvisionsTextBlock@http://www.xbrl.org/2003/role/label:~:False:~:True:~:sg-as-cor_2012-09-07.xsd#sg-as_DisclosureOfProvisionsTextBlock@http://www.xbrl.org/2003/role/label:~:</t>
  </si>
  <si>
    <t>4604daa4-62b9-4faf-b0d2-12e7218fa6cf:~:NoteProvisions_2:~:NotMandatory:~:False:~:1:~:True:~:&lt;?xml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Tru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</si>
  <si>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72979fd5-7a39-45ad-ba79-b2c8ea63d135:~:NoteProvisions_2:~:NotMandatory:~:True:~:1:~:True:~:&lt;?xml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</si>
  <si>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f5bc26ad-e860-47bc-beb6-93741e61538d:~:NoteProvisions_2:~:NotMandatory:~:False:~:1:~:True:~:&lt;?xml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</si>
  <si>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f286b98f-364e-4a3b-ac84-b307a7059ab5:~:NoteProvisions_2:~:NotMandatory:~:True:~:1:~:True:~:&lt;?xml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ProvisionsTable:~:False:~:False:~:sg-as-cor_2012-09-07.xsd#sg-as_DisclosureOfProvisionsTextBlock@http://www.xbrl.org/2003/role/label::sg-as-cor_2012-09-07.xsd#sg-as_DisclosureOfProvisionsAbstract@http://www.xbrl.org/2003/role/terseLabel::sg-as-cor_2012-09-07.xsd#sg-as_DisclosureOfProvisionsLineItems@http://www.xbrl.org/2003/role/terseLabel:~:sg-as-cor_2012-09-07.xsd#sg-as_DisclosureOfProvisionsTable</t>
  </si>
  <si>
    <t>72d941bd-52cb-41ee-9955-d3ffcd1e55d1:~:NotMandatory:~:True:~:&lt;?xml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/&gt;:~:http://www.bizfinx.gov.sg/taxonomy/2012-09-07/sg-sfrs/role/NoteTradeAndOtherPayablesPresentedInOrderOfLiquidity</t>
  </si>
  <si>
    <t>b9eab2de-0f37-4516-913f-b666a169ca7e:~:NoteradndOtheayaresnOrdefL_1_TBLYT:~:NotMandatory:~:False:~:0:~:True:~:&lt;?xml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TradeAndOtherPayablesPresentedInOrderOfLiquidityTextBlock@http://www.xbrl.org/2003/role/label:~:False:~:True:~:sg-as-cor_2012-09-07.xsd#sg-as_DisclosureOfTradeAndOtherPayablesPresentedInOrderOfLiquidityTextBlock@http://www.xbrl.org/2003/role/label:~:</t>
  </si>
  <si>
    <t>a8062a34-6b57-4a88-afb8-8ca9d847aaf9:~:NoteradndOtheayaresnOrdefL_2:~:NotMandatory:~:False:~:1:~:True:~:&lt;?xml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Tru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</si>
  <si>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7896e9d9-7d03-4222-88eb-bb03b5420bca:~:NoteradndOtheayaresnOrdefL_2:~:NotMandatory:~:True:~:1:~:True:~:&lt;?xml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</si>
  <si>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82e88d5b-145a-4cf9-94a0-a6b4116d7105:~:NoteradndOtheayaresnOrdefL_2:~:NotMandatory:~:False:~:1:~:True:~:&lt;?xml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</si>
  <si>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ca4d577e-8e12-4fbd-9a20-8199b791322f:~:NoteradndOtheayaresnOrdefL_2:~:NotMandatory:~:True:~:1:~:True:~:&lt;?xml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DetailedInformationAboutTradeAndOtherPayablesTable:~:False:~:False:~:sg-as-cor_2012-09-07.xsd#sg-as_DisclosureOfTradeAndOtherPayablesPresentedInOrderOfLiquidityTextBlock@http://www.xbrl.org/2003/role/label::sg-as-cor_2012-09-07.xsd#sg-as_TradeAndOtherPayablesAbstract@http://www.xbrl.org/2003/role/terseLabel::sg-as-cor_2012-09-07.xsd#sg-as_DisclosureOfDetailedInformationAboutTradeAndOtherPayablesLineItems@http://www.xbrl.org/2003/role/terseLabel:~:sg-as-cor_2012-09-07.xsd#sg-as_DisclosureOfDetailedInformationAboutTradeAndOtherPayablesTable</t>
  </si>
  <si>
    <t>caa89ee3-55a2-48ea-b5b2-955c3a024e54:~:NotMandatory:~:True:~:&lt;?xml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/&gt;:~:http://www.bizfinx.gov.sg/taxonomy/2012-09-07/sg-sfrs/role/NoteShareCapital</t>
  </si>
  <si>
    <t>1eac3bf4-ce02-4a6d-b24e-48261163b073:~:NoteShareCapital_1_TBLYT:~:NotMandatory:~:False:~:0:~:True:~:&lt;?xml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/&gt;:~:LytTxb:~:sg-as-cor_2012-09-07.xsd#sg-as_DisclosureOfShareCapitalTextBlock@http://www.xbrl.org/2003/role/label:~:False:~:True:~:sg-as-cor_2012-09-07.xsd#sg-as_DisclosureOfShareCapitalTextBlock@http://www.xbrl.org/2003/role/label:~:</t>
  </si>
  <si>
    <t>ed15508b-2b28-4f81-be8d-35affd1da549:~:NoteShareCapital_2:~:NotMandatory:~:False:~:1:~:True:~:&lt;?xml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2012-09-07.xsd#sg-as_DisclosureOfClassesOfShareCapitalTable:~:False:~:True:~:sg-as-cor_2012-09-07.xsd#sg-as_DisclosureOfShareCapitalTextBlock@http://www.xbrl.org/2003/role/label::sg-as-cor_2012-09-07.xsd#sg-as_DisclosureOfClassesOfShareCapitalAbstract@http://www.xbrl.org/2003/role/terseLabel::sg-as-cor_2012-09-07.xsd#sg-as_DisclosureOfClassesOfShareCapitalLineItems@http://www.xbrl.org/2003/role/terseLabel:~:sg-as-cor_2012-09-07.xsd#sg-as_DisclosureOfClassesOfShareCapitalTable</t>
  </si>
  <si>
    <t>904410bc-ae69-43d0-8f1a-b62560bfdf1a:~:NotMandatory:~:True:~:&lt;?xml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/&gt;:~:http://www.bizfinx.gov.sg/taxonomy/2012-09-07/sg-sfrs/role/NoteRevenue</t>
  </si>
  <si>
    <t>f802a27d-da8b-4bba-ad1a-b968606e0c9a:~:NoteRevenue_1_TBLYT:~:NotMandatory:~:False:~:0:~:True:~:&lt;?xml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</si>
  <si>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122b8d3c-dbde-4a09-8991-830b05c246d1:~:NoteRevenue_2:~:NotMandatory:~:True:~:1:~:True:~:&lt;?xml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</si>
  <si>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63b21937-075d-48a6-9f24-9a44829b654f:~:NotMandatory:~:True:~:&lt;?xml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/&gt;:~:http://www.bizfinx.gov.sg/taxonomy/2012-09-07/sg-sfrs/role/NoteEmployeeBenefitsExpense</t>
  </si>
  <si>
    <t>d6c86633-4d02-4f2c-911b-224ecb79e543:~:NoteEmployeeBenefitsExpense_1_TBLYT:~:NotMandatory:~:False:~:0:~:True:~:&lt;?xml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/&gt;:~:LytTxb:~:sg-as-cor_2012-09-07.xsd#sg-as_DisclosureofEmployeeBenefitsExpenseTextBlock@http://www.xbrl.org/2003/role/label:~:False:~:True:~:sg-as-cor_2012-09-07.xsd#sg-as_DisclosureofEmployeeBenefitsExpenseTextBlock@http://www.xbrl.org/2003/role/label:~:</t>
  </si>
  <si>
    <t>fa180ab0-a8b1-43bc-abe3-662aa51c77de:~:NoteEmployeeBenefitsExpense_2:~:NotMandatory:~:True:~:1:~:True:~:&lt;?xml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/&gt;:~:LytLin:~::~:False:~:True:~:sg-as-cor_2012-09-07.xsd#sg-as_DisclosureofEmployeeBenefitsExpenseTextBlock@http://www.xbrl.org/2003/role/label:~:</t>
  </si>
  <si>
    <t>3288bac5-31d4-4880-8583-8156a1dec370:~:NotMandatory:~:True:~:&lt;?xml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/&gt;:~:http://www.bizfinx.gov.sg/taxonomy/2012-09-07/sg-sfrs/role/NoteSelectedIncomeExpense</t>
  </si>
  <si>
    <t>9eb7d9bb-2497-450d-a56b-f3d9704acc69:~:NoteSelectedIncomeExpense_1:~:NotMandatory:~:True:~:0:~:True:~:&lt;?xml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</si>
  <si>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80d11e97-4297-4fa1-a1cf-ed6392531d49:~:NotMandatory:~:True:~:&lt;?xml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/&gt;:~:http://www.bizfinx.gov.sg/taxonomy/2012-09-07/sg-sfrs/role/NoteOperatingSegments</t>
  </si>
  <si>
    <t>79070a87-97a3-43db-8f96-e3f443ffcaaa:~:NoteOperatingSegments_1_TBLYT:~:NotMandatory:~:False:~:0:~:True:~:&lt;?xml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/&gt;:~:LytTxb:~:sg-as-cor_2012-09-07.xsd#sg-as_DisclosureOfEntitysReportableSegmentsTextBlock@http://www.xbrl.org/2003/role/label:~:False:~:True:~:sg-as-cor_2012-09-07.xsd#sg-as_DisclosureOfEntitysReportableSegmentsTextBlock@http://www.xbrl.org/2003/role/label:~:</t>
  </si>
  <si>
    <t>c146ffa8-b367-454a-bc91-725205ff5567:~:NoteOperatingSegments_3:~:NotMandatory:~:True:~:2:~:True:~:&lt;?xml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Tru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</si>
  <si>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28035536-69b7-4527-bf1b-12fdbecdc144:~:NoteOperatingSegments_3:~:NotMandatory:~:True:~:2:~:True:~:&lt;?xml version="1.0" encoding="utf-16"?&gt;_x000D_
&lt;Customization xmlns:xsi="http://www.w3.org/2001/XMLSchema-instance" xmlns:xsd="http://www.w3.org/2001/XMLSchema" ComparitiveDate="False" LayoutByDate="False" LayoutByCompany="True" ShowAllDomains="True" TotalDomain="True" DefaultDates="2" /&gt;:~:LytHyc:~:sg-as-cor_2012-09-07.xsd#sg-as_DisclosureOfGeographicalAreasTable:~:False:~:False:~:sg-as-cor_2012-09-07.xsd#sg-as_DisclosureOfEntitysReportableSegmentsTextBlock@http://www.xbrl.org/2003/role/label::sg-as-cor_2012-09-07.xsd#sg-as_DisclosureOfGeographicalAreasAbstract@http://www.xbrl.org/2003/role/terseLabel::sg-as-cor_2012-09-07.xsd#sg-as_DisclosureOfGeographicalAreasLineItems@http://www.xbrl.org/2003/role/terseLabel:~:sg-as-cor_2012-09-07.xsd#sg-as_DisclosureOfGeographicalAreasTable</t>
  </si>
  <si>
    <t>e35d7c43-b4b5-4a61-a878-d6be407e66e3:~:NoteOperatingSegments_4:~:NotMandatory:~:True:~:3:~:True:~:&lt;?xml version="1.0" encoding="utf-16"?&gt;_x000D_
&lt;Customization xmlns:xsi="http://www.w3.org/2001/XMLSchema-instance" xmlns:xsd="http://www.w3.org/2001/XMLSchema" ComparitiveDate="False" LayoutByDate="False" LayoutByCompany="False" ShowAllDomains="True" TotalDomain="True" DefaultDates="2" /&gt;:~:LytHyc:~:sg-as-cor_2012-09-07.xsd#sg-as_DisclosureOfProductsAndServicesTable:~:False:~:True:~:sg-as-cor_2012-09-07.xsd#sg-as_DisclosureOfEntitysReportableSegmentsTextBlock@http://www.xbrl.org/2003/role/label::sg-as-cor_2012-09-07.xsd#sg-as_DisclosureOfProductsAndServicesAbstract@http://www.xbrl.org/2003/role/terseLabel::sg-as-cor_2012-09-07.xsd#sg-as_DisclosureOfProductsAndServicesLineItems@http://www.xbrl.org/2003/role/terseLabel:~:sg-as-cor_2012-09-07.xsd#sg-as_DisclosureOfProductsAndServicesTable</t>
  </si>
  <si>
    <t>Unguaranteed residual value</t>
  </si>
  <si>
    <t>Gross investment in finance lease receivables</t>
  </si>
  <si>
    <t>Net present value of minimum lease payments receivables</t>
  </si>
  <si>
    <t>Intangible assets other than goodwill</t>
  </si>
  <si>
    <t>Reconciliation of amount of treasury shares</t>
  </si>
  <si>
    <t>Income tax expense (benefit) derived after application of tax rate to accounting profit</t>
  </si>
  <si>
    <t>-</t>
  </si>
  <si>
    <t>Enumerations available for selection</t>
  </si>
  <si>
    <t>- Full set of financial statements
- Financial statements highlights</t>
  </si>
  <si>
    <t>- Yes
- No</t>
  </si>
  <si>
    <t>- Company level
- Consolidated</t>
  </si>
  <si>
    <t>&lt;ISO currency code&gt;</t>
  </si>
  <si>
    <t>- Actual
- Thousands
- Millions
- Billions</t>
  </si>
  <si>
    <t>- Current and non-current
- Order of liquidity</t>
  </si>
  <si>
    <t>- Direct
- Indirect
- Not prepared</t>
  </si>
  <si>
    <t>&lt;auto-generated from software&gt;</t>
  </si>
  <si>
    <t>- In-house
- Outsourced</t>
  </si>
  <si>
    <t>&lt;required field only if selected "not prepared" for "Type of statement of cash flows"&gt;</t>
  </si>
  <si>
    <t>&lt;taxonomy version is determined based on accounting standards used and the current period start date&gt;</t>
  </si>
  <si>
    <t>Legend</t>
  </si>
  <si>
    <t>Numeric Data</t>
  </si>
  <si>
    <t>Text Block Data</t>
  </si>
  <si>
    <t>Text Data</t>
  </si>
  <si>
    <t>Dropdown Data</t>
  </si>
  <si>
    <t>No Data</t>
  </si>
  <si>
    <t>Reporting Date</t>
  </si>
  <si>
    <t>Mandatory</t>
  </si>
  <si>
    <r>
      <t>*</t>
    </r>
    <r>
      <rPr>
        <sz val="11"/>
        <color indexed="8"/>
        <rFont val="Calibri"/>
        <family val="2"/>
        <scheme val="minor"/>
      </rPr>
      <t xml:space="preserve"> Element Name</t>
    </r>
  </si>
  <si>
    <t>&lt;required field only if company is listed as at current period end date&gt;
- Listed in securities exchange in Singapore
- Listed in securities exchange in Singapore and other country(s)
- Listed only in securities exchange in other country(s)</t>
  </si>
  <si>
    <t>&lt;ISO Currency Code&gt;</t>
  </si>
  <si>
    <t>&lt;ISO Country List&gt;</t>
  </si>
  <si>
    <t>- Straight-line method
- Diminishing balance method
- Units-of-production method
- Other amortisation method</t>
  </si>
  <si>
    <t>- Straight-line method
- Declining balance method
- Activity depreciation
- Sum-of-years digits method
- Units-of-production depreciation method
- Other depreciation method</t>
  </si>
  <si>
    <t>- Black-Scholes model
- Binomial model
- Other pricing model</t>
  </si>
  <si>
    <t>Not applicable for SFRS. Only applicable for SFRS for SE</t>
  </si>
  <si>
    <t>Only applicable for SFRS. Not applicable for SFRS for SE</t>
  </si>
  <si>
    <t>Assets recognised for expected reimbursement</t>
  </si>
  <si>
    <t>Expected reimbursement</t>
  </si>
  <si>
    <t>Other disclosures on share capital</t>
  </si>
  <si>
    <t>30618bc6-95ef-443c-856e-cf84a8c2b8e8:~:NotMandatory:~:True:~:&lt;?xml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/&gt;:~:http://www.bizfinx.gov.sg/taxonomy/2012-09-07/sg-se/role/NoteInvestmentsInSubsidiaries</t>
  </si>
  <si>
    <t>4760ab1b-5232-4016-8493-1c80d3461dd8:~:NoteInvestmentsInSubsidiaries_1_TBLYT:~:NotMandatory:~:False:~:0:~:True:~:&lt;?xml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/&gt;:~:LytTxb:~:sg-as-cor_2012-09-07.xsd#sg-as_DisclosureOfInvestmentsInSubsidiariesTextBlock@http://www.xbrl.org/2003/role/label:~:False:~:True:~:sg-as-cor_2012-09-07.xsd#sg-as_DisclosureOfInvestmentsInSubsidiariesTextBlock@http://www.xbrl.org/2003/role/label:~:</t>
  </si>
  <si>
    <t>c3597406-9704-47f0-aa3b-3a96e2584572:~:NoteInvestmentsInSubsidiaries_2:~:NotMandatory:~:True:~:1:~:True:~:&lt;?xml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Tru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</si>
  <si>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e8152faf-e702-4af0-b084-0febd96384fe:~:NoteInvestmentsInSubsidiaries_2:~:NotMandatory:~:True:~:1:~:True:~:&lt;?xml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SubsidiariesTable:~:False:~:False:~:sg-as-cor_2012-09-07.xsd#sg-as_DisclosureOfInvestmentsInSubsidiariesTextBlock@http://www.xbrl.org/2003/role/label::sg-as-cor_2012-09-07.xsd#sg-as_DisclosureOfSignificantInvestmentsInSubsidiariesAbstract@http://www.xbrl.org/2003/role/terseLabel::sg-as-cor_2012-09-07.xsd#sg-as_DisclosureOfSignificantInvestmentsInSubsidiariesLineItems@http://www.xbrl.org/2003/role/terseLabel:~:sg-as-cor_2012-09-07.xsd#sg-as_DisclosureOfSignificantInvestmentsInSubsidiariesTable</t>
  </si>
  <si>
    <t>5f278c3a-a48a-4b01-aceb-484e8cc58b84:~:NotMandatory:~:True:~:&lt;?xml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/&gt;:~:http://www.bizfinx.gov.sg/taxonomy/2012-09-07/sg-se/role/NoteInvestmentsInAssociates</t>
  </si>
  <si>
    <t>f1754cca-676e-43a5-b5d6-d9732be71502:~:NoteInvestmentsInAssociates_1_TBLYT:~:NotMandatory:~:False:~:0:~:True:~:&lt;?xml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/&gt;:~:LytTxb:~:sg-as-cor_2012-09-07.xsd#sg-as_DisclosureOfInterestsInAssociatesTextBlock@http://www.xbrl.org/2003/role/label:~:False:~:True:~:sg-as-cor_2012-09-07.xsd#sg-as_DisclosureOfInterestsInAssociatesTextBlock@http://www.xbrl.org/2003/role/label:~:</t>
  </si>
  <si>
    <t>71aebe5b-fe5a-4450-a54f-c715b7c7efdf:~:NoteInvestmentsInAssociates_2:~:NotMandatory:~:True:~:1:~:True:~:&lt;?xml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Tru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</si>
  <si>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800a66bf-48a2-43c0-be50-25e1f22236fa:~:NoteInvestmentsInAssociates_2:~:NotMandatory:~:True:~:1:~:True:~:&lt;?xml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SignificantInvestmentsInAssociatesTable:~:False:~:False:~:sg-as-cor_2012-09-07.xsd#sg-as_DisclosureOfInterestsInAssociatesTextBlock@http://www.xbrl.org/2003/role/label::sg-as-cor_2012-09-07.xsd#sg-as_DisclosureOfSignificantInvestmentsInAssociatesAbstract@http://www.xbrl.org/2003/role/terseLabel::sg-as-cor_2012-09-07.xsd#sg-as_DisclosureOfSignificantInvestmentsInAssociatesLineItems@http://www.xbrl.org/2003/role/terseLabel:~:sg-as-cor_2012-09-07.xsd#sg-as_DisclosureOfSignificantInvestmentsInAssociatesTable</t>
  </si>
  <si>
    <t>32212d28-8424-4492-874d-ccecdff11bb9:~:NoteInvestmentsInAssociates_3:~:NotMandatory:~:True:~:2:~:True:~:&lt;?xml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/&gt;:~:LytLin:~::~:False:~:True:~:sg-as-cor_2012-09-07.xsd#sg-as_DisclosureOfInterestsInAssociatesTextBlock@http://www.xbrl.org/2003/role/label:~:</t>
  </si>
  <si>
    <t>sg-as-cor_2012-09-07.xsd#sg-as_OtherDisclosureInformationOfInvestmentsInAssociatesAbstract@http://www.xbrl.org/2003/role/terseLabel</t>
  </si>
  <si>
    <t>Other disclosure information of investments in associates</t>
  </si>
  <si>
    <t>sg-as-cor_2012-09-07.xsd#sg-as_DividendsAndOtherDistributionsFromAssociatesAccountedForByCostModelRecognisedAsIncome</t>
  </si>
  <si>
    <t>Dividends and other distributions from associates accounted for by cost model recognised as income</t>
  </si>
  <si>
    <t>Other disclosure information of interests in joint venture</t>
  </si>
  <si>
    <t>sg-as-cor_2012-09-07.xsd#sg-as_OtherDisclosureInformationOfInterestInJointVenturesAbstract@http://www.xbrl.org/2003/role/terseLabel</t>
  </si>
  <si>
    <t>1d32a310-cc6e-45aa-a01d-36277b073d63:~:NoteInterestsInJointVentures_3:~:NotMandatory:~:True:~:2:~:True:~:&lt;?xml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/&gt;:~:LytLin:~::~:False:~:True:~:sg-as-cor_2012-09-07.xsd#sg-as_DisclosureOfInterestsInJointVenturesTextBlock@http://www.xbrl.org/2003/role/label:~:</t>
  </si>
  <si>
    <t>c543900c-1ec2-46ae-b712-4c925242944c:~:NoteInterestsInJointVentures_2:~:NotMandatory:~:True:~:1:~:True:~:&lt;?xml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Fals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</si>
  <si>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f0ccc3e7-863b-4dd7-afe4-755297912a47:~:NoteInterestsInJointVentures_2:~:NotMandatory:~:True:~:1:~:True:~:&lt;?xml version="1.0" encoding="utf-16"?&gt;_x000D_
&lt;Customization xmlns:xsi="http://www.w3.org/2001/XMLSchema-instance" xmlns:xsd="http://www.w3.org/2001/XMLSchema" ComparitiveDate="False" LayoutByDate="False" LayoutByCompany="True" ShowAllDomains="True" TotalDomain="False" DefaultDates="2" /&gt;:~:LytHyc:~:sg-as-cor_2012-09-07.xsd#sg-as_DisclosureOfJointVenturesTable:~:False:~:True:~:sg-as-cor_2012-09-07.xsd#sg-as_DisclosureOfInterestsInJointVenturesTextBlock@http://www.xbrl.org/2003/role/label::sg-as-cor_2012-09-07.xsd#sg-as_DisclosureOfJointVenturesAbstract@http://www.xbrl.org/2003/role/terseLabel::sg-as-cor_2012-09-07.xsd#sg-as_DisclosureOfJointVenturesLineItems@http://www.xbrl.org/2003/role/terseLabel:~:sg-as-cor_2012-09-07.xsd#sg-as_DisclosureOfJointVenturesTable</t>
  </si>
  <si>
    <t>9be5c362-a5ed-4595-b8ba-e69e883aabbb:~:NoteInterestsInJointVentures_1_TBLYT:~:NotMandatory:~:False:~:0:~:True:~:&lt;?xml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/&gt;:~:LytTxb:~:sg-as-cor_2012-09-07.xsd#sg-as_DisclosureOfInterestsInJointVenturesTextBlock@http://www.xbrl.org/2003/role/label:~:False:~:True:~:sg-as-cor_2012-09-07.xsd#sg-as_DisclosureOfInterestsInJointVenturesTextBlock@http://www.xbrl.org/2003/role/label:~:</t>
  </si>
  <si>
    <t>30298d65-e682-406c-b235-f754ee06535b:~:NotMandatory:~:True:~:&lt;?xml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/&gt;:~:http://www.bizfinx.gov.sg/taxonomy/2012-09-07/sg-se/role/NoteInterestsInJointVentures</t>
  </si>
  <si>
    <t>de6b40cb-4fae-483e-a04a-109d0ca27b19:~:NotMandatory:~:True:~:&lt;?xml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/&gt;:~:http://www.bizfinx.gov.sg/taxonomy/2012-09-07/sg-se/role/NoteGoodwill</t>
  </si>
  <si>
    <t>99764f87-377f-4e12-ba6c-e39b76c20b09:~:NoteGoodwill_1_TBLYT:~:NotMandatory:~:False:~:0:~:True:~:&lt;?xml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/&gt;:~:LytTxb:~:sg-as-cor_2012-09-07.xsd#sg-as_DisclosureOfGoodwillTextBlock@http://www.xbrl.org/2003/role/label:~:False:~:True:~:sg-as-cor_2012-09-07.xsd#sg-as_DisclosureOfGoodwillTextBlock@http://www.xbrl.org/2003/role/label:~:</t>
  </si>
  <si>
    <t>3f0f8ce7-ce32-4963-95da-c966b60852e5:~:NoteGoodwill_2:~:NotMandatory:~:False:~:1:~:True:~:&lt;?xml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/&gt;:~:LytLin:~::~:False:~:True:~:sg-as-cor_2012-09-07.xsd#sg-as_DisclosureOfGoodwillTextBlock@http://www.xbrl.org/2003/role/label:~:</t>
  </si>
  <si>
    <t>sg-as-cor_2012-09-07.xsd#sg-as_AdditionalAmountRecognisedGoodwill@http://www.xbrl.org/2003/role/terseLabel</t>
  </si>
  <si>
    <t>Amortisation</t>
  </si>
  <si>
    <t>sg-as-cor_2012-09-07.xsd#sg-as_ImpairmentLossRecognisedInProfitOrLossGoodwill</t>
  </si>
  <si>
    <t>sg-as-cor_2012-09-07.xsd#sg-as_DecreaseThroughDisposalOfPreviouslyAcquiredBusinessesGoodwill</t>
  </si>
  <si>
    <t>Transfer from property, plant and equipment</t>
  </si>
  <si>
    <t>sg-as-cor_2012-09-07.xsd#sg-as_TransferFromPropertyPlantAndEquipmentAtFairValueInvestmentProperties@http://www.xbrl.org/2003/role/terseLabel</t>
  </si>
  <si>
    <t>6e603106-32e9-406c-904b-6c931c9aa81b:~:NoteInvestmentProperties_2:~:NotMandatory:~:False:~:1:~:True:~:&lt;?xml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/&gt;:~:LytLin:~::~:False:~:True:~:sg-as-cor_2012-09-07.xsd#sg-as_DisclosureOfInvestmentPropertiesTextBlock@http://www.xbrl.org/2003/role/label:~:</t>
  </si>
  <si>
    <t>1cd66d87-af01-4977-b07a-38147d1bac61:~:NoteInvestmentProperties_1_TBLYT:~:NotMandatory:~:False:~:0:~:True:~:&lt;?xml version="1.0" encoding="utf-16"?&gt;_x000D_
&lt;Customization xmlns:xsi="http://www.w3.org/2001/XMLSchema-instance" xmlns:xsd="http://www.w3.org/2001/XMLSchema" ComparitiveDate="False" LayoutByDate="False" LayoutByCompany="False" ShowAllDomains="True" TotalDomain="True" DefaultDates="1" /&gt;:~:LytTxb:~:sg-as-cor_2012-09-07.xsd#sg-as_DisclosureOfInvestmentPropertiesTextBlock@http://www.xbrl.org/2003/role/label:~:False:~:True:~:sg-as-cor_2012-09-07.xsd#sg-as_DisclosureOfInvestmentPropertiesTextBlock@http://www.xbrl.org/2003/role/label:~:</t>
  </si>
  <si>
    <t>3e9cbd74-ca26-4753-8bd9-b0b8407105a5:~:NotMandatory:~:True:~:&lt;?xml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/&gt;:~:http://www.bizfinx.gov.sg/taxonomy/2012-09-07/sg-se/role/NoteInvestmentProperties</t>
  </si>
  <si>
    <t>Franchise fees</t>
  </si>
  <si>
    <t>sg-as-cor_2012-09-07.xsd#sg-as_RevenueFromFranchiseFees@http://www.xbrl.org/2003/role/terseLabel</t>
  </si>
  <si>
    <t>Commission income</t>
  </si>
  <si>
    <t>sg-as-cor_2012-09-07.xsd#sg-as_RevenueFromCommissions@http://www.xbrl.org/2003/role/terseLabel</t>
  </si>
  <si>
    <t>sg-as-cor_2012-09-07.xsd#sg-as_RevenueFromInterest@http://www.xbrl.org/2003/role/terseLabel</t>
  </si>
  <si>
    <t>470750fe-ced5-4a18-b000-dc218c9caecb:~:NotMandatory:~:True:~:&lt;?xml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/&gt;:~:http://www.bizfinx.gov.sg/taxonomy/2012-09-07/sg-se/role/NoteRevenue</t>
  </si>
  <si>
    <t>4c22dcce-c3a1-4919-8847-aca4bdac60f4:~:NoteRevenue_1_TBLYT:~:NotMandatory:~:False:~:0:~:True:~:&lt;?xml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/&gt;:~:LytTxb:~:sg-as-cor_2012-09-07.xsd#sg-as_DisclosureOfRevenueTextBlock@http://www.xbrl.org/2003/role/label:~:False:~:True:~:sg-as-cor_2012-09-07.xsd#sg-as_DisclosureOfRevenueTextBlock@http://www.xbrl.org/2003/role/label:~:</t>
  </si>
  <si>
    <t>3239c55c-8ead-47ce-b268-b5337204d8c6:~:NoteRevenue_2:~:NotMandatory:~:True:~:1:~:True:~:&lt;?xml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/&gt;:~:LytLin:~::~:False:~:True:~:sg-as-cor_2012-09-07.xsd#sg-as_DisclosureOfRevenueTextBlock@http://www.xbrl.org/2003/role/label:~:</t>
  </si>
  <si>
    <t>d503281a-003b-4f08-8fc8-8908ba62e645:~:NotMandatory:~:True:~:&lt;?xml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/&gt;:~:http://www.bizfinx.gov.sg/taxonomy/2012-09-07/sg-se/role/NoteFinanceCosts</t>
  </si>
  <si>
    <t>f3475dbc-ecd9-43ed-a8d1-a436890a2802:~:NoteFinanceCosts_1_TBLYT:~:NotMandatory:~:False:~:0:~:True:~:&lt;?xml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/&gt;:~:LytTxb:~:sg-as-cor_2012-09-07.xsd#sg-as_DisclosureOfFinanceCostsTextBlock@http://www.xbrl.org/2003/role/label:~:False:~:True:~:sg-as-cor_2012-09-07.xsd#sg-as_DisclosureOfFinanceCostsTextBlock@http://www.xbrl.org/2003/role/label:~:</t>
  </si>
  <si>
    <t>1f341f23-ab86-44d3-b771-75cfb1430058:~:NoteFinanceCosts_2:~:NotMandatory:~:True:~:1:~:True:~:&lt;?xml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/&gt;:~:LytLin:~::~:False:~:True:~:sg-as-cor_2012-09-07.xsd#sg-as_DisclosureOfFinanceCostsTextBlock@http://www.xbrl.org/2003/role/label:~:</t>
  </si>
  <si>
    <t>sg-as-cor_2012-09-07.xsd#sg-as_FinanceCosts@http://www.xbrl.org/2003/role/totalLabel</t>
  </si>
  <si>
    <t>Total finance costs</t>
  </si>
  <si>
    <t>6569ea5f-df36-4a13-bd60-2cbaca5d4744:~:NotMandatory:~:True:~:&lt;?xml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/&gt;:~:http://www.bizfinx.gov.sg/taxonomy/2012-09-07/sg-se/role/NoteIncomeTaxes</t>
  </si>
  <si>
    <t>710f16ae-0473-45a5-8dfd-45eeff71c8b4:~:NoteIncomeTaxes_1_TBLYT:~:NotMandatory:~:False:~:0:~:True:~:&lt;?xml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/&gt;:~:LytTxb:~:sg-as-cor_2012-09-07.xsd#sg-as_DisclosureOfIncomeTaxExpenseBenefitTextBlock@http://www.xbrl.org/2003/role/label:~:False:~:True:~:sg-as-cor_2012-09-07.xsd#sg-as_DisclosureOfIncomeTaxExpenseBenefitTextBlock@http://www.xbrl.org/2003/role/label:~:</t>
  </si>
  <si>
    <t>a64a54f3-08f4-4fab-bfcb-a220b828f94b:~:NoteIncomeTaxes_2:~:NotMandatory:~:True:~:1:~:True:~:&lt;?xml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/&gt;:~:LytLin:~::~:False:~:True:~:sg-as-cor_2012-09-07.xsd#sg-as_DisclosureOfIncomeTaxExpenseBenefitTextBlock@http://www.xbrl.org/2003/role/label:~:</t>
  </si>
  <si>
    <t>sg-as-cor_2012-09-07.xsd#sg-as_AdjustmentsForCurrentTaxOfPriorPeriods</t>
  </si>
  <si>
    <t>sg-as-cor_2012-09-07.xsd#sg-as_DeferredTaxExpenseBenefitRelatingToTaxRateChangesOrImpositionOfNewTaxes</t>
  </si>
  <si>
    <t>sg-as-cor_2012-09-07.xsd#sg-as_TaxBenefitArisingFromPreviouslyUnrecognisedTaxLossTaxCreditOrTemporaryDifferenceOfPriorPeriodUsedToReduceCurrentTaxExpense</t>
  </si>
  <si>
    <t>Tax (benefit) arising from previously unrecognised tax loss, tax credit or temporary difference of prior period used to reduce current tax expense</t>
  </si>
  <si>
    <t>sg-as-cor_2012-09-07.xsd#sg-as_TaxBenefitArisingFromPreviouslyUnrecognisedTaxLossTaxCreditOrTemporaryDifferenceOfPriorPeriodUsedToReduceDeferredTaxExpense</t>
  </si>
  <si>
    <t>Tax (benefit) arising from previously unrecognised tax loss, tax credit or temporary difference of prior period used to reduce deferred tax expense</t>
  </si>
  <si>
    <t>sg-as-cor_2012-09-07.xsd#sg-as_DeferredTaxExpenseArisingFromWritedownOrReversalOfWritedownOfDeferredTaxAsset</t>
  </si>
  <si>
    <t>sg-as-cor_2012-09-07.xsd#sg-as_AdjustmentsForDeferredTaxOfPriorPeriods</t>
  </si>
  <si>
    <t>Adjustments for deferred tax of prior periods</t>
  </si>
  <si>
    <t>sg-as-cor_2012-09-07.xsd#sg-as_InterestIncomeClassifiedAsOtherIncome</t>
  </si>
  <si>
    <t>97855f57-1459-4bb2-9b00-2edf5126a6ad:~:NotMandatory:~:True:~:&lt;?xml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/&gt;:~:http://www.bizfinx.gov.sg/taxonomy/2012-09-07/sg-se/role/NoteSelectedIncomeExpense</t>
  </si>
  <si>
    <t>39e06ead-393e-4faa-a1f8-823b482923fd:~:NoteSelectedIncomeExpense_1:~:NotMandatory:~:True:~:0:~:True:~:&lt;?xml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/&gt;:~:LytLin:~::~:False:~:True:~:sg-as-cor_2012-09-07.xsd#sg-as_DisclosureOfSelectedIncomeExpensesAbstract@http://www.xbrl.org/2003/role/label:~:</t>
  </si>
  <si>
    <t>sg-as-cor_2012-09-07.xsd#sg-as_ImpairmentLossReversalOfImpairmentLossOnDebtInstrumentsRecognisedInProfitOrLoss@http://www.bizfinx.gov.sg/taxonomy/2012-09-07/role/disclosureLabel</t>
  </si>
  <si>
    <t>Reversal of impairment loss (impairment loss charged) on debt instruments recognised in profit or loss</t>
  </si>
  <si>
    <t>sg-as-cor_2012-09-07.xsd#sg-as_ImpairmentLossReversalOfImpairmentLosOnEquityInstrumentsRecognisedInProfitOrLoss@http://www.bizfinx.gov.sg/taxonomy/2012-09-07/role/disclosureLabel</t>
  </si>
  <si>
    <t>Reversal of impairment loss (impairment loss charged) on equity instruments recognised in profit or loss</t>
  </si>
  <si>
    <t>b11a1991-3f49-4336-a059-3c8378bf3422:~:NotMandatory:~:True:~:&lt;?xml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/&gt;:~:http://www.bizfinx.gov.sg/taxonomy/2012-09-07/sg-se/role/IncomeStatementByFunctionOfExpenseAndRetainedEarnings</t>
  </si>
  <si>
    <t>6cbf3c87-9b1f-4bd0-ab1c-0f6c3ca54fe8:~:IncotatyFuncfExpendReta_1_TBLYT:~:NotMandatory:~:False:~:0:~:True:~:&lt;?xml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</si>
  <si>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9d53d8bf-a367-43b4-aadb-d3aa515dbb28:~:IncotatyFuncfExpendReta_2:~:NotMandatory:~:True:~:1:~:True:~:&lt;?xml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</si>
  <si>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sg-as-cor_2012-09-07.xsd#sg-as_AccumulatedProfitsLossesAbstract@http://www.xbrl.org/2003/role/terseLabel</t>
  </si>
  <si>
    <t>sg-as-cor_2012-09-07.xsd#sg-as_AccumulatedProfitsLosses@http://www.xbrl.org/2003/role/periodStartLabel</t>
  </si>
  <si>
    <r>
      <t>*</t>
    </r>
    <r>
      <rPr>
        <sz val="11"/>
        <color indexed="8"/>
        <rFont val="Calibri"/>
        <family val="2"/>
        <scheme val="minor"/>
      </rPr>
      <t xml:space="preserve"> Accumulated profits (losses) at beginning of period</t>
    </r>
  </si>
  <si>
    <t>sg-as-cor_2012-09-07.xsd#sg-as_DividendsDeclaredAndPaidOrPayable</t>
  </si>
  <si>
    <t>Dividends declared and paid or payable</t>
  </si>
  <si>
    <t>sg-as-cor_2012-09-07.xsd#sg-as_RestatementOfAccumulatedProfitsLossesArisingFromPriorYearAdjustments</t>
  </si>
  <si>
    <t>Restatement of accumulated profits (losses) arising from prior year adjustments</t>
  </si>
  <si>
    <t>sg-as-cor_2012-09-07.xsd#sg-as_RestatementOfAccumulatedProfitsLossesArisingFromChangesInAccountingPolicy</t>
  </si>
  <si>
    <t>Restatement of accumulated profits (losses) arising from changes in accounting policy</t>
  </si>
  <si>
    <t>sg-as-cor_2012-09-07.xsd#sg-as_AccumulatedProfitsLosses@http://www.xbrl.org/2003/role/periodEndLabel</t>
  </si>
  <si>
    <r>
      <t>*</t>
    </r>
    <r>
      <rPr>
        <sz val="11"/>
        <color indexed="8"/>
        <rFont val="Calibri"/>
        <family val="2"/>
        <scheme val="minor"/>
      </rPr>
      <t xml:space="preserve"> Accumulated profits (losses) at end of period</t>
    </r>
  </si>
  <si>
    <t>85e214e1-059c-4a48-bf6f-bd2c031e4973:~:IncotatyNatufExpendReta_2:~:NotMandatory:~:True:~:1:~:True:~:&lt;?xml version="1.0" encoding="utf-16"?&gt;_x000D_
&lt;Customization xmlns:xsi="http://www.w3.org/2001/XMLSchema-instance" xmlns:xsd="http://www.w3.org/2001/XMLSchema" ComparitiveDate="False" LayoutByDate="False" LayoutByCompany="False" ShowAllDomains="True" TotalDomain="True" DefaultDates="2" /&gt;:~:LytLin:~::~:False:~:True:~:sg-as-cor_2012-09-07.xsd#sg-as_IncomeStatementTextBlock@http://www.xbrl.org/2003/role/label:~:</t>
  </si>
  <si>
    <t>f98b9c69-73dc-4eac-81c2-805ea2576188:~:IncotatyNatufExpendReta_1_TBLYT:~:NotMandatory:~:False:~:0:~:True:~:&lt;?xml version="1.0" encoding="utf-16"?&gt;_x000D_
&lt;Customization xmlns:xsi="http://www.w3.org/2001/XMLSchema-instance" xmlns:xsd="http://www.w3.org/2001/XMLSchema" ComparitiveDate="False" LayoutByDate="False" LayoutByCompany="False" ShowAllDomains="True" TotalDomain="True" DefaultDates="2" /&gt;:~:LytTxb:~:sg-as-cor_2012-09-07.xsd#sg-as_IncomeStatementTextBlock@http://www.xbrl.org/2003/role/label:~:False:~:True:~:sg-as-cor_2012-09-07.xsd#sg-as_IncomeStatementTextBlock@http://www.xbrl.org/2003/role/label:~:</t>
  </si>
  <si>
    <t>40b9d844-4c72-461b-8f1d-fe6cf86efdb6:~:NotMandatory:~:True:~:&lt;?xml version="1.0" encoding="utf-16"?&gt;_x000D_
&lt;Customization xmlns:xsi="http://www.w3.org/2001/XMLSchema-instance" xmlns:xsd="http://www.w3.org/2001/XMLSchema" ComparitiveDate="False" LayoutByDate="False" LayoutByCompany="False" ShowAllDomains="True" TotalDomain="True" DefaultDates="2" /&gt;:~:http://www.bizfinx.gov.sg/taxonomy/2012-09-07/sg-se/role/IncomeStatementByNatureOfExpenseAndRetainedEarnings</t>
  </si>
  <si>
    <t>Income tax relating to share of other comprehensive income of associates and joint ventures accounted for using equity method</t>
  </si>
  <si>
    <r>
      <t xml:space="preserve">* </t>
    </r>
    <r>
      <rPr>
        <sz val="11"/>
        <rFont val="Calibri"/>
        <family val="2"/>
        <scheme val="minor"/>
      </rPr>
      <t>Description of nature of entity's operations and principal activities</t>
    </r>
  </si>
  <si>
    <t>Total Land and building</t>
  </si>
  <si>
    <t>√</t>
  </si>
  <si>
    <t>Other disclosures about operating lease by lessee</t>
  </si>
  <si>
    <t>S</t>
  </si>
  <si>
    <t>Balance at beginning of period (or as restated, if restatement is applicable)</t>
  </si>
  <si>
    <t>Total comprehensive income (or as restated, if restatement is applicable)</t>
  </si>
  <si>
    <t>- Presented before tax
- Presented net of tax
- No other comprehensive income</t>
  </si>
  <si>
    <t>- Single statement of comprehensive income
- Two statements of income statement and statement of comprehensive income</t>
  </si>
  <si>
    <r>
      <t>*</t>
    </r>
    <r>
      <rPr>
        <sz val="11"/>
        <color indexed="8"/>
        <rFont val="Calibri"/>
        <family val="2"/>
        <scheme val="minor"/>
      </rPr>
      <t xml:space="preserve"> Disclosure of complete set of financial statements [text block]</t>
    </r>
  </si>
  <si>
    <t>Deferred tax assets and liabilities</t>
  </si>
  <si>
    <t>Exploration for and evaluation of mineral resources</t>
  </si>
  <si>
    <t>Operating segments</t>
  </si>
  <si>
    <t>Operating lease arrangements</t>
  </si>
  <si>
    <t>Fair value assets classified as hedged and non-hedged</t>
  </si>
  <si>
    <t>Fair value liabilities classified as hedged and non-hedged</t>
  </si>
  <si>
    <t>Retirement benefit obligations</t>
  </si>
  <si>
    <t>Net gains (losses) reclassified from other comprehensive income to profit or loss on disposal of available for sale financial assets</t>
  </si>
  <si>
    <t>Rental expense</t>
  </si>
  <si>
    <t>Directors' report</t>
  </si>
  <si>
    <t>Statement by directors</t>
  </si>
  <si>
    <t>Independent auditors' report</t>
  </si>
  <si>
    <t>Disclosures of primary statements</t>
  </si>
  <si>
    <t>Statement of financial position</t>
  </si>
  <si>
    <t>Income statement</t>
  </si>
  <si>
    <t>Statement of comprehensive income</t>
  </si>
  <si>
    <t>Disclosures in notes to financial statements</t>
  </si>
  <si>
    <t>Legend of notes to financial statements</t>
  </si>
  <si>
    <t>Statement of Financial Position</t>
  </si>
  <si>
    <t>Income Statement</t>
  </si>
  <si>
    <t>Other Notes</t>
  </si>
  <si>
    <t>Text blocks</t>
  </si>
  <si>
    <t>Financial liabilities at fair value through profit or loss</t>
  </si>
  <si>
    <t>Income tax liabilities, current</t>
  </si>
  <si>
    <t>Finance lease receivables, current</t>
  </si>
  <si>
    <t>Financial assets measured at fair value through profit or loss, current</t>
  </si>
  <si>
    <t>Derivative financial assets, current</t>
  </si>
  <si>
    <t>Financial assets available-for-sale, current</t>
  </si>
  <si>
    <t>Held-to-maturity investments, current</t>
  </si>
  <si>
    <t>Other financial assets, current</t>
  </si>
  <si>
    <t>Biological assets, current</t>
  </si>
  <si>
    <t>Other non-financial assets, current</t>
  </si>
  <si>
    <t>Finance lease receivables, non-current</t>
  </si>
  <si>
    <t>Financial assets available-for-sale, non-current</t>
  </si>
  <si>
    <t>Financial assets measured at fair value through profit or loss, non-current</t>
  </si>
  <si>
    <t>Derivative financial assets, non-current</t>
  </si>
  <si>
    <t>Held-to-maturity investments, non-current</t>
  </si>
  <si>
    <t>Other financial assets, non-current</t>
  </si>
  <si>
    <t>Biological assets, non-current</t>
  </si>
  <si>
    <t>Other non-financial assets, non-current</t>
  </si>
  <si>
    <t>Loans and borrowings, current</t>
  </si>
  <si>
    <t>Financial liabilities measured at fair value through profit or loss, current</t>
  </si>
  <si>
    <t>Derivative financial liabilities, current</t>
  </si>
  <si>
    <t>Finance lease liabilities, current</t>
  </si>
  <si>
    <t>Other financial liabilities, current</t>
  </si>
  <si>
    <t>Provisions, current</t>
  </si>
  <si>
    <t>Other non-financial liabilities, current</t>
  </si>
  <si>
    <t>Loans and borrowings, non-current</t>
  </si>
  <si>
    <t>Derivative financial liabilities, non-current</t>
  </si>
  <si>
    <t>Finance lease liabilities, non-current</t>
  </si>
  <si>
    <t>Financial liabilities measured at fair value through profit or loss, non-current</t>
  </si>
  <si>
    <t>Other financial liabilities, non-current</t>
  </si>
  <si>
    <t>Provisions, non-current</t>
  </si>
  <si>
    <t>Other non-financial liabilities, non-current</t>
  </si>
  <si>
    <t>Total financial assets available-for-sale, current</t>
  </si>
  <si>
    <t>Total financial assets available-for-sale, non-current</t>
  </si>
  <si>
    <t>Total held-to-maturity investments, current</t>
  </si>
  <si>
    <t>Total held-to-maturity investments, non-current</t>
  </si>
  <si>
    <t>Finance lease receivables, current (recoverable within 12 months)</t>
  </si>
  <si>
    <t>Government grants, current, classified as other payables disclosed in trade and other payables</t>
  </si>
  <si>
    <t>Government grants, non-current, classified as deferred income disclosed in trade and other payables</t>
  </si>
  <si>
    <t>Government grants, current, classified as other receivables disclosed in trade and other receivables</t>
  </si>
  <si>
    <t xml:space="preserve">Other financial liabilities, non-current </t>
  </si>
  <si>
    <t>Finance lease liabilities, current (payable within 12 months)</t>
  </si>
  <si>
    <t>Finance lease liabilities, non-current (payable after 12 months)</t>
  </si>
  <si>
    <t xml:space="preserve">Fair value of loans and borrowings, non-current </t>
  </si>
  <si>
    <t>Statement of income and retained earnings</t>
  </si>
  <si>
    <t>- Private company
- Public company
- Exempt private company</t>
  </si>
  <si>
    <t>Principal place of business</t>
  </si>
  <si>
    <t>Debt instruments measured at amortised cost, current</t>
  </si>
  <si>
    <t>Equity instruments measured at cost less impairment, current</t>
  </si>
  <si>
    <t>Only applicable for SFRS for SE. Not applicable for SFRS</t>
  </si>
  <si>
    <t>Debt instruments measured at amortised cost, non-current</t>
  </si>
  <si>
    <t>Equity instruments measured at cost less impairment, non-current</t>
  </si>
  <si>
    <t xml:space="preserve">- Accountant or person providing accounting related services
- Company secretary or person providing corporate secretarial related services
- Director
- Others
</t>
  </si>
  <si>
    <r>
      <rPr>
        <sz val="11"/>
        <color rgb="FFFF0000"/>
        <rFont val="Calibri"/>
        <family val="2"/>
        <scheme val="minor"/>
      </rPr>
      <t xml:space="preserve">* </t>
    </r>
    <r>
      <rPr>
        <sz val="11"/>
        <color indexed="8"/>
        <rFont val="Calibri"/>
        <family val="2"/>
        <scheme val="minor"/>
      </rPr>
      <t>Whether all items of income and expense are presented in a single statement of comprehensive income or two statements of income statement and statement of comprehensive income</t>
    </r>
  </si>
  <si>
    <r>
      <rPr>
        <sz val="11"/>
        <color rgb="FFFF0000"/>
        <rFont val="Calibri"/>
        <family val="2"/>
        <scheme val="minor"/>
      </rPr>
      <t xml:space="preserve">* </t>
    </r>
    <r>
      <rPr>
        <sz val="11"/>
        <rFont val="Calibri"/>
        <family val="2"/>
        <scheme val="minor"/>
      </rPr>
      <t>Whether company (or group if consolidated accounts are prepared) has more than 50 employees</t>
    </r>
  </si>
  <si>
    <t>Financial assets at fair value through profit or loss</t>
  </si>
  <si>
    <t>Debt instruments measured at amortised cost</t>
  </si>
  <si>
    <t>Equity instruments measured at amortised cost</t>
  </si>
  <si>
    <t>Financial assets at fair value through profit or loss, current</t>
  </si>
  <si>
    <t>Financial assets at fair value through profit or loss, non-current</t>
  </si>
  <si>
    <t>Financial liabilities at fair value through profit or loss, current</t>
  </si>
  <si>
    <t>Financial liabilities at fair value through profit or loss, non-current</t>
  </si>
  <si>
    <t>Equity instruments measured at cost less impairment</t>
  </si>
  <si>
    <t>Income statement [text block]</t>
  </si>
  <si>
    <t>Statement of income and retained earnings [text block]</t>
  </si>
  <si>
    <t>Balance at beginning of period (if restatement is applicable)</t>
  </si>
  <si>
    <t>Total comprehensive income (if restatement is applicable)</t>
  </si>
  <si>
    <t>Increase (decrease) through share-based payment transactions</t>
  </si>
  <si>
    <t>Increase (decrease) through exercise of share options</t>
  </si>
  <si>
    <t>Decrease (increase) through tax on share-based payment transactions</t>
  </si>
  <si>
    <t>Increase (decrease) through transfer between reserve and accumulated profits (losses)</t>
  </si>
  <si>
    <t>Increase (decrease) through conversion of convertible instruments</t>
  </si>
  <si>
    <t>Other increase (decrease) to reserves and other equity interest through transactions with non-controlling interests</t>
  </si>
  <si>
    <t>Other increase (decrease) to reserves and other equity interest through transactions with owners</t>
  </si>
  <si>
    <t>Cash generated from (used in) operations</t>
  </si>
  <si>
    <t>Adjustments for decrease (increase) in trade and other receivables</t>
  </si>
  <si>
    <t>Deferred considerations</t>
  </si>
  <si>
    <t>Held-to-maturity investments classified as current and non-current</t>
  </si>
  <si>
    <t>Unquoted debt instruments held-to-maturity, at amortised cost</t>
  </si>
  <si>
    <t>Quoted debt instruments held-to-maturity, at amortised cost</t>
  </si>
  <si>
    <t>Total gross investment in finance lease receivables</t>
  </si>
  <si>
    <t>Finance lease receivables, non-current (recoverable after 12 months)</t>
  </si>
  <si>
    <t>Temporary differences pertaining to deferred tax (assets) liabilities</t>
  </si>
  <si>
    <t>Government grants, non-current, classified as other receivables disclosed in trade and other receivables</t>
  </si>
  <si>
    <t>Carrying amount of exploration and evaluation assets expenditure</t>
  </si>
  <si>
    <t>At valuation</t>
  </si>
  <si>
    <t>Carrying amount at time of sale of investment properties carried at cost within fair value model at point of disposal</t>
  </si>
  <si>
    <t>Decrease through disposal of previously acquired businesses</t>
  </si>
  <si>
    <t xml:space="preserve">Disposals </t>
  </si>
  <si>
    <t>Total current assets other than non-current assets or disposal groups classified as held for sale or held for distribution to owners</t>
  </si>
  <si>
    <t>Cash advances and loans made to other parties</t>
  </si>
  <si>
    <t>Cash receipts from repayment of advances and loans made to other parties</t>
  </si>
  <si>
    <t>Placement of pledged deposits and restricted cash</t>
  </si>
  <si>
    <t>Disclosure of property, plant and equipment</t>
  </si>
  <si>
    <t>Disclosure of detailed information about provisions</t>
  </si>
  <si>
    <t>Provisions classified as current and non-current</t>
  </si>
  <si>
    <t>Interest income on financial assets at fair value through profit or loss</t>
  </si>
  <si>
    <t>Disclosure of employee benefits expense (including directors' remuneration) components</t>
  </si>
  <si>
    <t>Disclosure of employee benefits expense</t>
  </si>
  <si>
    <t>Other post-employment benefit expense</t>
  </si>
  <si>
    <t>Interest expense on financial liabilities at fair value through profit or loss</t>
  </si>
  <si>
    <t xml:space="preserve">Continuing operations </t>
  </si>
  <si>
    <t xml:space="preserve">Discontinued operations </t>
  </si>
  <si>
    <t>Exchange differences on translation</t>
  </si>
  <si>
    <t>Available-for-sale financial assets</t>
  </si>
  <si>
    <t>Revaluation surplus</t>
  </si>
  <si>
    <t>Investments in equity instruments</t>
  </si>
  <si>
    <t>Hedges of net investments in foreign operations</t>
  </si>
  <si>
    <t>Other components of other comprehensive income</t>
  </si>
  <si>
    <t xml:space="preserve">Depreciation and amortisation </t>
  </si>
  <si>
    <t>Interest income on financial assets at fair value through profit or loss, classified as other income</t>
  </si>
  <si>
    <t>Net gains (losses) on change in fair value of financial assets at fair value through profit or loss at initial recognition</t>
  </si>
  <si>
    <t>Net gains (losses) on change in fair value of financial liabilities at fair value through profit or loss at initial recognition</t>
  </si>
  <si>
    <t>Disclosure of detailed information about operating segments</t>
  </si>
  <si>
    <t>Commitments made by entity to related parties</t>
  </si>
  <si>
    <t>Commitments made on behalf of entity by related parties</t>
  </si>
  <si>
    <t>Proposed dividends which is subject to approval by shareholders at Annual General Meeting</t>
  </si>
  <si>
    <t>Finance lease receivables classified as current and non-current</t>
  </si>
  <si>
    <t>Disclosures in directors' report</t>
  </si>
  <si>
    <t>Disclosures under Companies Act requirements</t>
  </si>
  <si>
    <t>5b90b428-cf58-41f9-8b6c-dee595046846:~:DirectorsReport_2:~:NotMandatory:~:False:~:1:~:True:~:&lt;?xml version="1.0" encoding="utf-16"?&gt;_x000D_
&lt;Customization xmlns:xsi="http://www.w3.org/2001/XMLSchema-instance" xmlns:xsd="http://www.w3.org/2001/XMLSchema" ComparitiveDate="False" LayoutByDate="False" LayoutByCompany="False" ShowAllDomains="True" TotalDomain="True" DefaultDates="1" /&gt;:~:LytLin:~::~:False:~:True:~:sg-ca-cor_2012-09-07.xsd#sg-ca_DisclosuresInDirectorsReportTextBlock@http://www.xbrl.org/2003/role/label:~:</t>
  </si>
  <si>
    <t>#GRPHEAD#</t>
  </si>
  <si>
    <t>ccc94429-292f-40a8-8589-7714480dd99e:~:DirectorsReport_3:~:NotMandatory:~:False:~:2:~:True:~:&lt;?xml version="1.0" encoding="utf-16"?&gt;_x000D_
&lt;Customization xmlns:xsi="http://www.w3.org/2001/XMLSchema-instance" xmlns:xsd="http://www.w3.org/2001/XMLSchema" ComparitiveDate="False" LayoutByDate="False" LayoutByCompany="False" ShowAllDomains="True" TotalDomain="True" DefaultDates="1" /&gt;:~:LytHyc:~:sg-ca-cor_2012-09-07.xsd#sg-ca_DetailsOfShareOptionsTable:~:False:~:True:~:sg-ca-cor_2012-09-07.xsd#sg-ca_DisclosuresInDirectorsReportTextBlock@http://www.xbrl.org/2003/role/label::sg-ca-cor_2012-09-07.xsd#sg-ca_DisclosureOfShareOptionsAbstract@http://www.xbrl.org/2003/role/terseLabel::sg-ca-cor_2012-09-07.xsd#sg-ca_DetailsOfShareOptionsLineItems@http://www.xbrl.org/2003/role/terseLabel:~:sg-ca-cor_2012-09-07.xsd#sg-ca_DetailsOfShareOptionsTable</t>
  </si>
  <si>
    <t>Edit Date of grant of option</t>
  </si>
  <si>
    <t>Edit Start Date of excercise of option</t>
  </si>
  <si>
    <t>Edit End Date of excercise of option</t>
  </si>
  <si>
    <t>Edit Classes of share capital</t>
  </si>
  <si>
    <t>Amount written off</t>
  </si>
  <si>
    <t>Amount recovered</t>
  </si>
  <si>
    <t>Statement of changes in equity [text block]</t>
  </si>
  <si>
    <t>Statement of financial position [text block]</t>
  </si>
  <si>
    <t>Disclosures in statement by directors [text block]</t>
  </si>
  <si>
    <t>Disclosure of held-to-maturity investments [text block]</t>
  </si>
  <si>
    <t>Share of other comprehensive income of associates accounted for using equity method</t>
  </si>
  <si>
    <t>Share of total comprehensive income of associates accounted for using equity method</t>
  </si>
  <si>
    <t>Share of other comprehensive income of joint ventures accounted for using equity method</t>
  </si>
  <si>
    <t>Share of total comprehensive income of joint ventures accounted for using equity method</t>
  </si>
  <si>
    <t>Disclosure of unconsolidated structured entities</t>
  </si>
  <si>
    <t>Finance lease liabilities classified as current and non-current</t>
  </si>
  <si>
    <t>7d393919-0173-4cbc-917e-ae9934ea228d:~:NoteShareCapital_2:~:NotMandatory:~:False:~:1:~:True:~:&lt;?xml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Tru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</si>
  <si>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0:::sg-as-cor_2013-03-15.xsd#sg-as_DisclosureOfDetailedInformationAboutAmountOfShareCapitalTable::sg-as-cor_2013-03-15.xsd#sg-as_ClassesOfShareCapitalAxis::sg-as-cor_2013-03-15.xsd#sg-as_OrdinarySharesMember</t>
  </si>
  <si>
    <t>0:::sg-as-cor_2013-03-15.xsd#sg-as_DisclosureOfDetailedInformationAboutAmountOfShareCapitalTable::sg-as-cor_2013-03-15.xsd#sg-as_ClassesOfShareCapitalAxis::sg-as-cor_2013-03-15.xsd#sg-as_PreferenceSharesMember</t>
  </si>
  <si>
    <t>0:::sg-as-cor_2013-03-15.xsd#sg-as_DisclosureOfDetailedInformationAboutAmountOfShareCapitalTable::sg-as-cor_2013-03-15.xsd#sg-as_ClassesOfShareCapitalAxis::sg-as-cor_2013-03-15.xsd#sg-as_OtherClassesOfShareCapitalMember</t>
  </si>
  <si>
    <t>0::sg-as-cor_2013-03-15.xsd#sg-as_ConsolidatedAndSeparateFinancialStatementsAxis</t>
  </si>
  <si>
    <t>sg-as-cor_2013-03-15.xsd#sg-as_DisclosureOfDetailedInformationAboutAmountOfShareCapitalTable::sg-as-cor_2013-03-15.xsd#sg-as_ClassesOfShareCapitalAxis</t>
  </si>
  <si>
    <t>sg-as-cor_2013-03-15.xsd#sg-as_DisclosureOfAmountOfShareCapitalAbstract@http://www.xbrl.org/2003/role/terseLabel</t>
  </si>
  <si>
    <t>Disclosure of amount of share capital</t>
  </si>
  <si>
    <t>sg-as-cor_2013-03-15.xsd#sg-as_DisclosureOfDetailedInformationAboutAmountOfShareCapitalLineItems@http://www.xbrl.org/2003/role/terseLabel</t>
  </si>
  <si>
    <t>Disclosure of detailed information about amount of share capital</t>
  </si>
  <si>
    <t>sg-as-cor_2013-03-15.xsd#sg-as_AggregateValuesOfShareCapitalAbstract@http://www.xbrl.org/2003/role/terseLabel</t>
  </si>
  <si>
    <t>Aggregate values of share capital</t>
  </si>
  <si>
    <t>sg-as-cor_2013-03-15.xsd#sg-as_ShareCapital</t>
  </si>
  <si>
    <r>
      <t>*</t>
    </r>
    <r>
      <rPr>
        <sz val="11"/>
        <color indexed="8"/>
        <rFont val="Calibri"/>
        <family val="2"/>
        <scheme val="minor"/>
      </rPr>
      <t xml:space="preserve"> Share capital</t>
    </r>
  </si>
  <si>
    <t>sg-as-cor_2013-03-15.xsd#sg-as_DetailsOfAmountOfShareCapitalAbstract@http://www.xbrl.org/2003/role/terseLabel</t>
  </si>
  <si>
    <t>a4f5f7a9-7687-45eb-b7d2-a2b2589e28ed:~:NoteShareCapital_2:~:NotMandatory:~:True:~:1:~:True:~:&lt;?xml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</si>
  <si>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8016cf71-173b-4536-9c05-a72cab349103:~:NoteShareCapital_2:~:NotMandatory:~:False:~:1:~:True:~:&lt;?xml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</si>
  <si>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0::sg-as-cor_2013-03-15.xsd#sg-as_ConsolidatedAndSeparateFinancialStatementsAxis::sg-as-cor_2013-03-15.xsd#sg-as_SeparateMember:::sg-as-cor_2013-03-15.xsd#sg-as_DisclosureOfDetailedInformationAboutAmountOfShareCapitalTable::sg-as-cor_2013-03-15.xsd#sg-as_ClassesOfShareCapitalAxis::sg-as-cor_2013-03-15.xsd#sg-as_OrdinarySharesMember</t>
  </si>
  <si>
    <t>0::sg-as-cor_2013-03-15.xsd#sg-as_ConsolidatedAndSeparateFinancialStatementsAxis::sg-as-cor_2013-03-15.xsd#sg-as_SeparateMember:::sg-as-cor_2013-03-15.xsd#sg-as_DisclosureOfDetailedInformationAboutAmountOfShareCapitalTable::sg-as-cor_2013-03-15.xsd#sg-as_ClassesOfShareCapitalAxis::sg-as-cor_2013-03-15.xsd#sg-as_PreferenceSharesMember</t>
  </si>
  <si>
    <t>0::sg-as-cor_2013-03-15.xsd#sg-as_ConsolidatedAndSeparateFinancialStatementsAxis::sg-as-cor_2013-03-15.xsd#sg-as_SeparateMember:::sg-as-cor_2013-03-15.xsd#sg-as_DisclosureOfDetailedInformationAboutAmountOfShareCapitalTable::sg-as-cor_2013-03-15.xsd#sg-as_ClassesOfShareCapitalAxis::sg-as-cor_2013-03-15.xsd#sg-as_OtherClassesOfShareCapitalMember</t>
  </si>
  <si>
    <t>0::sg-as-cor_2013-03-15.xsd#sg-as_ConsolidatedAndSeparateFinancialStatementsAxis::sg-as-cor_2013-03-15.xsd#sg-as_SeparateMember:::0</t>
  </si>
  <si>
    <t>92158808-3bf2-4100-bc48-04053dcebb89:~:NoteShareCapital_2:~:NotMandatory:~:True:~:1:~:True:~:&lt;?xml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AmountOfShareCapitalTable:~:False:~:False:~:sg-as-cor_2013-03-15.xsd#sg-as_DisclosureOfShareCapitalTextBlock@http://www.xbrl.org/2003/role/label::sg-as-cor_2013-03-15.xsd#sg-as_DisclosureOfAmountOfShareCapitalAbstract@http://www.xbrl.org/2003/role/terseLabel::sg-as-cor_2013-03-15.xsd#sg-as_DisclosureOfDetailedInformationAboutAmountOfShareCapitalLineItems@http://www.xbrl.org/2003/role/terseLabel:~:sg-as-cor_2013-03-15.xsd#sg-as_DisclosureOfDetailedInformationAboutAmountOfShareCapitalTable</t>
  </si>
  <si>
    <t>7b463b06-81bc-421c-9cff-f24417543c7e:~:NoteShareCapital_3:~:NotMandatory:~:False:~:2:~:True:~:&lt;?xml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Tru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</si>
  <si>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0:::sg-as-cor_2013-03-15.xsd#sg-as_DisclosureOfDetailedInformationAboutNumberOfSharesOutstandingTable::sg-as-cor_2013-03-15.xsd#sg-as_ClassesOfShareCapitalAxis::sg-as-cor_2013-03-15.xsd#sg-as_OrdinarySharesMember</t>
  </si>
  <si>
    <t>0:::sg-as-cor_2013-03-15.xsd#sg-as_DisclosureOfDetailedInformationAboutNumberOfSharesOutstandingTable::sg-as-cor_2013-03-15.xsd#sg-as_ClassesOfShareCapitalAxis::sg-as-cor_2013-03-15.xsd#sg-as_PreferenceSharesMember</t>
  </si>
  <si>
    <t>0:::sg-as-cor_2013-03-15.xsd#sg-as_DisclosureOfDetailedInformationAboutNumberOfSharesOutstandingTable::sg-as-cor_2013-03-15.xsd#sg-as_ClassesOfShareCapitalAxis::sg-as-cor_2013-03-15.xsd#sg-as_OtherClassesOfShareCapitalMember</t>
  </si>
  <si>
    <t>sg-as-cor_2013-03-15.xsd#sg-as_DisclosureOfDetailedInformationAboutNumberOfSharesOutstandingTable::sg-as-cor_2013-03-15.xsd#sg-as_ClassesOfShareCapitalAxis</t>
  </si>
  <si>
    <t>sg-as-cor_2013-03-15.xsd#sg-as_DisclosureOfNumberOfSharesOutstandingAbstract@http://www.xbrl.org/2003/role/terseLabel</t>
  </si>
  <si>
    <t>sg-as-cor_2013-03-15.xsd#sg-as_DisclosureOfDetailedInformationAboutNumberOfSharesOutstandingLineItems@http://www.xbrl.org/2003/role/terseLabel</t>
  </si>
  <si>
    <t>sg-as-cor_2013-03-15.xsd#sg-as_AggregateNumberOfSharesAbstract@http://www.xbrl.org/2003/role/terseLabel</t>
  </si>
  <si>
    <t>Aggregate number of shares</t>
  </si>
  <si>
    <t>sg-as-cor_2013-03-15.xsd#sg-as_NumberOfSharesOutstanding</t>
  </si>
  <si>
    <t>0071c12d-df5c-4519-9152-91a10c4cb164:~:NoteShareCapital_3:~:NotMandatory:~:True:~:2:~:True:~:&lt;?xml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</si>
  <si>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c2ce6c18-d7c8-475b-8c0a-aef1fa2f7a6d:~:NoteShareCapital_3:~:NotMandatory:~:False:~:2:~:True:~:&lt;?xml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</si>
  <si>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OrdinarySharesMember</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</si>
  <si>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PreferenceSharesMember</t>
  </si>
  <si>
    <t>0::sg-as-cor_2013-03-15.xsd#sg-as_ConsolidatedAndSeparateFinancialStatementsAxis::sg-as-cor_2013-03-15.xsd#sg-as_SeparateMember:::sg-as-cor_2013-03-15.xsd#sg-as_DisclosureOfDetailedInformationAboutNumberOfSharesOutstandingTable::sg-as-cor_2013-03-15.xsd#sg-as_ClassesOfShareCapitalAxis::sg-as-cor_2013-03-15.xsd#sg-as_OtherClassesOfShareCapitalMember</t>
  </si>
  <si>
    <t>fabb0b3d-bfc2-4128-a859-7fc58613c90d:~:NoteShareCapital_3:~:NotMandatory:~:True:~:2:~:True:~:&lt;?xml version="1.0" encoding="utf-16"?&gt;_x000D_
&lt;Customization xmlns:xsi="http://www.w3.org/2001/XMLSchema-instance" xmlns:xsd="http://www.w3.org/2001/XMLSchema" ComparitiveDate="False" LayoutByDate="True" LayoutByCompany="True" ShowAllDomains="True" TotalDomain="True" DefaultDates="2" /&gt;:~:LytHyc:~:sg-as-cor_2013-03-15.xsd#sg-as_DisclosureOfDetailedInformationAboutNumberOfSharesOutstandingTable:~:False:~:False:~:sg-as-cor_2013-03-15.xsd#sg-as_DisclosureOfShareCapitalTextBlock@http://www.xbrl.org/2003/role/label::sg-as-cor_2013-03-15.xsd#sg-as_DisclosureOfNumberOfSharesOutstandingAbstract@http://www.xbrl.org/2003/role/terseLabel::sg-as-cor_2013-03-15.xsd#sg-as_DisclosureOfDetailedInformationAboutNumberOfSharesOutstandingLineItems@http://www.xbrl.org/2003/role/terseLabel:~:sg-as-cor_2013-03-15.xsd#sg-as_DisclosureOfDetailedInformationAboutNumberOfSharesOutstandingTable</t>
  </si>
  <si>
    <t>sg-as-cor_2013-03-15.xsd#sg-as_AmountOfSharesIssuedAbstract@http://www.xbrl.org/2003/role/terseLabel</t>
  </si>
  <si>
    <t>sg-as-cor_2013-03-15.xsd#sg-as_AmountOfSharesIssuedAndFullyPaid</t>
  </si>
  <si>
    <t>sg-as-cor_2013-03-15.xsd#sg-as_AmountOfSharesIssuedAndNotFullyPaid</t>
  </si>
  <si>
    <t>sg-as-cor_2013-03-15.xsd#sg-as_ShareCapital@http://www.xbrl.org/2003/role/totalLabel</t>
  </si>
  <si>
    <r>
      <t>*</t>
    </r>
    <r>
      <rPr>
        <sz val="11"/>
        <color indexed="8"/>
        <rFont val="Calibri"/>
        <family val="2"/>
        <scheme val="minor"/>
      </rPr>
      <t xml:space="preserve"> Total amount of shares issued</t>
    </r>
  </si>
  <si>
    <t>sg-as-cor_2013-03-15.xsd#sg-as_ReconciliationOfShareCapitalAbstract@http://www.xbrl.org/2003/role/terseLabel</t>
  </si>
  <si>
    <t>Reconciliation of amount of share capital</t>
  </si>
  <si>
    <t>sg-as-cor_2013-03-15.xsd#sg-as_ShareCapital@http://www.xbrl.org/2003/role/periodStartLabel</t>
  </si>
  <si>
    <r>
      <t>*</t>
    </r>
    <r>
      <rPr>
        <sz val="11"/>
        <color indexed="8"/>
        <rFont val="Calibri"/>
        <family val="2"/>
        <scheme val="minor"/>
      </rPr>
      <t xml:space="preserve"> Share capital at beginning of period</t>
    </r>
  </si>
  <si>
    <t>sg-as-cor_2013-03-15.xsd#sg-as_IssueOfShareCapital</t>
  </si>
  <si>
    <t>sg-as-cor_2013-03-15.xsd#sg-as_IssueOfShareCapitalOnExerciseOfShareOptions@http://www.xbrl.org/2003/role/terseLabel</t>
  </si>
  <si>
    <t>sg-as-cor_2013-03-15.xsd#sg-as_IssueOfWarrantShares</t>
  </si>
  <si>
    <t>sg-as-cor_2013-03-15.xsd#sg-as_ReductionOfIssuedCapital</t>
  </si>
  <si>
    <t>sg-as-cor_2013-03-15.xsd#sg-as_ShareIssueExpenses</t>
  </si>
  <si>
    <t>sg-as-cor_2013-03-15.xsd#sg-as_ShareCapital@http://www.xbrl.org/2003/role/periodEndLabel</t>
  </si>
  <si>
    <r>
      <t>*</t>
    </r>
    <r>
      <rPr>
        <sz val="11"/>
        <color indexed="8"/>
        <rFont val="Calibri"/>
        <family val="2"/>
        <scheme val="minor"/>
      </rPr>
      <t xml:space="preserve"> Share capital at end of period</t>
    </r>
  </si>
  <si>
    <t>sg-as-cor_2013-03-15.xsd#sg-as_DetailsOfNumberOfSharesAbstract@http://www.xbrl.org/2003/role/terseLabel</t>
  </si>
  <si>
    <t>sg-as-cor_2013-03-15.xsd#sg-as_NumberOfSharesIssuedAbstract@http://www.xbrl.org/2003/role/terseLabel</t>
  </si>
  <si>
    <t>sg-as-cor_2013-03-15.xsd#sg-as_NumberOfSharesIssuedAndFullyPaid</t>
  </si>
  <si>
    <t>sg-as-cor_2013-03-15.xsd#sg-as_NumberOfSharesIssuedButNotFullyPaid</t>
  </si>
  <si>
    <t>sg-as-cor_2013-03-15.xsd#sg-as_NumberOfSharesOutstanding@http://www.xbrl.org/2003/role/totalLabel</t>
  </si>
  <si>
    <t>sg-as-cor_2013-03-15.xsd#sg-as_ReconciliationOfNumberOfSharesOutstandingAbstract@http://www.xbrl.org/2003/role/terseLabel</t>
  </si>
  <si>
    <t>sg-as-cor_2013-03-15.xsd#sg-as_NumberOfSharesOutstanding@http://www.xbrl.org/2003/role/periodStartLabel</t>
  </si>
  <si>
    <t>sg-as-cor_2013-03-15.xsd#sg-as_NumberOfSharesIssued@http://www.xbrl.org/2003/role/terseLabel</t>
  </si>
  <si>
    <t>sg-as-cor_2013-03-15.xsd#sg-as_NumberOfSharesIssuedForExerciseOfOptions@http://www.xbrl.org/2003/role/terseLabel</t>
  </si>
  <si>
    <t>sg-as-cor_2013-03-15.xsd#sg-as_NumberOfWarrantSharesIssued@http://www.xbrl.org/2003/role/terseLabel</t>
  </si>
  <si>
    <t>sg-as-cor_2013-03-15.xsd#sg-as_NumberOfSharesOnReductionOfCapital@http://www.xbrl.org/2003/role/terseLabel</t>
  </si>
  <si>
    <t>sg-as-cor_2013-03-15.xsd#sg-as_NumberOfSharesOutstanding@http://www.xbrl.org/2003/role/periodEndLabel</t>
  </si>
  <si>
    <t>sg-as-cor_2013-03-15.xsd#sg-as_OtherDisclosuresOnShareCapitalAbstract@http://www.xbrl.org/2003/role/terseLabel</t>
  </si>
  <si>
    <t>sg-as-cor_2013-03-15.xsd#sg-as_NumberOfSharesInEntityHeldByItsSubsidiaries</t>
  </si>
  <si>
    <t>sg-as-cor_2013-03-15.xsd#sg-as_NumberOfSharesInEntityHeldByItsAssociates</t>
  </si>
  <si>
    <t>sg-as-cor_2013-03-15.xsd#sg-as_NumberOfSharesReservedForIssueUnderOptionsAndContractsForSaleOfShares</t>
  </si>
  <si>
    <t>0:::sg-as-cor_2013-03-15.xsd#sg-as_DisclosureOfDetailedInformationAboutAmountOfSharesReservedForOptionsAndContractsTable::sg-as-cor_2013-03-15.xsd#sg-as_ClassesOfShareCapitalAxis::sg-as-cor_2013-03-15.xsd#sg-as_OrdinarySharesMember</t>
  </si>
  <si>
    <t>0:::sg-as-cor_2013-03-15.xsd#sg-as_DisclosureOfDetailedInformationAboutAmountOfSharesReservedForOptionsAndContractsTable::sg-as-cor_2013-03-15.xsd#sg-as_ClassesOfShareCapitalAxis::sg-as-cor_2013-03-15.xsd#sg-as_PreferenceSharesMember</t>
  </si>
  <si>
    <t>0:::sg-as-cor_2013-03-15.xsd#sg-as_DisclosureOfDetailedInformationAboutAmountOfSharesReservedForOptionsAndContractsTable::sg-as-cor_2013-03-15.xsd#sg-as_ClassesOfShareCapitalAxis::sg-as-cor_2013-03-15.xsd#sg-as_OtherClassesOfShareCapitalMember</t>
  </si>
  <si>
    <t>sg-as-cor_2013-03-15.xsd#sg-as_DisclosureOfDetailedInformationAboutAmountOfSharesReservedForOptionsAndContractsTable::sg-as-cor_2013-03-15.xsd#sg-as_ClassesOfShareCapitalAxis</t>
  </si>
  <si>
    <t>sg-as-cor_2013-03-15.xsd#sg-as_DisclosureOfAmountOfSharesReservedForOptionsAndContractsAbstract@http://www.xbrl.org/2003/role/terseLabel</t>
  </si>
  <si>
    <t>Disclosure of amount of shares reserved for options and contracts</t>
  </si>
  <si>
    <t>sg-as-cor_2013-03-15.xsd#sg-as_DisclosureOfDetailedInformationAboutAmountOfSharesReservedForOptionsAndContractsLineItems@http://www.xbrl.org/2003/role/terseLabel</t>
  </si>
  <si>
    <t>Disclosure of detailed information about amount of shares reserved for options and contracts</t>
  </si>
  <si>
    <t>sg-as-cor_2013-03-15.xsd#sg-as_AmountOfSharesReservedForIssueUnderOptionsAndContractsForSaleOfShares</t>
  </si>
  <si>
    <t>726ab8f1-73c6-4bdb-8666-12a6cf222690:~:NoteShareCapital_4:~:NotMandatory:~:False:~:3:~:True:~:&lt;?xml version="1.0" encoding="utf-16"?&gt;_x000D_
&lt;Customization xmlns:xsi="http://www.w3.org/2001/XMLSchema-instance" xmlns:xsd="http://www.w3.org/2001/XMLSchema" ComparitiveDate="False" LayoutByDate="True" LayoutByCompany="True" ShowAllDomains="True" TotalDomain="True" DefaultDates="1" /&gt;:~:LytHyc:~:sg-as-cor_2013-03-15.xsd#sg-as_DisclosureOfDetailedInformationAboutAmountOfSharesReservedForOptionsAndContractsTable:~:False:~:False:~:sg-as-cor_2013-03-15.xsd#sg-as_DisclosureOfShareCapitalTextBlock@http://www.xbrl.org/2003/role/label::sg-as-cor_2013-03-15.xsd#sg-as_DisclosureOfAmountOfSharesReservedForOptionsAndContractsAbstract@http://www.xbrl.org/2003/role/terseLabel::sg-as-cor_2013-03-15.xsd#sg-as_DisclosureOfDetailedInformationAboutAmountOfSharesReservedForOptionsAndContractsLineItems@http://www.xbrl.org/2003/role/terseLabel:~:sg-as-cor_2013-03-15.xsd#sg-as_DisclosureOfDetailedInformationAboutAmountOfSharesReservedForOptionsAndContractsTable</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</si>
  <si>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OrdinarySharesMember</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</si>
  <si>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PreferenceSharesMember</t>
  </si>
  <si>
    <t>0::sg-as-cor_2013-03-15.xsd#sg-as_ConsolidatedAndSeparateFinancialStatementsAxis::sg-as-cor_2013-03-15.xsd#sg-as_SeparateMember:::sg-as-cor_2013-03-15.xsd#sg-as_DisclosureOfDetailedInformationAboutAmountOfSharesReservedForOptionsAndContractsTable::sg-as-cor_2013-03-15.xsd#sg-as_ClassesOfShareCapitalAxis::sg-as-cor_2013-03-15.xsd#sg-as_OtherClassesOfShareCapitalMember</t>
  </si>
  <si>
    <t>Number of treasury shares purchased</t>
  </si>
  <si>
    <t>Number of treasury shares issued sold</t>
  </si>
  <si>
    <t>Number of treasury shares cancelled</t>
  </si>
  <si>
    <t>Disclosure of income tax expense (benefit)</t>
  </si>
  <si>
    <t>Net gains (losses) on disposal of equity instruments measured at cost less impairment</t>
  </si>
  <si>
    <t>Total other comprehensive income, net of taxation</t>
  </si>
  <si>
    <t>Reclassification adjustments on hedges of net investments in foreign operations, before taxation</t>
  </si>
  <si>
    <t>Description of accounting policy for construction contracts [text block]</t>
  </si>
  <si>
    <r>
      <rPr>
        <sz val="11"/>
        <rFont val="Calibri"/>
        <family val="2"/>
        <scheme val="minor"/>
      </rPr>
      <t>Summarised disclosure of unconsolidated structured entities</t>
    </r>
    <r>
      <rPr>
        <sz val="11"/>
        <color rgb="FFFFFF00"/>
        <rFont val="Calibri"/>
        <family val="2"/>
        <scheme val="minor"/>
      </rPr>
      <t/>
    </r>
  </si>
  <si>
    <t>Disclosure of treasury shares</t>
  </si>
  <si>
    <t>0::sg-as-cor_2013-03-15.xsd#sg-as_ConsolidatedAndSeparateFinancialStatementsAxis::sg-as-cor_2013-03-15.xsd#sg-as_SeparateMember</t>
  </si>
  <si>
    <t>Gross carrying amount classified by method of measurement at end of period</t>
  </si>
  <si>
    <t>Details of XBRL file</t>
  </si>
  <si>
    <r>
      <t>*</t>
    </r>
    <r>
      <rPr>
        <sz val="11"/>
        <color indexed="8"/>
        <rFont val="Calibri"/>
        <family val="2"/>
        <scheme val="minor"/>
      </rPr>
      <t xml:space="preserve"> Name of software used to generate XBRL file</t>
    </r>
  </si>
  <si>
    <r>
      <t>*</t>
    </r>
    <r>
      <rPr>
        <sz val="11"/>
        <color indexed="8"/>
        <rFont val="Calibri"/>
        <family val="2"/>
        <scheme val="minor"/>
      </rPr>
      <t xml:space="preserve"> Version of software used to generate XBRL file</t>
    </r>
  </si>
  <si>
    <t>How was XBRL file prepared</t>
  </si>
  <si>
    <t>Whether there are restatements to comparative amounts</t>
  </si>
  <si>
    <t>Whether there are reclassifications to comparative amounts</t>
  </si>
  <si>
    <t>Whether there are changes to comparative amounts due to other reasons</t>
  </si>
  <si>
    <t>&lt;Not required if 'Yes' is selected for "Whether company is preparing financial statements for first time since incorporation"&gt;
- Yes
- No</t>
  </si>
  <si>
    <t>Disclosure of trade and other receivables [text block]</t>
  </si>
  <si>
    <t>Disclosure of trade and other payables [text block]</t>
  </si>
  <si>
    <t>Receipts from rents and subsequent sales of assets held for rental to others</t>
  </si>
  <si>
    <t>Only applicable for SFRS for SE. Not applicable for SFRS.</t>
  </si>
  <si>
    <t>Payments to manufacture or acquire assets held for rental to others</t>
  </si>
  <si>
    <t>Proceeds from disposal of discontinued operations</t>
  </si>
  <si>
    <t xml:space="preserve">Trade and other receivables </t>
  </si>
  <si>
    <t>- SFRS
- SFRS for SE 
- IFRS
- Other accounting standards</t>
  </si>
  <si>
    <t>- By function of expense or cost of sales
- By nature of expense</t>
  </si>
  <si>
    <t>Detail tagging</t>
  </si>
  <si>
    <r>
      <rPr>
        <sz val="11"/>
        <color rgb="FFFF0000"/>
        <rFont val="Calibri"/>
        <family val="2"/>
        <scheme val="minor"/>
      </rPr>
      <t xml:space="preserve">* </t>
    </r>
    <r>
      <rPr>
        <sz val="11"/>
        <color indexed="8"/>
        <rFont val="Calibri"/>
        <family val="2"/>
        <scheme val="minor"/>
      </rPr>
      <t>Share capital</t>
    </r>
  </si>
  <si>
    <t xml:space="preserve">   Balance at end of period</t>
  </si>
  <si>
    <t xml:space="preserve">   Balance at beginning of period</t>
  </si>
  <si>
    <t xml:space="preserve">   Profit (loss) before taxation</t>
  </si>
  <si>
    <t>Profit (loss) before taxation</t>
  </si>
  <si>
    <t>Disclosure of selected income expenses</t>
  </si>
  <si>
    <t xml:space="preserve">Disclosure of selected income expenses </t>
  </si>
  <si>
    <t>* Whether company is listed as at current period end date</t>
  </si>
  <si>
    <t>* Whether statement of income and retained earnings used</t>
  </si>
  <si>
    <t>Income statement classified by function of expense</t>
  </si>
  <si>
    <t>Income statement classified by nature of expense</t>
  </si>
  <si>
    <t>Statement of income and retained earnings classified by function of expense</t>
  </si>
  <si>
    <t>Statement of income and retained earnings classified by nature of expense</t>
  </si>
  <si>
    <t>Statement of cash flows using direct method</t>
  </si>
  <si>
    <t>Statement of cash flows using indirect method</t>
  </si>
  <si>
    <r>
      <rPr>
        <b/>
        <u/>
        <sz val="11"/>
        <color indexed="8"/>
        <rFont val="Calibri"/>
        <family val="2"/>
        <scheme val="minor"/>
      </rPr>
      <t xml:space="preserve">Minimum Requirement </t>
    </r>
    <r>
      <rPr>
        <b/>
        <sz val="11"/>
        <color indexed="8"/>
        <rFont val="Calibri"/>
        <family val="2"/>
        <scheme val="minor"/>
      </rPr>
      <t xml:space="preserve">view
</t>
    </r>
    <r>
      <rPr>
        <sz val="11"/>
        <color indexed="8"/>
        <rFont val="Calibri"/>
        <family val="2"/>
        <scheme val="minor"/>
      </rPr>
      <t xml:space="preserve">(with M on name of spreadsheet) </t>
    </r>
    <r>
      <rPr>
        <b/>
        <sz val="11"/>
        <color indexed="8"/>
        <rFont val="Calibri"/>
        <family val="2"/>
        <scheme val="minor"/>
      </rPr>
      <t xml:space="preserve">
- SFRS</t>
    </r>
  </si>
  <si>
    <r>
      <rPr>
        <b/>
        <u/>
        <sz val="11"/>
        <color indexed="8"/>
        <rFont val="Calibri"/>
        <family val="2"/>
        <scheme val="minor"/>
      </rPr>
      <t xml:space="preserve">Minimum Requirement </t>
    </r>
    <r>
      <rPr>
        <b/>
        <sz val="11"/>
        <color indexed="8"/>
        <rFont val="Calibri"/>
        <family val="2"/>
        <scheme val="minor"/>
      </rPr>
      <t xml:space="preserve">view
</t>
    </r>
    <r>
      <rPr>
        <sz val="11"/>
        <color indexed="8"/>
        <rFont val="Calibri"/>
        <family val="2"/>
        <scheme val="minor"/>
      </rPr>
      <t xml:space="preserve">(with M on name of spreadsheet) </t>
    </r>
    <r>
      <rPr>
        <b/>
        <sz val="11"/>
        <color indexed="8"/>
        <rFont val="Calibri"/>
        <family val="2"/>
        <scheme val="minor"/>
      </rPr>
      <t xml:space="preserve">
- SFRS for SE</t>
    </r>
  </si>
  <si>
    <r>
      <rPr>
        <b/>
        <u/>
        <sz val="11"/>
        <color indexed="8"/>
        <rFont val="Calibri"/>
        <family val="2"/>
        <scheme val="minor"/>
      </rPr>
      <t xml:space="preserve">Full Taxonomy </t>
    </r>
    <r>
      <rPr>
        <b/>
        <sz val="11"/>
        <color indexed="8"/>
        <rFont val="Calibri"/>
        <family val="2"/>
        <scheme val="minor"/>
      </rPr>
      <t xml:space="preserve">view
</t>
    </r>
    <r>
      <rPr>
        <sz val="11"/>
        <color indexed="8"/>
        <rFont val="Calibri"/>
        <family val="2"/>
        <scheme val="minor"/>
      </rPr>
      <t xml:space="preserve">(with F on name of spreadsheet) </t>
    </r>
    <r>
      <rPr>
        <b/>
        <sz val="11"/>
        <color indexed="8"/>
        <rFont val="Calibri"/>
        <family val="2"/>
        <scheme val="minor"/>
      </rPr>
      <t xml:space="preserve">
- SFRS</t>
    </r>
  </si>
  <si>
    <r>
      <rPr>
        <b/>
        <u/>
        <sz val="11"/>
        <color indexed="8"/>
        <rFont val="Calibri"/>
        <family val="2"/>
        <scheme val="minor"/>
      </rPr>
      <t xml:space="preserve">Full Taxonomy </t>
    </r>
    <r>
      <rPr>
        <b/>
        <sz val="11"/>
        <color indexed="8"/>
        <rFont val="Calibri"/>
        <family val="2"/>
        <scheme val="minor"/>
      </rPr>
      <t xml:space="preserve">view
</t>
    </r>
    <r>
      <rPr>
        <sz val="11"/>
        <color indexed="8"/>
        <rFont val="Calibri"/>
        <family val="2"/>
        <scheme val="minor"/>
      </rPr>
      <t xml:space="preserve">(with F on name of spreadsheet) </t>
    </r>
    <r>
      <rPr>
        <b/>
        <sz val="11"/>
        <color indexed="8"/>
        <rFont val="Calibri"/>
        <family val="2"/>
        <scheme val="minor"/>
      </rPr>
      <t xml:space="preserve">
- SFRS for SE</t>
    </r>
  </si>
  <si>
    <t>Only applicable for Full Taxonomy View. Not applicable for Minimum Requirement View.</t>
  </si>
  <si>
    <t>Statement of financial position presented using current and non-current</t>
  </si>
  <si>
    <t>Statement of financial position presented using order of liquidity</t>
  </si>
  <si>
    <t>Statement of comprehensive income, OCI components presented net of tax</t>
  </si>
  <si>
    <t>Statement of comprehensive income, OCI components presented before tax</t>
  </si>
  <si>
    <t>Note - Corporate and general information</t>
  </si>
  <si>
    <t>Note - Summary of significant accounting policies</t>
  </si>
  <si>
    <t>Note - Cash and bank balances</t>
  </si>
  <si>
    <t>Note - Trade and other receivables</t>
  </si>
  <si>
    <t>Note - Financial assets available-for-sale</t>
  </si>
  <si>
    <t>Note - Held-to-maturity investments</t>
  </si>
  <si>
    <t>Note - Derivative financial instruments</t>
  </si>
  <si>
    <t>Note - Finance lease receivables</t>
  </si>
  <si>
    <t>Note - Inventories</t>
  </si>
  <si>
    <t>Note - Construction contracts</t>
  </si>
  <si>
    <t>Note - Development properties</t>
  </si>
  <si>
    <t>Note - Deferred tax assets and liabilities</t>
  </si>
  <si>
    <t>Note - Government grants</t>
  </si>
  <si>
    <t>Note - Investments in subsidiaries</t>
  </si>
  <si>
    <t>Note - Investments in associates</t>
  </si>
  <si>
    <t>Note - Interests in joint ventures</t>
  </si>
  <si>
    <t>Note - Interest in other entities</t>
  </si>
  <si>
    <t>Note - Exploration for and evaluation of mineral resources</t>
  </si>
  <si>
    <t>Note - Intangible assets</t>
  </si>
  <si>
    <t>Note - Goodwill</t>
  </si>
  <si>
    <t>Note - Investment properties</t>
  </si>
  <si>
    <t>Note - Biological assets</t>
  </si>
  <si>
    <t>Note - Property, plant and equipment</t>
  </si>
  <si>
    <t>Note - Provisions</t>
  </si>
  <si>
    <t>Note - Finance lease liabilities</t>
  </si>
  <si>
    <t>Note - Loans and borrowings</t>
  </si>
  <si>
    <t>Note - Trade and other payables</t>
  </si>
  <si>
    <t>Note - Share capital</t>
  </si>
  <si>
    <t>Note - Treasury shares</t>
  </si>
  <si>
    <t>Note - Revenue</t>
  </si>
  <si>
    <t>Note - Employee benefits expense</t>
  </si>
  <si>
    <t>Note - Finance costs</t>
  </si>
  <si>
    <t>Note - Income tax expense (benefit)</t>
  </si>
  <si>
    <t>Note - Selected income (expense)</t>
  </si>
  <si>
    <t>Note - Earnings (loss) per share</t>
  </si>
  <si>
    <t>Note - Operating segments</t>
  </si>
  <si>
    <t>Note - Share-based payment arrangements</t>
  </si>
  <si>
    <t>Note - Financial instruments, financial risks and capital risks management</t>
  </si>
  <si>
    <t>Note - Related party</t>
  </si>
  <si>
    <t>Note - Operating lease arrangements</t>
  </si>
  <si>
    <t>Note - Contingent liabilities</t>
  </si>
  <si>
    <t>Note - Events after reporting period</t>
  </si>
  <si>
    <t>Note - Commitments</t>
  </si>
  <si>
    <t>Filing information</t>
  </si>
  <si>
    <t>- Specific identification
- FIFO
- Weighted average cost formula
- Combination of specific identification/FIFO/ weighted average method</t>
  </si>
  <si>
    <t>- Straight-line method
- Diminishing balance method
- Units-of-production depreciation method
- Other depreciation method</t>
  </si>
  <si>
    <t>Restricted cash and bank balances, non-current</t>
  </si>
  <si>
    <t>Details of share options</t>
  </si>
  <si>
    <r>
      <rPr>
        <sz val="11"/>
        <color rgb="FFFF0000"/>
        <rFont val="Calibri"/>
        <family val="2"/>
        <scheme val="minor"/>
      </rPr>
      <t xml:space="preserve">* </t>
    </r>
    <r>
      <rPr>
        <sz val="11"/>
        <color indexed="8"/>
        <rFont val="Calibri"/>
        <family val="2"/>
        <scheme val="minor"/>
      </rPr>
      <t>Exercisable at end of period</t>
    </r>
  </si>
  <si>
    <t>Definition</t>
  </si>
  <si>
    <t>Minimum requirement view - Templates showing fields within minimum requirements list</t>
  </si>
  <si>
    <t>Disclosure of number of shares issued</t>
  </si>
  <si>
    <t>Disclosure of detailed information about number of shares issued</t>
  </si>
  <si>
    <t>Tortal number of shares issued</t>
  </si>
  <si>
    <t>Reconciliation of number of shares issued</t>
  </si>
  <si>
    <t>Number of shares issued at beginning of period</t>
  </si>
  <si>
    <t>Number of shares issued at end of period</t>
  </si>
  <si>
    <t>Whether audit is conducted in accordance with Singapore Standards on Auditing</t>
  </si>
  <si>
    <t>Did the auditor conclude that there is a material misstatement of the "Other Information"</t>
  </si>
  <si>
    <t>Whether there is any other matter reported</t>
  </si>
  <si>
    <t>Whether there is any material uncertainty relating to going concern</t>
  </si>
  <si>
    <t>Number of Key Audit Matters Reported</t>
  </si>
  <si>
    <t>Disclosures on Key Audit Matters</t>
  </si>
  <si>
    <t>Acquisition / business combination / reverse takeover / mergers</t>
  </si>
  <si>
    <t>Bribery / corruption</t>
  </si>
  <si>
    <t>Disposal of assets / assets held for sale</t>
  </si>
  <si>
    <t>Financial Instruments</t>
  </si>
  <si>
    <t>Intangible asset - goodwill</t>
  </si>
  <si>
    <t>Intangible assets - non-goodwill</t>
  </si>
  <si>
    <t>Internal controls / IT-related controls</t>
  </si>
  <si>
    <t>Investments (subsidiaries / associates / joint ventures / jointed controlled operations)</t>
  </si>
  <si>
    <t>Investment property</t>
  </si>
  <si>
    <t>Legal provisions / lawsuits</t>
  </si>
  <si>
    <t>Liabilities of insurance business / insurance contracts</t>
  </si>
  <si>
    <t>Long-term contracts / construction contracts / provision for foreseeable losses</t>
  </si>
  <si>
    <t>Management override of control</t>
  </si>
  <si>
    <t>Mining reserves</t>
  </si>
  <si>
    <t>Pensions</t>
  </si>
  <si>
    <t>Property, plant  and equipment</t>
  </si>
  <si>
    <t>Provisions / accruals / contingent liabilities</t>
  </si>
  <si>
    <t>Research and development costs</t>
  </si>
  <si>
    <t>Share based payments</t>
  </si>
  <si>
    <t>Supplier incentives, rebates and discounts</t>
  </si>
  <si>
    <t>Others</t>
  </si>
  <si>
    <t>Guidance notes</t>
  </si>
  <si>
    <t>- Qualified opinion
-Disclaimer of opinion
-Adverse opinion</t>
  </si>
  <si>
    <t xml:space="preserve">- Yes
- No
-Unable to conclude </t>
  </si>
  <si>
    <r>
      <t xml:space="preserve">Note: "True and fair override" is very rare. For a "yes" to "true and fair override", there will be a statement by the auditor that he </t>
    </r>
    <r>
      <rPr>
        <b/>
        <sz val="11"/>
        <rFont val="Calibri"/>
        <family val="2"/>
        <scheme val="minor"/>
      </rPr>
      <t>agrees to the non-compliance with accounting standards</t>
    </r>
    <r>
      <rPr>
        <sz val="11"/>
        <rFont val="Calibri"/>
        <family val="2"/>
        <scheme val="minor"/>
      </rPr>
      <t>, in order for the financial statements to be true and fair.</t>
    </r>
  </si>
  <si>
    <t>Disclosures in independent auditors' report</t>
  </si>
  <si>
    <t>Only applicable for SFRS. Not applicable for SFRS for SE.</t>
  </si>
  <si>
    <t>Appendix A - ACRA Taxonomy 2016 v4.0 templates</t>
  </si>
  <si>
    <t>Full taxonomy view - Templates showing all fields within ACRA Taxonomy 2016 v4.0</t>
  </si>
  <si>
    <t>Published March 2017
All rights reserved. No part of this publication may be produced or transmitted in any form or by any means, including photocopying and recording, without attributing the publication to the Accounting and Corporate Regulatory Authority (ACRA) of Singapore and shall be restricted to non-commercial use only.</t>
  </si>
  <si>
    <t>Note: This field is not required to be filled in when "No" is provided for "Whether there is modified opinion in independent auditors' report".</t>
  </si>
  <si>
    <t xml:space="preserve">This will likely be under the header of "Other Matter" in the auditors' report. This is when the auditor considers it necessary to communicate a matter other than those that are presented or disclosed in the financial statements that, in the auditor's judgement, is relevant to users' understanding of the audit. For more details, please click here.
</t>
  </si>
  <si>
    <t>Auditor will be required to conclude, based on the audit evidence obtained, whether a material uncertainty exists about the entity's ability to continue as a going concern. For more details, please click here.</t>
  </si>
  <si>
    <t>Note: Applicable only for listed companies. Please enter in a YYYY format.</t>
  </si>
  <si>
    <r>
      <t xml:space="preserve">Note: Applicable only for </t>
    </r>
    <r>
      <rPr>
        <b/>
        <u/>
        <sz val="11"/>
        <rFont val="Calibri"/>
        <family val="2"/>
        <scheme val="minor"/>
      </rPr>
      <t>listed companies with financial periods ending on or after 15 Dec 2016.</t>
    </r>
    <r>
      <rPr>
        <sz val="11"/>
        <rFont val="Calibri"/>
        <family val="2"/>
        <scheme val="minor"/>
      </rPr>
      <t xml:space="preserve">
Key Audit Matters will be reported as a separate section in the auditors' report, and refer to matters that, in the auditor's professional judgement, were of most significance in the audit of the current period's financial statements. It should be rare for no key audit matters to be communicated in the auditors' report. If the type of audit modification is disclaimer of opinion, please leave this field empty.</t>
    </r>
  </si>
  <si>
    <r>
      <t xml:space="preserve">Note: Applicable only for </t>
    </r>
    <r>
      <rPr>
        <b/>
        <u/>
        <sz val="11"/>
        <rFont val="Calibri"/>
        <family val="2"/>
        <scheme val="minor"/>
      </rPr>
      <t>listed companies with financial periods ending on or after 15 Dec 2016.</t>
    </r>
    <r>
      <rPr>
        <sz val="11"/>
        <rFont val="Calibri"/>
        <family val="2"/>
        <scheme val="minor"/>
      </rPr>
      <t xml:space="preserve">
Please indicate the number of key audit matter(s). For example in the auditors' report, there are 2 key audit matters pertaining to revenue i.e. revenue cut off and measurement of revenue, please enter "2" in the column next to "revenue".
Please note that the total number of key audit matters in the column should agree to the total "Number of Key Audit Matters Reported". </t>
    </r>
  </si>
  <si>
    <t>This will likely be under the header of "Other Matter" in the auditors' report. This is when the auditor considers it necessary to communicate a matter other than those that are presented or disclosed in the financial statements that, in the auditor's judgement, is relevant to users' understanding of the audit. For more details, please click here.</t>
  </si>
  <si>
    <r>
      <t xml:space="preserve">Note: Applicable only for financial periods </t>
    </r>
    <r>
      <rPr>
        <b/>
        <u/>
        <sz val="11"/>
        <rFont val="Calibri"/>
        <family val="2"/>
        <scheme val="minor"/>
      </rPr>
      <t>ending on or after 15 Dec 2016.</t>
    </r>
    <r>
      <rPr>
        <sz val="11"/>
        <rFont val="Calibri"/>
        <family val="2"/>
        <scheme val="minor"/>
      </rPr>
      <t xml:space="preserve">
Other information includes the financial or non-financial information (other than financial statements and the auditors' report thereon), included in the entity's annual report. Other information will be reported as a separate section in the auditors' report. For more guidance on how to fill in this field, please click here.</t>
    </r>
  </si>
  <si>
    <r>
      <t xml:space="preserve">Note: Applicable only for financial periods </t>
    </r>
    <r>
      <rPr>
        <b/>
        <u/>
        <sz val="11"/>
        <rFont val="Calibri"/>
        <family val="2"/>
        <scheme val="minor"/>
      </rPr>
      <t>ending on or after 15 Dec 2016</t>
    </r>
    <r>
      <rPr>
        <sz val="11"/>
        <rFont val="Calibri"/>
        <family val="2"/>
        <scheme val="minor"/>
      </rPr>
      <t>.
Other information includes the financial or non-financial information (other than financial statements and the auditors' report thereon), included in the entity's annual report. Other information will be reported as a separate section in the auditors' report. For more guidance on how to fill in this field, please click here.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</si>
</sst>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4809]d\ mmmm\,\ yyyy;@"/>
  </numFmts>
  <fonts count="47" x14ac:knownFonts="1">
    <font>
      <sz val="11"/>
      <color theme="1"/>
      <name val="Calibri"/>
      <family val="2"/>
      <scheme val="minor"/>
    </font>
    <font>
      <sz val="11"/>
      <color indexed="8"/>
      <name val="Calibri"/>
      <family val="2"/>
    </font>
    <font>
      <b/>
      <sz val="11"/>
      <color theme="0"/>
      <name val="Calibri"/>
      <family val="2"/>
      <scheme val="minor"/>
    </font>
    <font>
      <sz val="11"/>
      <color theme="1" tint="0.34998626667073579"/>
      <name val="Calibri"/>
      <family val="2"/>
      <scheme val="minor"/>
    </font>
    <font>
      <sz val="12"/>
      <color theme="1" tint="0.34998626667073579"/>
      <name val="Calibri"/>
      <family val="2"/>
      <scheme val="minor"/>
    </font>
    <font>
      <b/>
      <sz val="18"/>
      <color rgb="FFFFC000"/>
      <name val="Calibri"/>
      <family val="2"/>
      <scheme val="minor"/>
    </font>
    <font>
      <b/>
      <sz val="12"/>
      <color theme="1" tint="0.34998626667073579"/>
      <name val="Calibri"/>
      <family val="2"/>
      <scheme val="minor"/>
    </font>
    <font>
      <i/>
      <sz val="12"/>
      <color theme="1" tint="0.34998626667073579"/>
      <name val="Calibri"/>
      <family val="2"/>
      <scheme val="minor"/>
    </font>
    <font>
      <i/>
      <sz val="12"/>
      <color rgb="FFFF0000"/>
      <name val="Calibri"/>
      <family val="2"/>
      <scheme val="minor"/>
    </font>
    <font>
      <i/>
      <sz val="11"/>
      <color theme="1" tint="0.34998626667073579"/>
      <name val="Calibri"/>
      <family val="2"/>
      <scheme val="minor"/>
    </font>
    <font>
      <sz val="8"/>
      <color theme="1" tint="0.34998626667073579"/>
      <name val="Calibri"/>
      <family val="2"/>
      <scheme val="minor"/>
    </font>
    <font>
      <b/>
      <i/>
      <sz val="12"/>
      <color theme="1" tint="0.34998626667073579"/>
      <name val="Calibri"/>
      <family val="2"/>
      <scheme val="minor"/>
    </font>
    <font>
      <i/>
      <u/>
      <sz val="12"/>
      <color theme="1" tint="0.34998626667073579"/>
      <name val="Calibri"/>
      <family val="2"/>
      <scheme val="minor"/>
    </font>
    <font>
      <u/>
      <sz val="12"/>
      <color theme="1" tint="0.34998626667073579"/>
      <name val="Calibri"/>
      <family val="2"/>
      <scheme val="minor"/>
    </font>
    <font>
      <sz val="11"/>
      <color indexed="9"/>
      <name val="Calibri"/>
      <family val="2"/>
      <scheme val="minor"/>
    </font>
    <font>
      <sz val="11"/>
      <color indexed="8"/>
      <name val="Calibri"/>
      <family val="2"/>
      <scheme val="minor"/>
    </font>
    <font>
      <b/>
      <sz val="11"/>
      <color rgb="FF010000"/>
      <name val="Calibri"/>
      <family val="2"/>
      <scheme val="minor"/>
    </font>
    <font>
      <sz val="11"/>
      <color indexed="10"/>
      <name val="Calibri"/>
      <family val="2"/>
      <scheme val="minor"/>
    </font>
    <font>
      <u/>
      <sz val="11"/>
      <color theme="10"/>
      <name val="Calibri"/>
      <family val="2"/>
    </font>
    <font>
      <sz val="18"/>
      <color theme="1"/>
      <name val="Calibri"/>
      <family val="2"/>
      <scheme val="minor"/>
    </font>
    <font>
      <b/>
      <sz val="11"/>
      <color rgb="FF290000"/>
      <name val="Calibri"/>
      <family val="2"/>
      <scheme val="minor"/>
    </font>
    <font>
      <b/>
      <sz val="9"/>
      <color indexed="81"/>
      <name val="Tahoma"/>
      <family val="2"/>
    </font>
    <font>
      <b/>
      <sz val="11"/>
      <color indexed="8"/>
      <name val="Calibri"/>
      <family val="2"/>
      <scheme val="minor"/>
    </font>
    <font>
      <b/>
      <u/>
      <sz val="11"/>
      <color theme="1"/>
      <name val="Calibri"/>
      <family val="2"/>
      <scheme val="minor"/>
    </font>
    <font>
      <i/>
      <sz val="11"/>
      <name val="Calibri"/>
      <family val="2"/>
      <scheme val="minor"/>
    </font>
    <font>
      <b/>
      <i/>
      <u/>
      <sz val="11"/>
      <name val="Calibri"/>
      <family val="2"/>
      <scheme val="minor"/>
    </font>
    <font>
      <b/>
      <i/>
      <sz val="11"/>
      <name val="Calibri"/>
      <family val="2"/>
      <scheme val="minor"/>
    </font>
    <font>
      <i/>
      <sz val="11"/>
      <color theme="1"/>
      <name val="Calibri"/>
      <family val="2"/>
      <scheme val="minor"/>
    </font>
    <font>
      <b/>
      <sz val="11"/>
      <color indexed="9"/>
      <name val="Calibri"/>
      <family val="2"/>
      <scheme val="minor"/>
    </font>
    <font>
      <sz val="11"/>
      <color rgb="FFFF0000"/>
      <name val="Calibri"/>
      <family val="2"/>
      <scheme val="minor"/>
    </font>
    <font>
      <sz val="11"/>
      <name val="Calibri"/>
      <family val="2"/>
      <scheme val="minor"/>
    </font>
    <font>
      <b/>
      <sz val="11"/>
      <name val="Calibri"/>
      <family val="2"/>
      <scheme val="minor"/>
    </font>
    <font>
      <b/>
      <u/>
      <sz val="11"/>
      <color indexed="8"/>
      <name val="Calibri"/>
      <family val="2"/>
      <scheme val="minor"/>
    </font>
    <font>
      <sz val="11"/>
      <color rgb="FF0000FF"/>
      <name val="Calibri"/>
      <family val="2"/>
      <scheme val="minor"/>
    </font>
    <font>
      <u/>
      <sz val="11"/>
      <color rgb="FF0000FF"/>
      <name val="Calibri"/>
      <family val="2"/>
      <scheme val="minor"/>
    </font>
    <font>
      <sz val="11"/>
      <color rgb="FFFFFF00"/>
      <name val="Calibri"/>
      <family val="2"/>
      <scheme val="minor"/>
    </font>
    <font>
      <sz val="10"/>
      <color indexed="9"/>
      <name val="Calibri"/>
      <family val="2"/>
      <scheme val="minor"/>
    </font>
    <font>
      <sz val="10"/>
      <color theme="1"/>
      <name val="Calibri"/>
      <family val="2"/>
      <scheme val="minor"/>
    </font>
    <font>
      <u/>
      <sz val="10"/>
      <color theme="10"/>
      <name val="Calibri"/>
      <family val="2"/>
    </font>
    <font>
      <b/>
      <sz val="10"/>
      <color rgb="FF010000"/>
      <name val="Calibri"/>
      <family val="2"/>
      <scheme val="minor"/>
    </font>
    <font>
      <b/>
      <sz val="10"/>
      <color rgb="FF290000"/>
      <name val="Calibri"/>
      <family val="2"/>
      <scheme val="minor"/>
    </font>
    <font>
      <sz val="10"/>
      <color indexed="8"/>
      <name val="Calibri"/>
      <family val="2"/>
      <scheme val="minor"/>
    </font>
    <font>
      <sz val="11"/>
      <color rgb="FF000000"/>
      <name val="Calibri"/>
      <family val="2"/>
      <scheme val="minor"/>
    </font>
    <font>
      <sz val="16"/>
      <color theme="1"/>
      <name val="Calibri"/>
      <family val="2"/>
      <scheme val="minor"/>
    </font>
    <font>
      <b/>
      <u/>
      <sz val="16"/>
      <color theme="1"/>
      <name val="Calibri"/>
      <family val="2"/>
      <scheme val="minor"/>
    </font>
    <font>
      <u/>
      <sz val="11"/>
      <color theme="10"/>
      <name val="Calibri"/>
      <family val="2"/>
      <scheme val="minor"/>
    </font>
    <font>
      <b/>
      <u/>
      <sz val="11"/>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indexed="9"/>
        <bgColor indexed="64"/>
      </patternFill>
    </fill>
    <fill>
      <patternFill patternType="solid">
        <fgColor indexed="22"/>
        <bgColor indexed="64"/>
      </patternFill>
    </fill>
    <fill>
      <patternFill patternType="lightGray">
        <bgColor indexed="22"/>
      </patternFill>
    </fill>
    <fill>
      <patternFill patternType="lightUp">
        <fgColor indexed="22"/>
        <bgColor indexed="9"/>
      </patternFill>
    </fill>
    <fill>
      <patternFill patternType="solid">
        <fgColor rgb="FFFAC090"/>
        <bgColor indexed="64"/>
      </patternFill>
    </fill>
    <fill>
      <patternFill patternType="lightHorizontal">
        <fgColor indexed="22"/>
        <bgColor indexed="43"/>
      </patternFill>
    </fill>
    <fill>
      <patternFill patternType="solid">
        <fgColor indexed="52"/>
        <bgColor indexed="64"/>
      </patternFill>
    </fill>
    <fill>
      <patternFill patternType="lightHorizontal">
        <fgColor indexed="22"/>
        <bgColor indexed="9"/>
      </patternFill>
    </fill>
    <fill>
      <patternFill patternType="solid">
        <fgColor indexed="44"/>
        <bgColor indexed="64"/>
      </patternFill>
    </fill>
    <fill>
      <patternFill patternType="lightDown">
        <bgColor indexed="9"/>
      </patternFill>
    </fill>
    <fill>
      <patternFill patternType="solid">
        <fgColor theme="0" tint="-0.14999847407452621"/>
        <bgColor indexed="64"/>
      </patternFill>
    </fill>
    <fill>
      <patternFill patternType="lightGray">
        <bgColor theme="0" tint="-0.14999847407452621"/>
      </patternFill>
    </fill>
    <fill>
      <patternFill patternType="lightHorizontal">
        <fgColor theme="0"/>
        <bgColor indexed="9"/>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DE9D9"/>
        <bgColor indexed="64"/>
      </patternFill>
    </fill>
    <fill>
      <patternFill patternType="solid">
        <fgColor rgb="FFC0C0C0"/>
        <bgColor indexed="64"/>
      </patternFill>
    </fill>
    <fill>
      <patternFill patternType="solid">
        <fgColor rgb="FF99CCFF"/>
        <bgColor indexed="64"/>
      </patternFill>
    </fill>
  </fills>
  <borders count="30">
    <border>
      <left/>
      <right/>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style="double">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uble">
        <color indexed="64"/>
      </bottom>
      <diagonal/>
    </border>
    <border>
      <left style="dotted">
        <color indexed="64"/>
      </left>
      <right style="dotted">
        <color indexed="64"/>
      </right>
      <top style="thin">
        <color indexed="64"/>
      </top>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hair">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tted">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thin">
        <color indexed="64"/>
      </top>
      <bottom style="double">
        <color indexed="64"/>
      </bottom>
      <diagonal/>
    </border>
    <border>
      <left/>
      <right style="dotted">
        <color indexed="64"/>
      </right>
      <top style="double">
        <color indexed="64"/>
      </top>
      <bottom style="dott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0" fontId="18" fillId="0" borderId="0" applyNumberFormat="0" applyFill="0" applyBorder="0" applyAlignment="0" applyProtection="0">
      <alignment vertical="top"/>
      <protection locked="0"/>
    </xf>
    <xf numFmtId="0" fontId="45" fillId="0" borderId="0" applyNumberFormat="0" applyFill="0" applyBorder="0" applyAlignment="0" applyProtection="0"/>
  </cellStyleXfs>
  <cellXfs count="485">
    <xf numFmtId="0" fontId="0" fillId="0" borderId="0" xfId="0"/>
    <xf numFmtId="0" fontId="0" fillId="0" borderId="0" xfId="0" applyAlignment="1" applyProtection="1">
      <alignment wrapText="1"/>
      <protection locked="0"/>
    </xf>
    <xf numFmtId="0" fontId="0" fillId="0" borderId="0" xfId="0" applyProtection="1">
      <protection locked="0"/>
    </xf>
    <xf numFmtId="0" fontId="1" fillId="0" borderId="0" xfId="1" applyProtection="1">
      <protection locked="0"/>
    </xf>
    <xf numFmtId="0" fontId="0" fillId="2" borderId="0" xfId="0" applyFill="1"/>
    <xf numFmtId="0" fontId="0" fillId="2" borderId="0" xfId="0" applyFill="1" applyBorder="1"/>
    <xf numFmtId="0" fontId="4" fillId="2" borderId="0" xfId="0" applyFont="1" applyFill="1" applyAlignment="1">
      <alignment horizontal="justify" vertical="top" wrapText="1"/>
    </xf>
    <xf numFmtId="0" fontId="5" fillId="2" borderId="0" xfId="0" applyFont="1" applyFill="1" applyAlignment="1">
      <alignment vertical="center"/>
    </xf>
    <xf numFmtId="0" fontId="5" fillId="3" borderId="0" xfId="0" applyFont="1" applyFill="1" applyAlignment="1">
      <alignment vertical="center"/>
    </xf>
    <xf numFmtId="0" fontId="0" fillId="2" borderId="0" xfId="0" applyFill="1" applyAlignment="1"/>
    <xf numFmtId="0" fontId="0" fillId="2" borderId="0" xfId="0" applyFill="1" applyBorder="1" applyAlignment="1"/>
    <xf numFmtId="49" fontId="0" fillId="0" borderId="0" xfId="0" applyNumberFormat="1"/>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5" fillId="0" borderId="1" xfId="0" applyFont="1" applyBorder="1" applyAlignment="1">
      <alignment wrapText="1" shrinkToFit="1"/>
    </xf>
    <xf numFmtId="0" fontId="15" fillId="4"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vertical="top" wrapText="1" indent="4" shrinkToFit="1"/>
    </xf>
    <xf numFmtId="0" fontId="17" fillId="4" borderId="1" xfId="0" applyFont="1" applyFill="1" applyBorder="1" applyAlignment="1" applyProtection="1">
      <alignment horizontal="left" vertical="top" wrapText="1" indent="1" shrinkToFit="1"/>
    </xf>
    <xf numFmtId="0" fontId="17" fillId="4" borderId="1" xfId="0" applyFont="1" applyFill="1" applyBorder="1" applyAlignment="1" applyProtection="1">
      <alignment horizontal="left" vertical="top" wrapText="1" indent="3"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7" borderId="1" xfId="0" applyNumberFormat="1" applyFont="1" applyFill="1" applyBorder="1" applyAlignment="1" applyProtection="1">
      <alignment horizontal="left" wrapText="1" shrinkToFit="1"/>
      <protection locked="0"/>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5" borderId="1" xfId="0" applyFont="1" applyFill="1" applyBorder="1" applyAlignment="1" applyProtection="1">
      <alignment horizontal="left" vertical="top" wrapText="1" indent="2" shrinkToFit="1"/>
    </xf>
    <xf numFmtId="0" fontId="18" fillId="0" borderId="0" xfId="2" applyAlignment="1" applyProtection="1">
      <alignment horizontal="right"/>
    </xf>
    <xf numFmtId="0" fontId="17" fillId="0" borderId="0" xfId="0" applyFont="1"/>
    <xf numFmtId="0" fontId="18" fillId="0" borderId="0" xfId="2" applyAlignment="1" applyProtection="1"/>
    <xf numFmtId="0" fontId="15" fillId="5" borderId="1" xfId="0" applyFont="1" applyFill="1" applyBorder="1"/>
    <xf numFmtId="0" fontId="15" fillId="7"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xf>
    <xf numFmtId="0" fontId="17" fillId="4" borderId="1" xfId="0" applyFont="1" applyFill="1" applyBorder="1" applyAlignment="1" applyProtection="1">
      <alignment vertical="top" wrapText="1" shrinkToFit="1"/>
    </xf>
    <xf numFmtId="0" fontId="15" fillId="11" borderId="1" xfId="0" applyNumberFormat="1" applyFont="1" applyFill="1" applyBorder="1" applyAlignment="1" applyProtection="1">
      <alignment horizontal="center" vertical="center" wrapText="1" shrinkToFit="1"/>
    </xf>
    <xf numFmtId="0" fontId="16" fillId="0" borderId="0" xfId="0" applyFont="1" applyAlignment="1">
      <alignment horizontal="right"/>
    </xf>
    <xf numFmtId="0" fontId="18" fillId="0" borderId="0" xfId="2" applyAlignment="1" applyProtection="1">
      <alignment vertical="top" wrapText="1"/>
    </xf>
    <xf numFmtId="3" fontId="15" fillId="4" borderId="1" xfId="0" applyNumberFormat="1" applyFont="1" applyFill="1" applyBorder="1" applyAlignment="1" applyProtection="1">
      <alignment horizontal="right" wrapText="1" shrinkToFit="1"/>
      <protection locked="0"/>
    </xf>
    <xf numFmtId="0" fontId="15" fillId="12" borderId="1" xfId="0" applyFont="1" applyFill="1" applyBorder="1" applyAlignment="1" applyProtection="1">
      <alignment vertical="top" wrapText="1" shrinkToFit="1"/>
    </xf>
    <xf numFmtId="0" fontId="20" fillId="0" borderId="0" xfId="0" applyFont="1"/>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0" fontId="17" fillId="4" borderId="1" xfId="0" applyFont="1" applyFill="1" applyBorder="1" applyAlignment="1" applyProtection="1">
      <alignment horizontal="left" vertical="top" wrapText="1" indent="5" shrinkToFit="1"/>
    </xf>
    <xf numFmtId="0" fontId="17" fillId="4" borderId="1" xfId="0" applyFont="1" applyFill="1" applyBorder="1" applyAlignment="1" applyProtection="1">
      <alignment horizontal="left" vertical="top" wrapText="1" indent="7" shrinkToFit="1"/>
    </xf>
    <xf numFmtId="0" fontId="15" fillId="4" borderId="1" xfId="0" applyFont="1" applyFill="1" applyBorder="1" applyAlignment="1" applyProtection="1">
      <alignment horizontal="left" vertical="top" wrapText="1" shrinkToFit="1"/>
      <protection locked="0"/>
    </xf>
    <xf numFmtId="0" fontId="15" fillId="5" borderId="1" xfId="0" applyFont="1" applyFill="1" applyBorder="1" applyAlignment="1" applyProtection="1">
      <alignment horizontal="left" vertical="top" wrapText="1"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49" fontId="15" fillId="4" borderId="1" xfId="0" applyNumberFormat="1" applyFont="1" applyFill="1" applyBorder="1" applyAlignment="1" applyProtection="1">
      <alignment vertical="top" wrapText="1" shrinkToFit="1"/>
    </xf>
    <xf numFmtId="0" fontId="15" fillId="0" borderId="1" xfId="0" applyFont="1" applyFill="1" applyBorder="1" applyAlignment="1" applyProtection="1">
      <alignment horizontal="center" vertical="top" wrapText="1" shrinkToFit="1"/>
    </xf>
    <xf numFmtId="0" fontId="15" fillId="4" borderId="2" xfId="0" applyFont="1" applyFill="1" applyBorder="1" applyAlignment="1" applyProtection="1">
      <alignment horizontal="left" vertical="top" wrapText="1" shrinkToFit="1"/>
      <protection locked="0"/>
    </xf>
    <xf numFmtId="3" fontId="15" fillId="4" borderId="3" xfId="0" applyNumberFormat="1" applyFont="1" applyFill="1" applyBorder="1" applyAlignment="1" applyProtection="1">
      <alignment horizontal="right" wrapText="1" shrinkToFit="1"/>
      <protection locked="0"/>
    </xf>
    <xf numFmtId="3" fontId="15" fillId="4" borderId="3" xfId="0" applyNumberFormat="1" applyFont="1" applyFill="1" applyBorder="1" applyAlignment="1" applyProtection="1">
      <alignment horizontal="right"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8" fillId="0" borderId="0" xfId="2" applyAlignment="1" applyProtection="1">
      <alignment shrinkToFit="1"/>
    </xf>
    <xf numFmtId="11" fontId="14" fillId="0" borderId="0" xfId="0" applyNumberFormat="1" applyFont="1" applyAlignment="1">
      <alignment wrapText="1" shrinkToFit="1"/>
    </xf>
    <xf numFmtId="4" fontId="15" fillId="4" borderId="1" xfId="0" applyNumberFormat="1" applyFont="1" applyFill="1" applyBorder="1" applyAlignment="1" applyProtection="1">
      <alignment horizontal="right" wrapText="1" shrinkToFit="1"/>
      <protection locked="0"/>
    </xf>
    <xf numFmtId="4" fontId="15" fillId="4" borderId="5" xfId="0" applyNumberFormat="1" applyFont="1" applyFill="1" applyBorder="1" applyAlignment="1" applyProtection="1">
      <alignment horizontal="right" wrapText="1" shrinkToFit="1"/>
    </xf>
    <xf numFmtId="0" fontId="18" fillId="0" borderId="0" xfId="2" applyAlignment="1" applyProtection="1">
      <alignment horizontal="right" vertical="top" wrapText="1"/>
    </xf>
    <xf numFmtId="0" fontId="15" fillId="13" borderId="1" xfId="0" applyFont="1" applyFill="1" applyBorder="1" applyAlignment="1" applyProtection="1">
      <alignment vertical="top" wrapText="1" shrinkToFit="1"/>
    </xf>
    <xf numFmtId="3" fontId="15" fillId="4" borderId="4" xfId="0" applyNumberFormat="1" applyFont="1" applyFill="1" applyBorder="1" applyAlignment="1" applyProtection="1">
      <alignment horizontal="right" wrapText="1" shrinkToFit="1"/>
      <protection locked="0"/>
    </xf>
    <xf numFmtId="0" fontId="15" fillId="4" borderId="2" xfId="0" applyFont="1" applyFill="1" applyBorder="1" applyAlignment="1" applyProtection="1">
      <alignment horizontal="left" vertical="top" wrapText="1" indent="4" shrinkToFit="1"/>
    </xf>
    <xf numFmtId="0" fontId="15" fillId="4" borderId="2" xfId="0" applyFont="1" applyFill="1" applyBorder="1" applyAlignment="1" applyProtection="1">
      <alignment horizontal="left" vertical="top" wrapText="1" indent="6" shrinkToFit="1"/>
    </xf>
    <xf numFmtId="3" fontId="15" fillId="4" borderId="6"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8" shrinkToFit="1"/>
    </xf>
    <xf numFmtId="3" fontId="15" fillId="4" borderId="7"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2" shrinkToFit="1"/>
    </xf>
    <xf numFmtId="10" fontId="15" fillId="4" borderId="1" xfId="0" applyNumberFormat="1" applyFont="1" applyFill="1" applyBorder="1" applyAlignment="1" applyProtection="1">
      <alignment horizontal="right" wrapText="1" shrinkToFit="1"/>
      <protection locked="0"/>
    </xf>
    <xf numFmtId="3" fontId="15" fillId="4" borderId="8" xfId="0" applyNumberFormat="1" applyFont="1" applyFill="1" applyBorder="1" applyAlignment="1" applyProtection="1">
      <alignment horizontal="right" wrapText="1" shrinkToFit="1"/>
    </xf>
    <xf numFmtId="0" fontId="17" fillId="4" borderId="2" xfId="0" applyFont="1" applyFill="1" applyBorder="1" applyAlignment="1" applyProtection="1">
      <alignment horizontal="left" vertical="top" wrapText="1" indent="3" shrinkToFit="1"/>
    </xf>
    <xf numFmtId="0" fontId="15" fillId="5" borderId="1" xfId="0" applyFont="1" applyFill="1" applyBorder="1" applyAlignment="1" applyProtection="1">
      <alignment horizontal="center" vertical="top" wrapText="1" shrinkToFit="1"/>
    </xf>
    <xf numFmtId="3" fontId="15" fillId="4" borderId="9" xfId="0" applyNumberFormat="1" applyFont="1" applyFill="1" applyBorder="1" applyAlignment="1" applyProtection="1">
      <alignment horizontal="right" wrapText="1" shrinkToFit="1"/>
      <protection locked="0"/>
    </xf>
    <xf numFmtId="0" fontId="15" fillId="6" borderId="10" xfId="0" applyFont="1" applyFill="1" applyBorder="1" applyAlignment="1" applyProtection="1">
      <alignment wrapText="1" shrinkToFit="1"/>
    </xf>
    <xf numFmtId="0" fontId="15" fillId="6" borderId="11" xfId="0" applyFont="1" applyFill="1" applyBorder="1" applyAlignment="1" applyProtection="1">
      <alignment wrapText="1" shrinkToFit="1"/>
    </xf>
    <xf numFmtId="0" fontId="16" fillId="0" borderId="0" xfId="0" applyFont="1" applyAlignment="1">
      <alignment horizontal="right" shrinkToFit="1"/>
    </xf>
    <xf numFmtId="3" fontId="15" fillId="4" borderId="10" xfId="0" applyNumberFormat="1" applyFont="1" applyFill="1" applyBorder="1" applyAlignment="1" applyProtection="1">
      <alignment horizontal="right" wrapText="1" shrinkToFit="1"/>
      <protection locked="0"/>
    </xf>
    <xf numFmtId="4" fontId="15" fillId="4" borderId="9" xfId="0" applyNumberFormat="1" applyFont="1" applyFill="1" applyBorder="1" applyAlignment="1" applyProtection="1">
      <alignment horizontal="right" wrapText="1" shrinkToFit="1"/>
      <protection locked="0"/>
    </xf>
    <xf numFmtId="3" fontId="15" fillId="4" borderId="11" xfId="0" applyNumberFormat="1" applyFont="1" applyFill="1" applyBorder="1" applyAlignment="1" applyProtection="1">
      <alignment horizontal="right" wrapText="1" shrinkToFit="1"/>
      <protection locked="0"/>
    </xf>
    <xf numFmtId="0" fontId="18" fillId="0" borderId="0" xfId="2" applyAlignment="1" applyProtection="1">
      <alignment horizontal="left"/>
    </xf>
    <xf numFmtId="0" fontId="15" fillId="0" borderId="0" xfId="0" applyFont="1" applyFill="1" applyBorder="1" applyAlignment="1" applyProtection="1">
      <alignment horizontal="center" vertical="top" wrapText="1" shrinkToFit="1"/>
    </xf>
    <xf numFmtId="0" fontId="15" fillId="0" borderId="12" xfId="0" applyNumberFormat="1" applyFont="1" applyFill="1" applyBorder="1" applyAlignment="1" applyProtection="1">
      <alignment horizontal="center" vertical="top" wrapText="1" shrinkToFit="1"/>
    </xf>
    <xf numFmtId="3" fontId="15" fillId="4" borderId="13" xfId="0" applyNumberFormat="1" applyFont="1" applyFill="1" applyBorder="1" applyAlignment="1" applyProtection="1">
      <alignment horizontal="right" wrapText="1" shrinkToFit="1"/>
      <protection locked="0"/>
    </xf>
    <xf numFmtId="0" fontId="15" fillId="0" borderId="4" xfId="0" applyFont="1" applyFill="1" applyBorder="1" applyAlignment="1" applyProtection="1">
      <alignment horizontal="center" vertical="top" wrapText="1" shrinkToFit="1"/>
    </xf>
    <xf numFmtId="0" fontId="15" fillId="0" borderId="14" xfId="0" applyFont="1" applyFill="1" applyBorder="1" applyAlignment="1" applyProtection="1">
      <alignment horizontal="center" vertical="top" wrapText="1" shrinkToFit="1"/>
    </xf>
    <xf numFmtId="3" fontId="15" fillId="4" borderId="16" xfId="0" applyNumberFormat="1" applyFont="1" applyFill="1" applyBorder="1" applyAlignment="1" applyProtection="1">
      <alignment horizontal="right" wrapText="1" shrinkToFit="1"/>
      <protection locked="0"/>
    </xf>
    <xf numFmtId="3" fontId="15" fillId="4" borderId="17" xfId="0" applyNumberFormat="1" applyFont="1" applyFill="1" applyBorder="1" applyAlignment="1" applyProtection="1">
      <alignment horizontal="right" wrapText="1" shrinkToFit="1"/>
      <protection locked="0"/>
    </xf>
    <xf numFmtId="3" fontId="15" fillId="4" borderId="16" xfId="0" applyNumberFormat="1" applyFont="1" applyFill="1" applyBorder="1" applyAlignment="1" applyProtection="1">
      <alignment horizontal="right" wrapText="1" shrinkToFit="1"/>
    </xf>
    <xf numFmtId="0" fontId="0" fillId="0" borderId="0" xfId="0" applyAlignment="1">
      <alignment wrapText="1"/>
    </xf>
    <xf numFmtId="0" fontId="15" fillId="7" borderId="2" xfId="0" applyNumberFormat="1" applyFont="1" applyFill="1" applyBorder="1" applyAlignment="1" applyProtection="1">
      <alignment horizontal="left" wrapText="1" shrinkToFit="1"/>
    </xf>
    <xf numFmtId="49" fontId="15" fillId="8" borderId="2" xfId="0" applyNumberFormat="1" applyFont="1" applyFill="1" applyBorder="1" applyAlignment="1" applyProtection="1">
      <alignment horizontal="left" wrapText="1" shrinkToFit="1"/>
    </xf>
    <xf numFmtId="0" fontId="15" fillId="9" borderId="2" xfId="0" applyNumberFormat="1" applyFont="1" applyFill="1" applyBorder="1" applyAlignment="1" applyProtection="1">
      <alignment horizontal="left" wrapText="1" shrinkToFit="1"/>
    </xf>
    <xf numFmtId="0" fontId="24" fillId="4" borderId="1" xfId="0" applyFont="1" applyFill="1" applyBorder="1" applyAlignment="1" applyProtection="1">
      <alignment horizontal="left" vertical="top" wrapText="1" indent="1" shrinkToFit="1"/>
    </xf>
    <xf numFmtId="0" fontId="23" fillId="0" borderId="0" xfId="0" applyFont="1"/>
    <xf numFmtId="0" fontId="22" fillId="14" borderId="1" xfId="0" applyFont="1" applyFill="1" applyBorder="1" applyAlignment="1" applyProtection="1">
      <alignment vertical="top" wrapText="1" shrinkToFit="1"/>
    </xf>
    <xf numFmtId="0" fontId="22" fillId="15" borderId="2" xfId="0" applyFont="1" applyFill="1" applyBorder="1" applyAlignment="1" applyProtection="1">
      <alignment wrapText="1" shrinkToFit="1"/>
    </xf>
    <xf numFmtId="0" fontId="22" fillId="14" borderId="1" xfId="0" applyFont="1" applyFill="1" applyBorder="1" applyAlignment="1" applyProtection="1">
      <alignment horizontal="left" vertical="top" wrapText="1" indent="2" shrinkToFit="1"/>
    </xf>
    <xf numFmtId="0" fontId="22" fillId="15" borderId="1" xfId="0" applyFont="1" applyFill="1" applyBorder="1" applyAlignment="1" applyProtection="1">
      <alignment wrapText="1" shrinkToFit="1"/>
    </xf>
    <xf numFmtId="0" fontId="24" fillId="0" borderId="0" xfId="0" applyFont="1"/>
    <xf numFmtId="0" fontId="25" fillId="4" borderId="1" xfId="0" applyFont="1" applyFill="1" applyBorder="1" applyAlignment="1" applyProtection="1">
      <alignment horizontal="left" vertical="top" wrapText="1" indent="1" shrinkToFit="1"/>
    </xf>
    <xf numFmtId="0" fontId="26" fillId="14" borderId="0" xfId="0" applyFont="1" applyFill="1"/>
    <xf numFmtId="0" fontId="24" fillId="4" borderId="1" xfId="0" quotePrefix="1" applyFont="1" applyFill="1" applyBorder="1" applyAlignment="1" applyProtection="1">
      <alignment horizontal="left" vertical="top" wrapText="1" indent="1" shrinkToFit="1"/>
    </xf>
    <xf numFmtId="0" fontId="26" fillId="14" borderId="1" xfId="0" applyFont="1" applyFill="1" applyBorder="1" applyAlignment="1" applyProtection="1">
      <alignment horizontal="left" vertical="top" wrapText="1" indent="1" shrinkToFit="1"/>
    </xf>
    <xf numFmtId="0" fontId="27" fillId="0" borderId="0" xfId="0" applyFont="1"/>
    <xf numFmtId="0" fontId="28" fillId="0" borderId="0" xfId="0" applyFont="1" applyAlignment="1">
      <alignment shrinkToFit="1"/>
    </xf>
    <xf numFmtId="0" fontId="15" fillId="4" borderId="0" xfId="0" applyFont="1" applyFill="1" applyBorder="1" applyAlignment="1" applyProtection="1">
      <alignment horizontal="left" vertical="top" wrapText="1" indent="4" shrinkToFit="1"/>
    </xf>
    <xf numFmtId="3" fontId="15" fillId="4" borderId="0" xfId="0" applyNumberFormat="1" applyFont="1" applyFill="1" applyBorder="1" applyAlignment="1" applyProtection="1">
      <alignment horizontal="right" wrapText="1" shrinkToFit="1"/>
      <protection locked="0"/>
    </xf>
    <xf numFmtId="0" fontId="30" fillId="0" borderId="0" xfId="0" applyFont="1"/>
    <xf numFmtId="0" fontId="30" fillId="0" borderId="0" xfId="0" applyFont="1" applyAlignment="1">
      <alignment shrinkToFit="1"/>
    </xf>
    <xf numFmtId="0" fontId="30" fillId="4" borderId="1" xfId="0" applyFont="1" applyFill="1" applyBorder="1" applyAlignment="1" applyProtection="1">
      <alignment horizontal="left" vertical="top" wrapText="1" indent="6" shrinkToFit="1"/>
    </xf>
    <xf numFmtId="0" fontId="30" fillId="4" borderId="1" xfId="0" applyFont="1" applyFill="1" applyBorder="1" applyAlignment="1" applyProtection="1">
      <alignment horizontal="left" vertical="top" wrapText="1" indent="4" shrinkToFit="1"/>
    </xf>
    <xf numFmtId="0" fontId="30" fillId="5" borderId="1" xfId="0" applyFont="1" applyFill="1" applyBorder="1" applyAlignment="1" applyProtection="1">
      <alignment horizontal="left" vertical="top" wrapText="1" indent="4" shrinkToFit="1"/>
    </xf>
    <xf numFmtId="0" fontId="30" fillId="5" borderId="1" xfId="0" applyFont="1" applyFill="1" applyBorder="1" applyAlignment="1" applyProtection="1">
      <alignment horizontal="left" vertical="top" wrapText="1" indent="2" shrinkToFit="1"/>
    </xf>
    <xf numFmtId="0" fontId="30" fillId="5" borderId="1" xfId="0" applyFont="1" applyFill="1" applyBorder="1" applyAlignment="1" applyProtection="1">
      <alignment vertical="top" wrapText="1" shrinkToFit="1"/>
    </xf>
    <xf numFmtId="0" fontId="30" fillId="4" borderId="1" xfId="0" applyFont="1" applyFill="1" applyBorder="1" applyAlignment="1" applyProtection="1">
      <alignment horizontal="left" vertical="top" wrapText="1" indent="8" shrinkToFit="1"/>
    </xf>
    <xf numFmtId="0" fontId="31" fillId="0" borderId="0" xfId="0" applyFont="1"/>
    <xf numFmtId="0" fontId="30" fillId="4" borderId="1" xfId="0" applyFont="1" applyFill="1" applyBorder="1" applyAlignment="1" applyProtection="1">
      <alignment vertical="top" wrapText="1" shrinkToFit="1"/>
    </xf>
    <xf numFmtId="0" fontId="30" fillId="5" borderId="1" xfId="0" applyFont="1" applyFill="1" applyBorder="1" applyAlignment="1" applyProtection="1">
      <alignment horizontal="left" vertical="top" wrapText="1" indent="6" shrinkToFit="1"/>
    </xf>
    <xf numFmtId="0" fontId="30" fillId="11" borderId="1" xfId="0" applyNumberFormat="1" applyFont="1" applyFill="1" applyBorder="1" applyAlignment="1" applyProtection="1">
      <alignment horizontal="center" vertical="center" wrapText="1" shrinkToFit="1"/>
    </xf>
    <xf numFmtId="0" fontId="29" fillId="4" borderId="1" xfId="0" applyFont="1" applyFill="1" applyBorder="1" applyAlignment="1" applyProtection="1">
      <alignment horizontal="left" vertical="top" wrapText="1" indent="2" shrinkToFit="1"/>
    </xf>
    <xf numFmtId="0" fontId="30" fillId="4" borderId="1" xfId="0" applyFont="1" applyFill="1" applyBorder="1" applyAlignment="1" applyProtection="1">
      <alignment horizontal="left" vertical="top" wrapText="1" indent="2" shrinkToFit="1"/>
    </xf>
    <xf numFmtId="0" fontId="29" fillId="4" borderId="1" xfId="0" applyFont="1" applyFill="1" applyBorder="1" applyAlignment="1" applyProtection="1">
      <alignment horizontal="left" vertical="top" wrapText="1" indent="4" shrinkToFit="1"/>
    </xf>
    <xf numFmtId="0" fontId="29" fillId="5" borderId="1" xfId="0" applyFont="1" applyFill="1" applyBorder="1" applyAlignment="1" applyProtection="1">
      <alignment vertical="top" wrapText="1" shrinkToFit="1"/>
    </xf>
    <xf numFmtId="0" fontId="29" fillId="4" borderId="1" xfId="0" applyFont="1" applyFill="1" applyBorder="1" applyAlignment="1" applyProtection="1">
      <alignment horizontal="left" vertical="top" wrapText="1" indent="6" shrinkToFit="1"/>
    </xf>
    <xf numFmtId="0" fontId="30" fillId="5" borderId="1" xfId="0" applyFont="1" applyFill="1" applyBorder="1" applyAlignment="1" applyProtection="1">
      <alignment horizontal="center" vertical="top" wrapText="1" shrinkToFit="1"/>
    </xf>
    <xf numFmtId="0" fontId="30" fillId="0" borderId="1" xfId="0" applyNumberFormat="1" applyFont="1" applyFill="1" applyBorder="1" applyAlignment="1" applyProtection="1">
      <alignment horizontal="center" vertical="top" wrapText="1" shrinkToFit="1"/>
    </xf>
    <xf numFmtId="0" fontId="30" fillId="0" borderId="1" xfId="0" applyFont="1" applyFill="1" applyBorder="1" applyAlignment="1" applyProtection="1">
      <alignment horizontal="center" vertical="top" wrapText="1" shrinkToFit="1"/>
    </xf>
    <xf numFmtId="0" fontId="29" fillId="5" borderId="1" xfId="0" applyFont="1" applyFill="1" applyBorder="1" applyAlignment="1" applyProtection="1">
      <alignment horizontal="left" vertical="top" wrapText="1" indent="2" shrinkToFit="1"/>
    </xf>
    <xf numFmtId="0" fontId="15" fillId="5" borderId="12" xfId="0" applyFont="1" applyFill="1" applyBorder="1" applyAlignment="1" applyProtection="1">
      <alignment vertical="top" wrapText="1" shrinkToFit="1"/>
    </xf>
    <xf numFmtId="0" fontId="15" fillId="0" borderId="0" xfId="0" applyFont="1" applyFill="1" applyBorder="1" applyAlignment="1" applyProtection="1">
      <alignment vertical="top" wrapText="1" shrinkToFit="1"/>
    </xf>
    <xf numFmtId="0" fontId="15" fillId="5" borderId="2" xfId="0" applyFont="1" applyFill="1" applyBorder="1" applyAlignment="1" applyProtection="1">
      <alignment horizontal="center" vertical="top" wrapText="1" shrinkToFit="1"/>
    </xf>
    <xf numFmtId="0" fontId="15" fillId="12" borderId="2" xfId="0" applyFont="1" applyFill="1" applyBorder="1" applyAlignment="1" applyProtection="1">
      <alignment vertical="top" wrapText="1" shrinkToFit="1"/>
    </xf>
    <xf numFmtId="49" fontId="15" fillId="4" borderId="2" xfId="0" applyNumberFormat="1" applyFont="1" applyFill="1" applyBorder="1" applyAlignment="1" applyProtection="1">
      <alignment vertical="top" wrapText="1" shrinkToFit="1"/>
    </xf>
    <xf numFmtId="3" fontId="15" fillId="4" borderId="2" xfId="0" applyNumberFormat="1" applyFont="1" applyFill="1" applyBorder="1" applyAlignment="1" applyProtection="1">
      <alignment horizontal="right" wrapText="1" shrinkToFit="1"/>
      <protection locked="0"/>
    </xf>
    <xf numFmtId="0" fontId="15" fillId="0" borderId="0" xfId="0" applyNumberFormat="1" applyFont="1" applyFill="1" applyBorder="1" applyAlignment="1" applyProtection="1">
      <alignment horizontal="center" vertical="top" wrapText="1" shrinkToFit="1"/>
    </xf>
    <xf numFmtId="0" fontId="0" fillId="0" borderId="0" xfId="0" applyBorder="1"/>
    <xf numFmtId="49" fontId="15" fillId="0" borderId="0" xfId="0" applyNumberFormat="1" applyFont="1" applyFill="1" applyBorder="1" applyAlignment="1" applyProtection="1">
      <alignment vertical="top" wrapText="1" shrinkToFit="1"/>
    </xf>
    <xf numFmtId="0" fontId="0" fillId="0" borderId="0" xfId="0" applyFill="1" applyBorder="1"/>
    <xf numFmtId="3" fontId="15" fillId="0" borderId="0" xfId="0" applyNumberFormat="1" applyFont="1" applyFill="1" applyBorder="1" applyAlignment="1" applyProtection="1">
      <alignment horizontal="right" wrapText="1" shrinkToFit="1"/>
      <protection locked="0"/>
    </xf>
    <xf numFmtId="49" fontId="15" fillId="4" borderId="12" xfId="0" applyNumberFormat="1" applyFont="1" applyFill="1" applyBorder="1" applyAlignment="1" applyProtection="1">
      <alignment vertical="top" wrapText="1" shrinkToFit="1"/>
    </xf>
    <xf numFmtId="0" fontId="29" fillId="5" borderId="1" xfId="0" applyFont="1" applyFill="1" applyBorder="1" applyAlignment="1" applyProtection="1">
      <alignment horizontal="left" vertical="top" wrapText="1" indent="4" shrinkToFit="1"/>
    </xf>
    <xf numFmtId="0" fontId="29" fillId="4" borderId="1" xfId="0" applyFont="1" applyFill="1" applyBorder="1" applyAlignment="1" applyProtection="1">
      <alignment horizontal="left" vertical="top" wrapText="1" indent="8" shrinkToFit="1"/>
    </xf>
    <xf numFmtId="0" fontId="22" fillId="5" borderId="1" xfId="0" applyFont="1" applyFill="1" applyBorder="1" applyAlignment="1">
      <alignment horizontal="center" vertical="top" wrapText="1"/>
    </xf>
    <xf numFmtId="0" fontId="29" fillId="5" borderId="1" xfId="0" applyFont="1" applyFill="1" applyBorder="1" applyAlignment="1" applyProtection="1">
      <alignment horizontal="left" vertical="top" wrapText="1" indent="6" shrinkToFit="1"/>
    </xf>
    <xf numFmtId="0" fontId="15" fillId="11" borderId="1" xfId="0" applyNumberFormat="1" applyFont="1" applyFill="1" applyBorder="1" applyAlignment="1" applyProtection="1">
      <alignment horizontal="center" vertical="center" wrapText="1" shrinkToFit="1"/>
    </xf>
    <xf numFmtId="0" fontId="30" fillId="4" borderId="2" xfId="0" applyFont="1" applyFill="1" applyBorder="1" applyAlignment="1" applyProtection="1">
      <alignment horizontal="left" vertical="top" wrapText="1" indent="6" shrinkToFit="1"/>
    </xf>
    <xf numFmtId="0" fontId="30" fillId="4" borderId="2" xfId="0" applyFont="1" applyFill="1" applyBorder="1" applyAlignment="1" applyProtection="1">
      <alignment horizontal="left" vertical="top" wrapText="1" indent="4" shrinkToFit="1"/>
    </xf>
    <xf numFmtId="0" fontId="29" fillId="4" borderId="2" xfId="0" applyFont="1" applyFill="1" applyBorder="1" applyAlignment="1" applyProtection="1">
      <alignment horizontal="left" vertical="top" wrapText="1" indent="6" shrinkToFit="1"/>
    </xf>
    <xf numFmtId="0" fontId="15" fillId="16" borderId="0" xfId="0" applyNumberFormat="1" applyFont="1" applyFill="1" applyBorder="1" applyAlignment="1" applyProtection="1">
      <alignment vertical="center" wrapText="1" shrinkToFit="1"/>
    </xf>
    <xf numFmtId="0" fontId="33" fillId="0" borderId="0" xfId="0" applyFont="1" applyAlignment="1">
      <alignment wrapText="1"/>
    </xf>
    <xf numFmtId="0" fontId="33" fillId="0" borderId="0" xfId="0" applyFont="1"/>
    <xf numFmtId="0" fontId="33" fillId="16" borderId="1" xfId="0" applyNumberFormat="1" applyFont="1" applyFill="1" applyBorder="1" applyAlignment="1" applyProtection="1">
      <alignment horizontal="center" vertical="center" wrapText="1" shrinkToFit="1"/>
    </xf>
    <xf numFmtId="0" fontId="33" fillId="16" borderId="1" xfId="0" quotePrefix="1" applyNumberFormat="1" applyFont="1" applyFill="1" applyBorder="1" applyAlignment="1" applyProtection="1">
      <alignment horizontal="center" vertical="center" wrapText="1" shrinkToFit="1"/>
    </xf>
    <xf numFmtId="0" fontId="18" fillId="16" borderId="1" xfId="2" applyNumberFormat="1" applyFill="1" applyBorder="1" applyAlignment="1" applyProtection="1">
      <alignment horizontal="center" vertical="center" wrapText="1" shrinkToFit="1"/>
    </xf>
    <xf numFmtId="0" fontId="30" fillId="5" borderId="4" xfId="0" applyFont="1" applyFill="1" applyBorder="1" applyAlignment="1" applyProtection="1">
      <alignment horizontal="left" vertical="top" wrapText="1" indent="2" shrinkToFit="1"/>
    </xf>
    <xf numFmtId="0" fontId="24" fillId="4" borderId="0" xfId="0" quotePrefix="1" applyFont="1" applyFill="1" applyBorder="1" applyAlignment="1" applyProtection="1">
      <alignment horizontal="left" vertical="top" wrapText="1" indent="1" shrinkToFit="1"/>
    </xf>
    <xf numFmtId="0" fontId="15" fillId="4" borderId="1" xfId="0" applyFont="1" applyFill="1" applyBorder="1" applyAlignment="1" applyProtection="1">
      <alignment horizontal="left" vertical="top" wrapText="1" shrinkToFit="1"/>
    </xf>
    <xf numFmtId="0" fontId="34" fillId="0" borderId="0" xfId="0" applyFont="1"/>
    <xf numFmtId="0" fontId="15" fillId="17" borderId="1" xfId="0" applyFont="1" applyFill="1" applyBorder="1" applyAlignment="1" applyProtection="1">
      <alignment horizontal="left" vertical="top" wrapText="1" indent="4" shrinkToFit="1"/>
    </xf>
    <xf numFmtId="0" fontId="15" fillId="18" borderId="1" xfId="0" applyFont="1" applyFill="1" applyBorder="1" applyAlignment="1" applyProtection="1">
      <alignment horizontal="left" vertical="top" wrapText="1" indent="4" shrinkToFit="1"/>
    </xf>
    <xf numFmtId="0" fontId="29" fillId="18" borderId="1" xfId="0" applyFont="1" applyFill="1" applyBorder="1" applyAlignment="1" applyProtection="1">
      <alignment horizontal="left" vertical="top" wrapText="1" indent="4" shrinkToFit="1"/>
    </xf>
    <xf numFmtId="0" fontId="30" fillId="18" borderId="1" xfId="0" applyFont="1" applyFill="1" applyBorder="1" applyAlignment="1" applyProtection="1">
      <alignment horizontal="left" vertical="top" wrapText="1" indent="4" shrinkToFit="1"/>
    </xf>
    <xf numFmtId="0" fontId="15" fillId="19" borderId="1" xfId="0" applyFont="1" applyFill="1" applyBorder="1" applyAlignment="1" applyProtection="1">
      <alignment horizontal="left" vertical="top" wrapText="1" indent="4" shrinkToFit="1"/>
    </xf>
    <xf numFmtId="0" fontId="29" fillId="19" borderId="1" xfId="0" applyFont="1" applyFill="1" applyBorder="1" applyAlignment="1" applyProtection="1">
      <alignment horizontal="left" vertical="top" wrapText="1" indent="4" shrinkToFit="1"/>
    </xf>
    <xf numFmtId="0" fontId="0" fillId="18" borderId="0" xfId="0" applyFill="1"/>
    <xf numFmtId="0" fontId="0" fillId="19" borderId="0" xfId="0" applyFill="1"/>
    <xf numFmtId="0" fontId="0" fillId="17" borderId="0" xfId="0" applyFill="1"/>
    <xf numFmtId="3" fontId="15" fillId="4" borderId="12" xfId="0" applyNumberFormat="1" applyFont="1" applyFill="1" applyBorder="1" applyAlignment="1" applyProtection="1">
      <alignment horizontal="right" wrapText="1" shrinkToFit="1"/>
      <protection locked="0"/>
    </xf>
    <xf numFmtId="0" fontId="0" fillId="20" borderId="0" xfId="0" applyFill="1"/>
    <xf numFmtId="0" fontId="15" fillId="0" borderId="1" xfId="0" applyFont="1" applyFill="1" applyBorder="1" applyAlignment="1" applyProtection="1">
      <alignment vertical="top" wrapText="1" shrinkToFit="1"/>
    </xf>
    <xf numFmtId="0" fontId="24" fillId="0" borderId="1" xfId="0" applyFont="1" applyFill="1" applyBorder="1" applyAlignment="1" applyProtection="1">
      <alignment horizontal="left" vertical="top" wrapText="1" indent="1" shrinkToFit="1"/>
    </xf>
    <xf numFmtId="0" fontId="15" fillId="11" borderId="1" xfId="0" applyNumberFormat="1" applyFont="1" applyFill="1" applyBorder="1" applyAlignment="1" applyProtection="1">
      <alignment horizontal="center" vertical="center" wrapText="1" shrinkToFit="1"/>
    </xf>
    <xf numFmtId="0" fontId="0" fillId="0" borderId="0" xfId="0"/>
    <xf numFmtId="0" fontId="15" fillId="4" borderId="1" xfId="0" applyFont="1" applyFill="1" applyBorder="1" applyAlignment="1" applyProtection="1">
      <alignment vertical="top" wrapText="1" shrinkToFit="1"/>
    </xf>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3" fontId="15" fillId="4" borderId="1" xfId="0" applyNumberFormat="1" applyFont="1" applyFill="1" applyBorder="1" applyAlignment="1" applyProtection="1">
      <alignment horizontal="right" wrapText="1" shrinkToFit="1"/>
      <protection locked="0"/>
    </xf>
    <xf numFmtId="0" fontId="0" fillId="0" borderId="0" xfId="0"/>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0" fontId="0" fillId="0" borderId="0" xfId="0"/>
    <xf numFmtId="0" fontId="14" fillId="0" borderId="0" xfId="0" applyFont="1" applyAlignment="1">
      <alignment shrinkToFit="1"/>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vertical="top" wrapText="1" shrinkToFit="1"/>
    </xf>
    <xf numFmtId="0" fontId="15" fillId="11" borderId="1" xfId="0" applyNumberFormat="1" applyFont="1" applyFill="1" applyBorder="1" applyAlignment="1" applyProtection="1">
      <alignment horizontal="center" vertical="center" wrapText="1" shrinkToFit="1"/>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horizontal="left" vertical="top" wrapText="1" indent="4" shrinkToFit="1"/>
    </xf>
    <xf numFmtId="0" fontId="0" fillId="0" borderId="0" xfId="0"/>
    <xf numFmtId="0" fontId="14" fillId="0" borderId="0" xfId="0" applyFont="1" applyAlignment="1">
      <alignment shrinkToFit="1"/>
    </xf>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3" fontId="15" fillId="4" borderId="1" xfId="0" applyNumberFormat="1" applyFont="1" applyFill="1" applyBorder="1" applyAlignment="1" applyProtection="1">
      <alignment horizontal="right" wrapText="1" shrinkToFit="1"/>
      <protection locked="0"/>
    </xf>
    <xf numFmtId="0" fontId="15" fillId="5"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4" shrinkToFit="1"/>
    </xf>
    <xf numFmtId="0" fontId="14" fillId="0" borderId="0" xfId="0" applyFont="1" applyFill="1" applyAlignment="1">
      <alignment shrinkToFit="1"/>
    </xf>
    <xf numFmtId="0" fontId="17" fillId="0" borderId="0" xfId="0" applyFont="1" applyFill="1" applyBorder="1" applyAlignment="1" applyProtection="1">
      <alignment vertical="top" wrapText="1" shrinkToFit="1"/>
    </xf>
    <xf numFmtId="0" fontId="15" fillId="0" borderId="0" xfId="0" applyNumberFormat="1" applyFont="1" applyFill="1" applyBorder="1" applyAlignment="1" applyProtection="1">
      <alignment horizontal="center" vertical="center" wrapText="1" shrinkToFit="1"/>
    </xf>
    <xf numFmtId="0" fontId="15" fillId="0" borderId="0" xfId="0" applyFont="1" applyFill="1" applyBorder="1" applyAlignment="1" applyProtection="1">
      <alignment horizontal="left" vertical="top" wrapText="1" shrinkToFit="1"/>
    </xf>
    <xf numFmtId="0" fontId="0" fillId="0" borderId="0" xfId="0" applyFill="1" applyAlignment="1">
      <alignment wrapText="1"/>
    </xf>
    <xf numFmtId="0" fontId="0" fillId="0" borderId="0" xfId="0" applyFill="1"/>
    <xf numFmtId="0" fontId="24" fillId="0" borderId="0" xfId="0" applyFont="1" applyFill="1" applyBorder="1" applyAlignment="1" applyProtection="1">
      <alignment horizontal="left" vertical="top" wrapText="1" indent="1" shrinkToFit="1"/>
    </xf>
    <xf numFmtId="0" fontId="30" fillId="0" borderId="1" xfId="0" applyFont="1" applyFill="1" applyBorder="1" applyAlignment="1" applyProtection="1">
      <alignment horizontal="left" vertical="top" wrapText="1" indent="6" shrinkToFit="1"/>
    </xf>
    <xf numFmtId="0" fontId="15" fillId="0" borderId="1" xfId="0" applyFont="1" applyFill="1" applyBorder="1" applyAlignment="1" applyProtection="1">
      <alignment horizontal="left" vertical="top" wrapText="1" indent="1" shrinkToFit="1"/>
    </xf>
    <xf numFmtId="0" fontId="30" fillId="0" borderId="1" xfId="0" applyFont="1" applyFill="1" applyBorder="1" applyAlignment="1" applyProtection="1">
      <alignment horizontal="left" vertical="top" wrapText="1" indent="1" shrinkToFit="1"/>
    </xf>
    <xf numFmtId="0" fontId="17" fillId="0" borderId="1" xfId="0" applyFont="1" applyFill="1" applyBorder="1" applyAlignment="1" applyProtection="1">
      <alignment vertical="top" wrapText="1" shrinkToFit="1"/>
    </xf>
    <xf numFmtId="0" fontId="15" fillId="0" borderId="19" xfId="0" applyFont="1" applyFill="1" applyBorder="1" applyAlignment="1" applyProtection="1">
      <alignment horizontal="left" vertical="top" wrapText="1" shrinkToFit="1"/>
    </xf>
    <xf numFmtId="0" fontId="29" fillId="0" borderId="0" xfId="0" applyFont="1" applyFill="1"/>
    <xf numFmtId="0" fontId="29" fillId="21" borderId="1" xfId="0" applyFont="1" applyFill="1" applyBorder="1" applyAlignment="1" applyProtection="1">
      <alignment horizontal="left" vertical="top" wrapText="1" indent="4" shrinkToFit="1"/>
    </xf>
    <xf numFmtId="0" fontId="0" fillId="0" borderId="0" xfId="0"/>
    <xf numFmtId="0" fontId="15" fillId="4" borderId="1" xfId="0" applyFont="1" applyFill="1" applyBorder="1" applyAlignment="1" applyProtection="1">
      <alignment vertical="top" wrapText="1" shrinkToFit="1"/>
    </xf>
    <xf numFmtId="0" fontId="14" fillId="0" borderId="0" xfId="0" applyFont="1" applyAlignment="1">
      <alignment shrinkToFit="1"/>
    </xf>
    <xf numFmtId="0" fontId="15" fillId="5" borderId="1" xfId="0" applyFont="1" applyFill="1" applyBorder="1" applyAlignment="1" applyProtection="1">
      <alignment horizontal="left" vertical="top" wrapText="1" indent="2" shrinkToFit="1"/>
    </xf>
    <xf numFmtId="0" fontId="15" fillId="11" borderId="1" xfId="0" applyNumberFormat="1" applyFont="1" applyFill="1" applyBorder="1" applyAlignment="1" applyProtection="1">
      <alignment horizontal="center" vertical="center" wrapText="1" shrinkToFit="1"/>
    </xf>
    <xf numFmtId="0" fontId="24" fillId="4" borderId="19" xfId="0" applyFont="1" applyFill="1" applyBorder="1" applyAlignment="1" applyProtection="1">
      <alignment horizontal="left" vertical="top" wrapText="1" indent="1" shrinkToFit="1"/>
    </xf>
    <xf numFmtId="0" fontId="15" fillId="4" borderId="0" xfId="0" applyFont="1" applyFill="1" applyBorder="1" applyAlignment="1" applyProtection="1">
      <alignment vertical="top" wrapText="1" shrinkToFit="1"/>
    </xf>
    <xf numFmtId="0" fontId="24" fillId="4" borderId="0" xfId="0" applyFont="1" applyFill="1" applyBorder="1" applyAlignment="1" applyProtection="1">
      <alignment horizontal="left" vertical="top" wrapText="1" indent="1" shrinkToFit="1"/>
    </xf>
    <xf numFmtId="0" fontId="15" fillId="0" borderId="1" xfId="0" applyFont="1" applyFill="1" applyBorder="1" applyAlignment="1" applyProtection="1">
      <alignment horizontal="left" vertical="top" wrapText="1" indent="6" shrinkToFit="1"/>
    </xf>
    <xf numFmtId="0" fontId="29" fillId="0" borderId="1" xfId="0" applyFont="1" applyFill="1" applyBorder="1" applyAlignment="1" applyProtection="1">
      <alignment horizontal="left" vertical="top" wrapText="1" indent="4" shrinkToFit="1"/>
    </xf>
    <xf numFmtId="0" fontId="15" fillId="0" borderId="1" xfId="0" applyFont="1" applyFill="1" applyBorder="1" applyAlignment="1" applyProtection="1">
      <alignment horizontal="left" vertical="top" wrapText="1" shrinkToFit="1"/>
      <protection locked="0"/>
    </xf>
    <xf numFmtId="3" fontId="15" fillId="0" borderId="1" xfId="0" applyNumberFormat="1" applyFont="1" applyFill="1" applyBorder="1" applyAlignment="1" applyProtection="1">
      <alignment horizontal="right" wrapText="1" shrinkToFit="1"/>
      <protection locked="0"/>
    </xf>
    <xf numFmtId="0" fontId="29" fillId="0" borderId="1" xfId="0" applyFont="1" applyFill="1" applyBorder="1" applyAlignment="1" applyProtection="1">
      <alignment horizontal="left" vertical="top" wrapText="1" indent="6" shrinkToFit="1"/>
    </xf>
    <xf numFmtId="0" fontId="15" fillId="0" borderId="1" xfId="0" applyFont="1" applyFill="1" applyBorder="1" applyAlignment="1" applyProtection="1">
      <alignment horizontal="left" vertical="top" wrapText="1" indent="4" shrinkToFit="1"/>
    </xf>
    <xf numFmtId="0" fontId="15" fillId="22" borderId="1" xfId="0" applyFont="1" applyFill="1" applyBorder="1" applyAlignment="1" applyProtection="1">
      <alignment horizontal="left" vertical="top" wrapText="1" indent="4" shrinkToFit="1"/>
    </xf>
    <xf numFmtId="0" fontId="29" fillId="0" borderId="1" xfId="0" applyFont="1" applyFill="1" applyBorder="1" applyAlignment="1" applyProtection="1">
      <alignment horizontal="left" vertical="top" wrapText="1" indent="8" shrinkToFit="1"/>
    </xf>
    <xf numFmtId="0" fontId="30" fillId="0" borderId="1" xfId="0" applyFont="1" applyFill="1" applyBorder="1" applyAlignment="1" applyProtection="1">
      <alignment horizontal="left" vertical="top" wrapText="1" indent="4" shrinkToFit="1"/>
    </xf>
    <xf numFmtId="0" fontId="30" fillId="22" borderId="1" xfId="0" applyFont="1" applyFill="1" applyBorder="1" applyAlignment="1" applyProtection="1">
      <alignment vertical="top" wrapText="1" shrinkToFit="1"/>
    </xf>
    <xf numFmtId="0" fontId="14" fillId="0" borderId="0" xfId="0" applyFont="1" applyFill="1" applyBorder="1" applyAlignment="1">
      <alignment shrinkToFit="1"/>
    </xf>
    <xf numFmtId="0" fontId="15" fillId="0" borderId="0" xfId="0" applyFont="1" applyFill="1" applyBorder="1" applyAlignment="1" applyProtection="1">
      <alignment wrapText="1" shrinkToFit="1"/>
    </xf>
    <xf numFmtId="0" fontId="15" fillId="0" borderId="0" xfId="0" applyFont="1" applyFill="1" applyBorder="1" applyAlignment="1" applyProtection="1">
      <alignment horizontal="left" vertical="top" wrapText="1" indent="4" shrinkToFit="1"/>
    </xf>
    <xf numFmtId="0" fontId="15" fillId="0" borderId="0" xfId="0" applyFont="1" applyFill="1" applyBorder="1" applyAlignment="1" applyProtection="1">
      <alignment horizontal="left" vertical="top" wrapText="1" indent="6" shrinkToFit="1"/>
    </xf>
    <xf numFmtId="0" fontId="14" fillId="0" borderId="0" xfId="0" applyFont="1" applyFill="1" applyBorder="1" applyAlignment="1">
      <alignment wrapText="1" shrinkToFit="1"/>
    </xf>
    <xf numFmtId="0" fontId="36" fillId="0" borderId="0" xfId="0" applyFont="1" applyAlignment="1">
      <alignment wrapText="1" shrinkToFit="1"/>
    </xf>
    <xf numFmtId="0" fontId="37" fillId="0" borderId="0" xfId="0" applyFont="1" applyAlignment="1">
      <alignment wrapText="1"/>
    </xf>
    <xf numFmtId="0" fontId="37" fillId="0" borderId="0" xfId="0" applyFont="1" applyAlignment="1">
      <alignment wrapText="1" shrinkToFit="1"/>
    </xf>
    <xf numFmtId="0" fontId="38" fillId="0" borderId="0" xfId="2" applyFont="1" applyAlignment="1" applyProtection="1">
      <alignment horizontal="left" wrapText="1"/>
    </xf>
    <xf numFmtId="0" fontId="39" fillId="0" borderId="0" xfId="0" applyFont="1" applyAlignment="1">
      <alignment wrapText="1"/>
    </xf>
    <xf numFmtId="0" fontId="36" fillId="0" borderId="0" xfId="0" applyFont="1" applyFill="1" applyBorder="1" applyAlignment="1">
      <alignment wrapText="1" shrinkToFit="1"/>
    </xf>
    <xf numFmtId="0" fontId="39" fillId="0" borderId="0" xfId="0" applyFont="1" applyAlignment="1">
      <alignment horizontal="right" wrapText="1" shrinkToFit="1"/>
    </xf>
    <xf numFmtId="0" fontId="41" fillId="5" borderId="1" xfId="0" applyFont="1" applyFill="1" applyBorder="1" applyAlignment="1" applyProtection="1">
      <alignment horizontal="center" vertical="top" wrapText="1" shrinkToFit="1"/>
    </xf>
    <xf numFmtId="0" fontId="38" fillId="0" borderId="0" xfId="2" applyFont="1" applyAlignment="1" applyProtection="1">
      <alignment horizontal="right" vertical="top" wrapText="1"/>
    </xf>
    <xf numFmtId="0" fontId="39" fillId="0" borderId="0" xfId="0" applyFont="1" applyAlignment="1">
      <alignment horizontal="right" wrapText="1"/>
    </xf>
    <xf numFmtId="0" fontId="41" fillId="0" borderId="1" xfId="0" applyNumberFormat="1" applyFont="1" applyFill="1" applyBorder="1" applyAlignment="1" applyProtection="1">
      <alignment horizontal="center" vertical="top" wrapText="1" shrinkToFit="1"/>
    </xf>
    <xf numFmtId="0" fontId="41" fillId="0" borderId="1" xfId="0" applyFont="1" applyFill="1" applyBorder="1" applyAlignment="1" applyProtection="1">
      <alignment horizontal="center" vertical="top" wrapText="1" shrinkToFit="1"/>
    </xf>
    <xf numFmtId="49" fontId="41" fillId="4" borderId="1" xfId="0" applyNumberFormat="1" applyFont="1" applyFill="1" applyBorder="1" applyAlignment="1" applyProtection="1">
      <alignment vertical="top" wrapText="1" shrinkToFit="1"/>
    </xf>
    <xf numFmtId="0" fontId="41" fillId="6" borderId="1" xfId="0" applyFont="1" applyFill="1" applyBorder="1" applyAlignment="1" applyProtection="1">
      <alignment wrapText="1" shrinkToFit="1"/>
    </xf>
    <xf numFmtId="0" fontId="37" fillId="0" borderId="0" xfId="0" applyFont="1" applyFill="1" applyBorder="1" applyAlignment="1">
      <alignment wrapText="1"/>
    </xf>
    <xf numFmtId="0" fontId="41" fillId="5" borderId="1" xfId="0" applyFont="1" applyFill="1" applyBorder="1" applyAlignment="1" applyProtection="1">
      <alignment horizontal="left" vertical="top" wrapText="1" shrinkToFit="1"/>
    </xf>
    <xf numFmtId="3" fontId="41" fillId="4" borderId="1" xfId="0" applyNumberFormat="1" applyFont="1" applyFill="1" applyBorder="1" applyAlignment="1" applyProtection="1">
      <alignment horizontal="right" wrapText="1" shrinkToFit="1"/>
      <protection locked="0"/>
    </xf>
    <xf numFmtId="0" fontId="37" fillId="0" borderId="0" xfId="0" applyFont="1" applyBorder="1" applyAlignment="1">
      <alignment wrapText="1"/>
    </xf>
    <xf numFmtId="0" fontId="15" fillId="0" borderId="0" xfId="0" applyFont="1" applyFill="1" applyBorder="1" applyAlignment="1" applyProtection="1">
      <alignment horizontal="left" vertical="top" wrapText="1" indent="8" shrinkToFit="1"/>
    </xf>
    <xf numFmtId="0" fontId="30" fillId="0" borderId="0" xfId="0" applyFont="1" applyFill="1" applyBorder="1" applyAlignment="1" applyProtection="1">
      <alignment horizontal="left" vertical="top" wrapText="1" indent="2" shrinkToFit="1"/>
    </xf>
    <xf numFmtId="0" fontId="17" fillId="4" borderId="2" xfId="0" applyFont="1" applyFill="1" applyBorder="1" applyAlignment="1" applyProtection="1">
      <alignment horizontal="left" vertical="top" wrapText="1" indent="7" shrinkToFit="1"/>
    </xf>
    <xf numFmtId="0" fontId="15" fillId="22" borderId="1" xfId="0" applyFont="1" applyFill="1" applyBorder="1" applyAlignment="1" applyProtection="1">
      <alignment horizontal="left" vertical="top" wrapText="1" indent="2" shrinkToFit="1"/>
    </xf>
    <xf numFmtId="0" fontId="15" fillId="22" borderId="1" xfId="0" applyFont="1" applyFill="1" applyBorder="1" applyAlignment="1" applyProtection="1">
      <alignment vertical="top" wrapText="1" shrinkToFit="1"/>
    </xf>
    <xf numFmtId="0" fontId="0" fillId="22" borderId="0" xfId="0" applyFill="1"/>
    <xf numFmtId="0" fontId="15" fillId="23" borderId="1" xfId="0" applyFont="1" applyFill="1" applyBorder="1" applyAlignment="1" applyProtection="1">
      <alignment vertical="top" wrapText="1" shrinkToFit="1"/>
    </xf>
    <xf numFmtId="0" fontId="0" fillId="0" borderId="0" xfId="0" applyAlignment="1">
      <alignment wrapText="1" shrinkToFit="1"/>
    </xf>
    <xf numFmtId="0" fontId="16" fillId="0" borderId="0" xfId="0" applyFont="1" applyAlignment="1">
      <alignment wrapText="1"/>
    </xf>
    <xf numFmtId="0" fontId="20" fillId="0" borderId="0" xfId="0" applyFont="1" applyAlignment="1">
      <alignment wrapText="1"/>
    </xf>
    <xf numFmtId="0" fontId="16" fillId="0" borderId="0" xfId="0" applyFont="1" applyAlignment="1">
      <alignment horizontal="right" wrapText="1" shrinkToFit="1"/>
    </xf>
    <xf numFmtId="0" fontId="16" fillId="0" borderId="0" xfId="0" applyFont="1" applyAlignment="1">
      <alignment horizontal="right" wrapText="1"/>
    </xf>
    <xf numFmtId="0" fontId="15" fillId="4" borderId="1" xfId="0" applyFont="1" applyFill="1" applyBorder="1" applyAlignment="1" applyProtection="1">
      <alignment horizontal="left" vertical="center" wrapText="1" shrinkToFit="1"/>
    </xf>
    <xf numFmtId="0" fontId="35" fillId="22" borderId="1" xfId="0" applyFont="1" applyFill="1" applyBorder="1" applyAlignment="1" applyProtection="1">
      <alignment vertical="top" wrapText="1" shrinkToFit="1"/>
    </xf>
    <xf numFmtId="0" fontId="15" fillId="0" borderId="0" xfId="0" applyFont="1" applyFill="1" applyBorder="1" applyAlignment="1">
      <alignment wrapText="1" shrinkToFit="1"/>
    </xf>
    <xf numFmtId="0" fontId="0" fillId="0" borderId="0" xfId="0" applyFill="1" applyBorder="1" applyAlignment="1">
      <alignment wrapText="1"/>
    </xf>
    <xf numFmtId="0" fontId="0" fillId="0" borderId="0" xfId="0" applyFill="1" applyBorder="1" applyAlignment="1">
      <alignment wrapText="1" shrinkToFit="1"/>
    </xf>
    <xf numFmtId="0" fontId="16" fillId="0" borderId="0" xfId="0" applyFont="1" applyFill="1" applyBorder="1" applyAlignment="1">
      <alignment wrapText="1"/>
    </xf>
    <xf numFmtId="0" fontId="16" fillId="0" borderId="0" xfId="0" applyFont="1" applyFill="1" applyBorder="1" applyAlignment="1">
      <alignment horizontal="right" wrapText="1" shrinkToFit="1"/>
    </xf>
    <xf numFmtId="0" fontId="16" fillId="0" borderId="0" xfId="0" applyFont="1" applyFill="1" applyBorder="1" applyAlignment="1">
      <alignment horizontal="right" wrapText="1"/>
    </xf>
    <xf numFmtId="0" fontId="18" fillId="0" borderId="0" xfId="2" applyFill="1" applyBorder="1" applyAlignment="1" applyProtection="1">
      <alignment wrapText="1"/>
    </xf>
    <xf numFmtId="0" fontId="18" fillId="0" borderId="0" xfId="2" applyFill="1" applyBorder="1" applyAlignment="1" applyProtection="1">
      <alignment wrapText="1" shrinkToFit="1"/>
    </xf>
    <xf numFmtId="0" fontId="15" fillId="0" borderId="12" xfId="0" applyFont="1" applyBorder="1" applyAlignment="1">
      <alignment wrapText="1" shrinkToFit="1"/>
    </xf>
    <xf numFmtId="0" fontId="15" fillId="5" borderId="20" xfId="0" applyFont="1" applyFill="1" applyBorder="1" applyAlignment="1" applyProtection="1">
      <alignment horizontal="left" vertical="top" wrapText="1" indent="2" shrinkToFit="1"/>
    </xf>
    <xf numFmtId="0" fontId="18" fillId="16" borderId="1" xfId="2" applyNumberFormat="1" applyFill="1" applyBorder="1" applyAlignment="1" applyProtection="1">
      <alignment horizontal="center" vertical="center" wrapText="1" shrinkToFit="1"/>
    </xf>
    <xf numFmtId="0" fontId="30" fillId="22" borderId="1" xfId="0" applyFont="1" applyFill="1" applyBorder="1" applyAlignment="1" applyProtection="1">
      <alignment horizontal="left" vertical="top" wrapText="1" indent="4" shrinkToFit="1"/>
    </xf>
    <xf numFmtId="0" fontId="18" fillId="0" borderId="0" xfId="2" applyAlignment="1" applyProtection="1">
      <alignment horizontal="center" vertical="center"/>
    </xf>
    <xf numFmtId="0" fontId="0" fillId="0" borderId="0" xfId="0"/>
    <xf numFmtId="0" fontId="0" fillId="0" borderId="0" xfId="0"/>
    <xf numFmtId="0" fontId="0" fillId="0" borderId="0" xfId="0"/>
    <xf numFmtId="0" fontId="29" fillId="0" borderId="0" xfId="0" applyFont="1" applyFill="1" applyAlignment="1">
      <alignment wrapText="1" shrinkToFit="1"/>
    </xf>
    <xf numFmtId="0" fontId="30" fillId="0" borderId="0" xfId="0" applyFont="1" applyFill="1" applyAlignment="1">
      <alignment shrinkToFit="1"/>
    </xf>
    <xf numFmtId="0" fontId="15" fillId="4" borderId="1" xfId="0" applyFont="1" applyFill="1" applyBorder="1" applyAlignment="1" applyProtection="1">
      <alignment horizontal="left" vertical="top" wrapText="1" indent="3" shrinkToFit="1"/>
    </xf>
    <xf numFmtId="0" fontId="24" fillId="0" borderId="1" xfId="0" quotePrefix="1" applyFont="1" applyFill="1" applyBorder="1" applyAlignment="1" applyProtection="1">
      <alignment horizontal="left" vertical="top" wrapText="1" indent="1" shrinkToFit="1"/>
    </xf>
    <xf numFmtId="0" fontId="16" fillId="0" borderId="0" xfId="0" applyFont="1" applyFill="1"/>
    <xf numFmtId="0" fontId="30" fillId="0" borderId="0" xfId="0" applyFont="1" applyFill="1" applyAlignment="1">
      <alignment wrapText="1" shrinkToFit="1"/>
    </xf>
    <xf numFmtId="164" fontId="15" fillId="0" borderId="1" xfId="0" applyNumberFormat="1" applyFont="1" applyFill="1" applyBorder="1" applyAlignment="1" applyProtection="1">
      <alignment horizontal="center" vertical="top" wrapText="1" shrinkToFit="1"/>
    </xf>
    <xf numFmtId="0" fontId="15" fillId="4" borderId="1" xfId="0" applyFont="1" applyFill="1" applyBorder="1" applyAlignment="1" applyProtection="1">
      <alignment horizontal="left" vertical="top" wrapText="1" indent="5" shrinkToFit="1"/>
    </xf>
    <xf numFmtId="0" fontId="18" fillId="16" borderId="1" xfId="2" applyNumberFormat="1" applyFill="1" applyBorder="1" applyAlignment="1" applyProtection="1">
      <alignment horizontal="center" vertical="center" wrapText="1" shrinkToFit="1"/>
    </xf>
    <xf numFmtId="0" fontId="17" fillId="4" borderId="0" xfId="0" applyFont="1" applyFill="1" applyBorder="1" applyAlignment="1" applyProtection="1">
      <alignment horizontal="left" vertical="top" wrapText="1" indent="7" shrinkToFit="1"/>
    </xf>
    <xf numFmtId="0" fontId="15" fillId="4" borderId="0"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vertical="top" wrapText="1" shrinkToFit="1"/>
    </xf>
    <xf numFmtId="0" fontId="15" fillId="5" borderId="1" xfId="0" applyFont="1" applyFill="1" applyBorder="1" applyAlignment="1" applyProtection="1">
      <alignment horizontal="left" vertical="top" wrapText="1" indent="2" shrinkToFit="1"/>
    </xf>
    <xf numFmtId="0" fontId="17" fillId="4" borderId="1" xfId="0" applyFont="1" applyFill="1" applyBorder="1" applyAlignment="1" applyProtection="1">
      <alignment horizontal="left" vertical="top" wrapText="1" indent="5"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5" borderId="1" xfId="0" applyFont="1" applyFill="1" applyBorder="1" applyAlignment="1" applyProtection="1">
      <alignment horizontal="left" vertical="top" wrapText="1" indent="4" shrinkToFit="1"/>
    </xf>
    <xf numFmtId="0" fontId="15" fillId="0" borderId="1" xfId="0" applyFont="1" applyFill="1" applyBorder="1" applyAlignment="1" applyProtection="1">
      <alignment horizontal="center" vertical="top" wrapText="1" shrinkToFit="1"/>
    </xf>
    <xf numFmtId="0" fontId="0" fillId="0" borderId="0" xfId="0"/>
    <xf numFmtId="0" fontId="16" fillId="0" borderId="0" xfId="0" applyFont="1"/>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5" borderId="1" xfId="0" applyFont="1" applyFill="1" applyBorder="1" applyAlignment="1" applyProtection="1">
      <alignment horizontal="left" vertical="top" wrapText="1" indent="2" shrinkToFit="1"/>
    </xf>
    <xf numFmtId="49" fontId="15" fillId="4" borderId="1" xfId="0" applyNumberFormat="1" applyFont="1" applyFill="1" applyBorder="1" applyAlignment="1" applyProtection="1">
      <alignment vertical="top" wrapText="1" shrinkToFit="1"/>
    </xf>
    <xf numFmtId="0" fontId="16" fillId="0" borderId="0" xfId="0" applyFont="1" applyAlignment="1">
      <alignment horizontal="right"/>
    </xf>
    <xf numFmtId="0" fontId="15" fillId="4" borderId="1" xfId="0" applyFont="1" applyFill="1" applyBorder="1" applyAlignment="1" applyProtection="1">
      <alignment horizontal="left" vertical="top" wrapText="1" indent="6" shrinkToFit="1"/>
    </xf>
    <xf numFmtId="0" fontId="15" fillId="4" borderId="1" xfId="0" applyFont="1" applyFill="1" applyBorder="1" applyAlignment="1" applyProtection="1">
      <alignment horizontal="left" vertical="top" wrapText="1" indent="8" shrinkToFit="1"/>
    </xf>
    <xf numFmtId="0" fontId="17" fillId="4" borderId="1" xfId="0" applyFont="1" applyFill="1" applyBorder="1" applyAlignment="1" applyProtection="1">
      <alignment horizontal="left" vertical="top" wrapText="1" indent="7" shrinkToFit="1"/>
    </xf>
    <xf numFmtId="0" fontId="15" fillId="5" borderId="1" xfId="0" applyFont="1" applyFill="1" applyBorder="1" applyAlignment="1" applyProtection="1">
      <alignment horizontal="left" vertical="top" wrapText="1" indent="4" shrinkToFit="1"/>
    </xf>
    <xf numFmtId="3" fontId="15" fillId="4" borderId="1" xfId="0" applyNumberFormat="1" applyFont="1" applyFill="1" applyBorder="1" applyAlignment="1" applyProtection="1">
      <alignment horizontal="right" wrapText="1" shrinkToFit="1"/>
      <protection locked="0"/>
    </xf>
    <xf numFmtId="0" fontId="15" fillId="5" borderId="1" xfId="0" applyFont="1" applyFill="1" applyBorder="1" applyAlignment="1" applyProtection="1">
      <alignment horizontal="left" vertical="top" wrapText="1" indent="6"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8" fillId="0" borderId="0" xfId="2" applyAlignment="1" applyProtection="1">
      <alignment horizontal="right" vertical="top" wrapText="1"/>
    </xf>
    <xf numFmtId="0" fontId="15" fillId="4" borderId="2" xfId="0" applyFont="1" applyFill="1" applyBorder="1" applyAlignment="1" applyProtection="1">
      <alignment horizontal="left" vertical="top" wrapText="1" indent="8" shrinkToFit="1"/>
    </xf>
    <xf numFmtId="0" fontId="16" fillId="0" borderId="0" xfId="0" applyFont="1" applyAlignment="1">
      <alignment horizontal="right" shrinkToFit="1"/>
    </xf>
    <xf numFmtId="0" fontId="15" fillId="5" borderId="1" xfId="0" applyFont="1" applyFill="1" applyBorder="1" applyAlignment="1" applyProtection="1">
      <alignment horizontal="center" vertical="top" wrapText="1" shrinkToFit="1"/>
    </xf>
    <xf numFmtId="0" fontId="17" fillId="4" borderId="2" xfId="0" applyFont="1" applyFill="1" applyBorder="1" applyAlignment="1" applyProtection="1">
      <alignment horizontal="left" vertical="top" wrapText="1" indent="7" shrinkToFit="1"/>
    </xf>
    <xf numFmtId="3" fontId="15" fillId="4" borderId="7" xfId="0" applyNumberFormat="1" applyFont="1" applyFill="1" applyBorder="1" applyAlignment="1" applyProtection="1">
      <alignment horizontal="right" wrapText="1"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5" borderId="1" xfId="0" applyFont="1" applyFill="1" applyBorder="1" applyAlignment="1" applyProtection="1">
      <alignment horizontal="center" vertical="top" wrapText="1" shrinkToFit="1"/>
    </xf>
    <xf numFmtId="0" fontId="0" fillId="0" borderId="0" xfId="0"/>
    <xf numFmtId="0" fontId="14" fillId="0" borderId="0" xfId="0" applyFont="1" applyAlignment="1">
      <alignment wrapText="1" shrinkToFit="1"/>
    </xf>
    <xf numFmtId="0" fontId="0" fillId="0" borderId="0" xfId="0" applyAlignment="1">
      <alignment shrinkToFit="1"/>
    </xf>
    <xf numFmtId="0" fontId="16" fillId="0" borderId="0" xfId="0" applyFont="1"/>
    <xf numFmtId="0" fontId="15" fillId="0" borderId="1" xfId="0" applyFont="1" applyBorder="1" applyAlignment="1">
      <alignment wrapText="1" shrinkToFit="1"/>
    </xf>
    <xf numFmtId="0" fontId="15" fillId="4" borderId="1" xfId="0" applyFont="1" applyFill="1" applyBorder="1" applyAlignment="1" applyProtection="1">
      <alignment horizontal="left" vertical="top" wrapText="1" indent="4" shrinkToFit="1"/>
    </xf>
    <xf numFmtId="0" fontId="14" fillId="0" borderId="0" xfId="0" applyFont="1" applyAlignment="1">
      <alignment shrinkToFit="1"/>
    </xf>
    <xf numFmtId="0" fontId="15" fillId="5" borderId="1" xfId="0" applyFont="1" applyFill="1" applyBorder="1" applyAlignment="1" applyProtection="1">
      <alignment vertical="top" wrapText="1" shrinkToFit="1"/>
    </xf>
    <xf numFmtId="0" fontId="15" fillId="6" borderId="1" xfId="0" applyFont="1" applyFill="1" applyBorder="1" applyAlignment="1" applyProtection="1">
      <alignment wrapText="1" shrinkToFit="1"/>
    </xf>
    <xf numFmtId="0" fontId="15" fillId="5" borderId="1" xfId="0" applyFont="1" applyFill="1" applyBorder="1" applyAlignment="1" applyProtection="1">
      <alignment horizontal="left" vertical="top" wrapText="1" indent="2" shrinkToFit="1"/>
    </xf>
    <xf numFmtId="49" fontId="15" fillId="4" borderId="1" xfId="0" applyNumberFormat="1" applyFont="1" applyFill="1" applyBorder="1" applyAlignment="1" applyProtection="1">
      <alignment vertical="top" wrapText="1" shrinkToFit="1"/>
    </xf>
    <xf numFmtId="0" fontId="18" fillId="0" borderId="0" xfId="2" applyAlignment="1" applyProtection="1">
      <alignment horizontal="left"/>
    </xf>
    <xf numFmtId="0" fontId="20" fillId="0" borderId="0" xfId="0" applyFont="1"/>
    <xf numFmtId="0" fontId="18" fillId="0" borderId="0" xfId="2" applyAlignment="1" applyProtection="1">
      <alignment shrinkToFit="1"/>
    </xf>
    <xf numFmtId="0" fontId="16" fillId="0" borderId="0" xfId="0" applyFont="1" applyAlignment="1">
      <alignment horizontal="right"/>
    </xf>
    <xf numFmtId="0" fontId="15" fillId="4" borderId="1" xfId="0" applyFont="1" applyFill="1" applyBorder="1" applyAlignment="1" applyProtection="1">
      <alignment horizontal="left" vertical="top" wrapText="1" indent="6" shrinkToFit="1"/>
    </xf>
    <xf numFmtId="0" fontId="15" fillId="5" borderId="1" xfId="0" applyFont="1" applyFill="1" applyBorder="1" applyAlignment="1" applyProtection="1">
      <alignment horizontal="left" vertical="top" wrapText="1" indent="4" shrinkToFit="1"/>
    </xf>
    <xf numFmtId="3" fontId="15" fillId="4" borderId="1" xfId="0" applyNumberFormat="1" applyFont="1" applyFill="1" applyBorder="1" applyAlignment="1" applyProtection="1">
      <alignment horizontal="right" wrapText="1" shrinkToFit="1"/>
      <protection locked="0"/>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3" fontId="15" fillId="4" borderId="3" xfId="0" applyNumberFormat="1" applyFont="1" applyFill="1" applyBorder="1" applyAlignment="1" applyProtection="1">
      <alignment horizontal="right" wrapText="1" shrinkToFit="1"/>
    </xf>
    <xf numFmtId="0" fontId="15" fillId="6" borderId="4" xfId="0" applyFont="1" applyFill="1" applyBorder="1" applyAlignment="1" applyProtection="1">
      <alignment wrapText="1" shrinkToFit="1"/>
    </xf>
    <xf numFmtId="3" fontId="15" fillId="4" borderId="5" xfId="0" applyNumberFormat="1" applyFont="1" applyFill="1" applyBorder="1" applyAlignment="1" applyProtection="1">
      <alignment horizontal="right" wrapText="1" shrinkToFit="1"/>
    </xf>
    <xf numFmtId="0" fontId="15" fillId="4" borderId="2" xfId="0" applyFont="1" applyFill="1" applyBorder="1" applyAlignment="1" applyProtection="1">
      <alignment horizontal="left" vertical="top" wrapText="1" indent="4" shrinkToFit="1"/>
    </xf>
    <xf numFmtId="0" fontId="15" fillId="4" borderId="2" xfId="0" applyFont="1" applyFill="1" applyBorder="1" applyAlignment="1" applyProtection="1">
      <alignment horizontal="left" vertical="top" wrapText="1" indent="6" shrinkToFit="1"/>
    </xf>
    <xf numFmtId="0" fontId="17" fillId="4" borderId="2" xfId="0" applyFont="1" applyFill="1" applyBorder="1" applyAlignment="1" applyProtection="1">
      <alignment horizontal="left" vertical="top" wrapText="1" indent="3" shrinkToFit="1"/>
    </xf>
    <xf numFmtId="0" fontId="16" fillId="0" borderId="0" xfId="0" applyFont="1" applyAlignment="1">
      <alignment horizontal="right" shrinkToFit="1"/>
    </xf>
    <xf numFmtId="0" fontId="15" fillId="5" borderId="1" xfId="0" applyFont="1" applyFill="1" applyBorder="1" applyAlignment="1" applyProtection="1">
      <alignment horizontal="center" vertical="top" wrapText="1" shrinkToFit="1"/>
    </xf>
    <xf numFmtId="0" fontId="17" fillId="0" borderId="2" xfId="0" applyFont="1" applyFill="1" applyBorder="1" applyAlignment="1" applyProtection="1">
      <alignment horizontal="left" vertical="top" wrapText="1" indent="3" shrinkToFit="1"/>
    </xf>
    <xf numFmtId="0" fontId="18" fillId="0" borderId="0" xfId="2" applyFill="1" applyBorder="1" applyAlignment="1" applyProtection="1"/>
    <xf numFmtId="0" fontId="15" fillId="0" borderId="2" xfId="0" applyFont="1" applyFill="1" applyBorder="1" applyAlignment="1" applyProtection="1">
      <alignment horizontal="left" vertical="top" wrapText="1" indent="6" shrinkToFit="1"/>
    </xf>
    <xf numFmtId="0" fontId="41" fillId="0" borderId="1" xfId="0" applyFont="1" applyFill="1" applyBorder="1" applyAlignment="1" applyProtection="1">
      <alignment vertical="top" wrapText="1" shrinkToFit="1"/>
    </xf>
    <xf numFmtId="49" fontId="41" fillId="0" borderId="1" xfId="0" applyNumberFormat="1" applyFont="1" applyFill="1" applyBorder="1" applyAlignment="1" applyProtection="1">
      <alignment vertical="top" wrapText="1" shrinkToFit="1"/>
    </xf>
    <xf numFmtId="0" fontId="37" fillId="0" borderId="0" xfId="0" applyFont="1" applyFill="1" applyAlignment="1">
      <alignment wrapText="1"/>
    </xf>
    <xf numFmtId="0" fontId="17" fillId="0" borderId="1" xfId="0" applyFont="1" applyFill="1" applyBorder="1" applyAlignment="1" applyProtection="1">
      <alignment horizontal="left" vertical="top" wrapText="1" indent="5" shrinkToFit="1"/>
    </xf>
    <xf numFmtId="0" fontId="15" fillId="4" borderId="2" xfId="0" applyFont="1" applyFill="1" applyBorder="1" applyAlignment="1" applyProtection="1">
      <alignment horizontal="left" vertical="top" wrapText="1" indent="5" shrinkToFit="1"/>
    </xf>
    <xf numFmtId="0" fontId="29" fillId="4" borderId="1" xfId="0" applyFont="1" applyFill="1" applyBorder="1" applyAlignment="1" applyProtection="1">
      <alignment horizontal="left" vertical="top" wrapText="1" indent="1" shrinkToFit="1"/>
    </xf>
    <xf numFmtId="0" fontId="17" fillId="4" borderId="1" xfId="0" applyFont="1" applyFill="1" applyBorder="1" applyAlignment="1" applyProtection="1">
      <alignment horizontal="left" vertical="top" wrapText="1" indent="8" shrinkToFit="1"/>
    </xf>
    <xf numFmtId="0" fontId="15" fillId="5" borderId="15" xfId="0" applyFont="1" applyFill="1" applyBorder="1" applyAlignment="1" applyProtection="1">
      <alignment horizontal="center" vertical="top" wrapText="1" shrinkToFit="1"/>
    </xf>
    <xf numFmtId="0" fontId="15" fillId="0" borderId="15" xfId="0" applyNumberFormat="1" applyFont="1" applyFill="1" applyBorder="1" applyAlignment="1" applyProtection="1">
      <alignment horizontal="center" vertical="top" wrapText="1" shrinkToFit="1"/>
    </xf>
    <xf numFmtId="0" fontId="15" fillId="0" borderId="15" xfId="0" applyFont="1" applyFill="1" applyBorder="1" applyAlignment="1" applyProtection="1">
      <alignment horizontal="center" vertical="top" wrapText="1" shrinkToFit="1"/>
    </xf>
    <xf numFmtId="49" fontId="15" fillId="4" borderId="15" xfId="0" applyNumberFormat="1" applyFont="1" applyFill="1" applyBorder="1" applyAlignment="1" applyProtection="1">
      <alignment vertical="top" wrapText="1" shrinkToFit="1"/>
    </xf>
    <xf numFmtId="0" fontId="15" fillId="0" borderId="15" xfId="0" applyFont="1" applyBorder="1" applyAlignment="1">
      <alignment wrapText="1" shrinkToFit="1"/>
    </xf>
    <xf numFmtId="3" fontId="15" fillId="4" borderId="15" xfId="0" applyNumberFormat="1" applyFont="1" applyFill="1" applyBorder="1" applyAlignment="1" applyProtection="1">
      <alignment horizontal="right" wrapText="1" shrinkToFit="1"/>
      <protection locked="0"/>
    </xf>
    <xf numFmtId="0" fontId="15" fillId="6" borderId="15" xfId="0" applyFont="1" applyFill="1" applyBorder="1" applyAlignment="1" applyProtection="1">
      <alignment wrapText="1" shrinkToFit="1"/>
    </xf>
    <xf numFmtId="3" fontId="15" fillId="4" borderId="21" xfId="0" applyNumberFormat="1" applyFont="1" applyFill="1" applyBorder="1" applyAlignment="1" applyProtection="1">
      <alignment horizontal="right" wrapText="1" shrinkToFit="1"/>
      <protection locked="0"/>
    </xf>
    <xf numFmtId="3" fontId="15" fillId="4" borderId="22" xfId="0" applyNumberFormat="1" applyFont="1" applyFill="1" applyBorder="1" applyAlignment="1" applyProtection="1">
      <alignment horizontal="right" wrapText="1" shrinkToFit="1"/>
      <protection locked="0"/>
    </xf>
    <xf numFmtId="3" fontId="15" fillId="4" borderId="23" xfId="0" applyNumberFormat="1" applyFont="1" applyFill="1" applyBorder="1" applyAlignment="1" applyProtection="1">
      <alignment horizontal="right" wrapText="1" shrinkToFit="1"/>
    </xf>
    <xf numFmtId="0" fontId="15" fillId="6" borderId="24" xfId="0" applyFont="1" applyFill="1" applyBorder="1" applyAlignment="1" applyProtection="1">
      <alignment wrapText="1" shrinkToFit="1"/>
    </xf>
    <xf numFmtId="3" fontId="15" fillId="4" borderId="25" xfId="0" applyNumberFormat="1" applyFont="1" applyFill="1" applyBorder="1" applyAlignment="1" applyProtection="1">
      <alignment horizontal="right" wrapText="1" shrinkToFit="1"/>
    </xf>
    <xf numFmtId="0" fontId="15" fillId="6" borderId="26" xfId="0" applyFont="1" applyFill="1" applyBorder="1" applyAlignment="1" applyProtection="1">
      <alignment wrapText="1" shrinkToFit="1"/>
    </xf>
    <xf numFmtId="0" fontId="20" fillId="0" borderId="0" xfId="0" applyFont="1" applyFill="1" applyBorder="1"/>
    <xf numFmtId="0" fontId="15" fillId="0" borderId="0" xfId="0" applyFont="1" applyFill="1" applyBorder="1" applyAlignment="1" applyProtection="1">
      <alignment horizontal="left" vertical="top" wrapText="1" shrinkToFit="1"/>
      <protection locked="0"/>
    </xf>
    <xf numFmtId="0" fontId="30" fillId="0" borderId="0" xfId="0" applyFont="1" applyFill="1" applyBorder="1" applyAlignment="1" applyProtection="1">
      <alignment horizontal="left" vertical="top" wrapText="1" indent="4" shrinkToFit="1"/>
    </xf>
    <xf numFmtId="0" fontId="30" fillId="0" borderId="0" xfId="0" applyFont="1" applyFill="1" applyBorder="1" applyAlignment="1" applyProtection="1">
      <alignment horizontal="left" vertical="top" wrapText="1" indent="6" shrinkToFit="1"/>
    </xf>
    <xf numFmtId="3" fontId="15" fillId="0" borderId="0" xfId="0" applyNumberFormat="1" applyFont="1" applyFill="1" applyBorder="1" applyAlignment="1" applyProtection="1">
      <alignment horizontal="right" wrapText="1" shrinkToFit="1"/>
    </xf>
    <xf numFmtId="0" fontId="15" fillId="0" borderId="0" xfId="0" applyFont="1" applyFill="1" applyBorder="1" applyAlignment="1" applyProtection="1">
      <alignment horizontal="left" vertical="top" wrapText="1" indent="2" shrinkToFit="1"/>
    </xf>
    <xf numFmtId="0" fontId="29" fillId="22" borderId="1" xfId="0" applyFont="1" applyFill="1" applyBorder="1" applyAlignment="1" applyProtection="1">
      <alignment horizontal="left" vertical="top" wrapText="1" indent="6" shrinkToFit="1"/>
    </xf>
    <xf numFmtId="0" fontId="29" fillId="0" borderId="1" xfId="0" applyFont="1" applyFill="1" applyBorder="1" applyAlignment="1" applyProtection="1">
      <alignment horizontal="left" vertical="top" wrapText="1" indent="4" shrinkToFit="1"/>
    </xf>
    <xf numFmtId="0" fontId="24" fillId="0" borderId="1" xfId="0" applyFont="1" applyFill="1" applyBorder="1" applyAlignment="1">
      <alignment wrapText="1" shrinkToFit="1"/>
    </xf>
    <xf numFmtId="0" fontId="15" fillId="4" borderId="1" xfId="0" applyFont="1" applyFill="1" applyBorder="1" applyAlignment="1" applyProtection="1">
      <alignment horizontal="left" vertical="top" wrapText="1" indent="4" shrinkToFit="1"/>
    </xf>
    <xf numFmtId="0" fontId="15" fillId="9" borderId="1" xfId="0" applyNumberFormat="1" applyFont="1" applyFill="1" applyBorder="1" applyAlignment="1" applyProtection="1">
      <alignment horizontal="left" wrapText="1" shrinkToFit="1"/>
      <protection locked="0"/>
    </xf>
    <xf numFmtId="49" fontId="15" fillId="4" borderId="1" xfId="0" applyNumberFormat="1" applyFont="1" applyFill="1" applyBorder="1" applyAlignment="1" applyProtection="1">
      <alignment vertical="top" wrapText="1" shrinkToFit="1"/>
    </xf>
    <xf numFmtId="3" fontId="15" fillId="4" borderId="1" xfId="0" applyNumberFormat="1" applyFont="1" applyFill="1" applyBorder="1" applyAlignment="1" applyProtection="1">
      <alignment horizontal="right" wrapText="1" shrinkToFit="1"/>
      <protection locked="0"/>
    </xf>
    <xf numFmtId="0" fontId="15" fillId="12" borderId="1" xfId="0" applyFont="1" applyFill="1" applyBorder="1" applyAlignment="1" applyProtection="1">
      <alignment vertical="top" wrapText="1" shrinkToFit="1"/>
    </xf>
    <xf numFmtId="0" fontId="15" fillId="0" borderId="1" xfId="0" applyNumberFormat="1" applyFont="1" applyFill="1" applyBorder="1" applyAlignment="1" applyProtection="1">
      <alignment horizontal="center" vertical="top" wrapText="1" shrinkToFit="1"/>
    </xf>
    <xf numFmtId="0" fontId="15" fillId="0" borderId="1" xfId="0" applyFont="1" applyFill="1" applyBorder="1" applyAlignment="1" applyProtection="1">
      <alignment horizontal="center" vertical="top" wrapText="1" shrinkToFit="1"/>
    </xf>
    <xf numFmtId="0" fontId="15" fillId="5" borderId="1" xfId="0" applyFont="1" applyFill="1" applyBorder="1" applyAlignment="1" applyProtection="1">
      <alignment horizontal="center" vertical="top" wrapText="1" shrinkToFit="1"/>
    </xf>
    <xf numFmtId="0" fontId="0" fillId="0" borderId="27" xfId="0" applyBorder="1"/>
    <xf numFmtId="0" fontId="15" fillId="5" borderId="1" xfId="0" applyFont="1" applyFill="1" applyBorder="1" applyAlignment="1" applyProtection="1">
      <alignment horizontal="left" vertical="top" wrapText="1" indent="1" shrinkToFit="1"/>
    </xf>
    <xf numFmtId="0" fontId="42" fillId="22" borderId="0" xfId="0" applyFont="1" applyFill="1"/>
    <xf numFmtId="0" fontId="19" fillId="10" borderId="0" xfId="0" applyFont="1" applyFill="1" applyBorder="1" applyAlignment="1"/>
    <xf numFmtId="0" fontId="43" fillId="0" borderId="0" xfId="0" applyFont="1" applyBorder="1" applyAlignment="1">
      <alignment horizontal="left" wrapText="1"/>
    </xf>
    <xf numFmtId="0" fontId="15" fillId="0" borderId="1" xfId="0" applyFont="1" applyFill="1" applyBorder="1" applyAlignment="1" applyProtection="1">
      <alignment wrapText="1" shrinkToFit="1"/>
    </xf>
    <xf numFmtId="0" fontId="18" fillId="16" borderId="1" xfId="2" applyNumberFormat="1" applyFill="1" applyBorder="1" applyAlignment="1" applyProtection="1">
      <alignment horizontal="center" vertical="center" wrapText="1" shrinkToFit="1"/>
    </xf>
    <xf numFmtId="0" fontId="18" fillId="16" borderId="2" xfId="2" applyNumberFormat="1" applyFill="1" applyBorder="1" applyAlignment="1" applyProtection="1">
      <alignment horizontal="center" vertical="center" wrapText="1" shrinkToFit="1"/>
    </xf>
    <xf numFmtId="0" fontId="0" fillId="0" borderId="0" xfId="0"/>
    <xf numFmtId="0" fontId="16" fillId="0" borderId="0" xfId="0" applyFont="1"/>
    <xf numFmtId="0" fontId="15" fillId="4"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vertical="top" wrapText="1" indent="4" shrinkToFit="1"/>
    </xf>
    <xf numFmtId="0" fontId="14" fillId="0" borderId="0" xfId="0" applyFont="1" applyAlignment="1"/>
    <xf numFmtId="0" fontId="15" fillId="6" borderId="1" xfId="0" applyFont="1" applyFill="1" applyBorder="1" applyAlignment="1" applyProtection="1">
      <alignment wrapText="1" shrinkToFit="1"/>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5" borderId="1" xfId="0" applyFont="1" applyFill="1" applyBorder="1" applyAlignment="1" applyProtection="1">
      <alignment horizontal="left" vertical="top" wrapText="1" indent="2" shrinkToFit="1"/>
    </xf>
    <xf numFmtId="0" fontId="15" fillId="4" borderId="1" xfId="0" applyFont="1" applyFill="1" applyBorder="1" applyAlignment="1" applyProtection="1">
      <alignment horizontal="left" wrapText="1" shrinkToFit="1"/>
      <protection locked="0"/>
    </xf>
    <xf numFmtId="3" fontId="15" fillId="4" borderId="1" xfId="0" applyNumberFormat="1" applyFont="1" applyFill="1" applyBorder="1" applyAlignment="1" applyProtection="1">
      <alignment horizontal="right" wrapText="1" shrinkToFit="1"/>
      <protection locked="0"/>
    </xf>
    <xf numFmtId="0" fontId="16" fillId="0" borderId="0" xfId="0" applyFont="1" applyAlignment="1">
      <alignment horizontal="right"/>
    </xf>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1" xfId="0" applyBorder="1" applyAlignment="1">
      <alignment wrapText="1"/>
    </xf>
    <xf numFmtId="0" fontId="30" fillId="0" borderId="1" xfId="0" applyFont="1" applyBorder="1" applyAlignment="1">
      <alignment wrapText="1"/>
    </xf>
    <xf numFmtId="0" fontId="0" fillId="0" borderId="0" xfId="0"/>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5" fillId="0" borderId="1" xfId="0" applyFont="1" applyBorder="1" applyAlignment="1">
      <alignment wrapText="1" shrinkToFit="1"/>
    </xf>
    <xf numFmtId="0" fontId="14" fillId="0" borderId="0" xfId="0" applyFont="1" applyAlignment="1"/>
    <xf numFmtId="0" fontId="15" fillId="6" borderId="1" xfId="0" applyFont="1" applyFill="1" applyBorder="1" applyAlignment="1" applyProtection="1">
      <alignment wrapText="1" shrinkToFit="1"/>
    </xf>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5" fillId="11" borderId="1" xfId="0" applyNumberFormat="1" applyFont="1" applyFill="1" applyBorder="1" applyAlignment="1" applyProtection="1">
      <alignment horizontal="center" vertical="center" wrapText="1" shrinkToFit="1"/>
    </xf>
    <xf numFmtId="0" fontId="15" fillId="4" borderId="1" xfId="0" applyFont="1" applyFill="1" applyBorder="1" applyAlignment="1" applyProtection="1">
      <alignment horizontal="left" wrapText="1" shrinkToFit="1"/>
      <protection locked="0"/>
    </xf>
    <xf numFmtId="3" fontId="15" fillId="4" borderId="1" xfId="0" applyNumberFormat="1" applyFont="1" applyFill="1" applyBorder="1" applyAlignment="1" applyProtection="1">
      <alignment horizontal="right" wrapText="1" shrinkToFit="1"/>
      <protection locked="0"/>
    </xf>
    <xf numFmtId="0" fontId="16" fillId="0" borderId="0" xfId="0" applyFont="1" applyAlignment="1">
      <alignment horizontal="right"/>
    </xf>
    <xf numFmtId="0" fontId="20" fillId="0" borderId="0" xfId="0" applyFont="1"/>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0" xfId="0"/>
    <xf numFmtId="0" fontId="14" fillId="0" borderId="0" xfId="0" applyFont="1" applyAlignment="1">
      <alignment wrapText="1" shrinkToFit="1"/>
    </xf>
    <xf numFmtId="0" fontId="0" fillId="0" borderId="0" xfId="0" applyAlignment="1">
      <alignment shrinkToFit="1"/>
    </xf>
    <xf numFmtId="0" fontId="15" fillId="4" borderId="1" xfId="0" applyFont="1" applyFill="1" applyBorder="1" applyAlignment="1" applyProtection="1">
      <alignment vertical="top" wrapText="1" shrinkToFit="1"/>
    </xf>
    <xf numFmtId="0" fontId="16" fillId="0" borderId="0" xfId="0" applyFont="1"/>
    <xf numFmtId="0" fontId="14" fillId="0" borderId="0" xfId="0" applyFont="1" applyAlignment="1"/>
    <xf numFmtId="49" fontId="15" fillId="8" borderId="1" xfId="0" applyNumberFormat="1" applyFont="1" applyFill="1" applyBorder="1" applyAlignment="1" applyProtection="1">
      <alignment horizontal="left" wrapText="1" shrinkToFit="1"/>
    </xf>
    <xf numFmtId="0" fontId="15" fillId="9" borderId="1" xfId="0" applyNumberFormat="1" applyFont="1" applyFill="1" applyBorder="1" applyAlignment="1" applyProtection="1">
      <alignment horizontal="left" wrapText="1" shrinkToFit="1"/>
      <protection locked="0"/>
    </xf>
    <xf numFmtId="0" fontId="16" fillId="0" borderId="0" xfId="0" applyFont="1" applyAlignment="1">
      <alignment horizontal="right"/>
    </xf>
    <xf numFmtId="0" fontId="15" fillId="5" borderId="1" xfId="0" applyFont="1" applyFill="1" applyBorder="1" applyAlignment="1" applyProtection="1">
      <alignment horizontal="center" vertical="top" wrapText="1" shrinkToFit="1"/>
    </xf>
    <xf numFmtId="3" fontId="15" fillId="9" borderId="1" xfId="0" applyNumberFormat="1" applyFont="1" applyFill="1" applyBorder="1" applyAlignment="1" applyProtection="1">
      <alignment horizontal="left" wrapText="1" shrinkToFit="1"/>
      <protection locked="0"/>
    </xf>
    <xf numFmtId="0" fontId="0" fillId="0" borderId="0" xfId="0" applyAlignment="1">
      <alignment horizontal="center"/>
    </xf>
    <xf numFmtId="0" fontId="4" fillId="2" borderId="0" xfId="0" applyFont="1" applyFill="1" applyAlignment="1">
      <alignment horizontal="left" vertical="top" wrapText="1"/>
    </xf>
    <xf numFmtId="0" fontId="5" fillId="2" borderId="0" xfId="0" applyFont="1" applyFill="1" applyAlignment="1">
      <alignment horizontal="left" vertical="center"/>
    </xf>
    <xf numFmtId="0" fontId="5" fillId="3" borderId="0" xfId="0" applyFont="1" applyFill="1" applyAlignment="1">
      <alignment horizontal="center" vertical="center"/>
    </xf>
    <xf numFmtId="0" fontId="3" fillId="2" borderId="0" xfId="0" applyFont="1" applyFill="1" applyAlignment="1">
      <alignment horizontal="left" vertical="top" wrapText="1"/>
    </xf>
    <xf numFmtId="0" fontId="2" fillId="2" borderId="0" xfId="0" applyFont="1" applyFill="1" applyBorder="1" applyAlignment="1">
      <alignment horizontal="center"/>
    </xf>
    <xf numFmtId="0" fontId="18" fillId="16" borderId="1" xfId="2" applyNumberFormat="1" applyFill="1" applyBorder="1" applyAlignment="1" applyProtection="1">
      <alignment horizontal="center" vertical="center" wrapText="1" shrinkToFit="1"/>
    </xf>
    <xf numFmtId="0" fontId="33" fillId="16" borderId="2" xfId="0" applyNumberFormat="1" applyFont="1" applyFill="1" applyBorder="1" applyAlignment="1" applyProtection="1">
      <alignment horizontal="center" vertical="center" wrapText="1" shrinkToFit="1"/>
    </xf>
    <xf numFmtId="0" fontId="33" fillId="16" borderId="15" xfId="0" applyNumberFormat="1" applyFont="1" applyFill="1" applyBorder="1" applyAlignment="1" applyProtection="1">
      <alignment horizontal="center" vertical="center" wrapText="1" shrinkToFit="1"/>
    </xf>
    <xf numFmtId="0" fontId="18" fillId="16" borderId="2" xfId="2" applyNumberFormat="1" applyFill="1" applyBorder="1" applyAlignment="1" applyProtection="1">
      <alignment horizontal="center" vertical="center" wrapText="1" shrinkToFit="1"/>
    </xf>
    <xf numFmtId="0" fontId="18" fillId="16" borderId="18" xfId="2" applyNumberFormat="1" applyFill="1" applyBorder="1" applyAlignment="1" applyProtection="1">
      <alignment horizontal="center" vertical="center" wrapText="1" shrinkToFit="1"/>
    </xf>
    <xf numFmtId="0" fontId="18" fillId="16" borderId="15" xfId="2" applyNumberFormat="1" applyFill="1" applyBorder="1" applyAlignment="1" applyProtection="1">
      <alignment horizontal="center" vertical="center" wrapText="1" shrinkToFit="1"/>
    </xf>
    <xf numFmtId="0" fontId="44" fillId="0" borderId="0" xfId="0" applyFont="1" applyBorder="1" applyAlignment="1">
      <alignment horizontal="left"/>
    </xf>
    <xf numFmtId="0" fontId="43" fillId="0" borderId="0" xfId="0" applyFont="1" applyBorder="1" applyAlignment="1">
      <alignment horizontal="left" wrapText="1"/>
    </xf>
    <xf numFmtId="0" fontId="0" fillId="0" borderId="0" xfId="0" applyAlignment="1">
      <alignment horizontal="left"/>
    </xf>
    <xf numFmtId="0" fontId="19" fillId="10" borderId="28" xfId="0" applyFont="1" applyFill="1" applyBorder="1" applyAlignment="1">
      <alignment horizontal="left"/>
    </xf>
    <xf numFmtId="0" fontId="19" fillId="10" borderId="29" xfId="0" applyFont="1" applyFill="1" applyBorder="1" applyAlignment="1">
      <alignment horizontal="left"/>
    </xf>
    <xf numFmtId="0" fontId="40" fillId="0" borderId="0" xfId="0" applyFont="1" applyAlignment="1">
      <alignment horizontal="left" wrapText="1"/>
    </xf>
    <xf numFmtId="0" fontId="20" fillId="0" borderId="0" xfId="0" applyFont="1" applyAlignment="1">
      <alignment horizontal="left"/>
    </xf>
    <xf numFmtId="0" fontId="15" fillId="0" borderId="19" xfId="0" applyFont="1" applyFill="1" applyBorder="1" applyAlignment="1" applyProtection="1">
      <alignment horizontal="center" wrapText="1" shrinkToFit="1"/>
    </xf>
    <xf numFmtId="0" fontId="15" fillId="0" borderId="0" xfId="0" applyFont="1" applyFill="1" applyBorder="1" applyAlignment="1" applyProtection="1">
      <alignment horizontal="center" wrapText="1" shrinkToFit="1"/>
    </xf>
  </cellXfs>
  <cellStyles count="4">
    <cellStyle name="Hyperlink" xfId="2" builtinId="8"/>
    <cellStyle name="Hyperlink 2" xfId="3"/>
    <cellStyle name="Normal" xfId="0" builtinId="0"/>
    <cellStyle name="Normal_MainSheet" xfId="1"/>
  </cellStyles>
  <dxfs count="1">
    <dxf>
      <font>
        <condense val="0"/>
        <extend val="0"/>
        <color rgb="FF9C0006"/>
      </font>
      <fill>
        <patternFill>
          <bgColor rgb="FFFFC7CE"/>
        </patternFill>
      </fill>
    </dxf>
  </dxfs>
  <tableStyles count="0" defaultTableStyle="TableStyleMedium9" defaultPivotStyle="PivotStyleLight16"/>
  <colors>
    <mruColors>
      <color rgb="FFC0C0C0"/>
      <color rgb="FF99CCFF"/>
      <color rgb="FFFDE9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10.xml><?xml version="1.0" encoding="utf-8"?>
<ax:ocx xmlns:ax="http://schemas.microsoft.com/office/2006/activeX" xmlns:r="http://schemas.openxmlformats.org/officeDocument/2006/relationships" ax:classid="{4C599241-6926-101B-9992-00000B65C6F9}"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4C599241-6926-101B-9992-00000B65C6F9}" ax:persistence="persistStreamInit" r:id="rId1"/>
</file>

<file path=xl/activeX/activeX103.xml><?xml version="1.0" encoding="utf-8"?>
<ax:ocx xmlns:ax="http://schemas.microsoft.com/office/2006/activeX" xmlns:r="http://schemas.openxmlformats.org/officeDocument/2006/relationships" ax:classid="{4C599241-6926-101B-9992-00000B65C6F9}" ax:persistence="persistStreamInit" r:id="rId1"/>
</file>

<file path=xl/activeX/activeX104.xml><?xml version="1.0" encoding="utf-8"?>
<ax:ocx xmlns:ax="http://schemas.microsoft.com/office/2006/activeX" xmlns:r="http://schemas.openxmlformats.org/officeDocument/2006/relationships" ax:classid="{4C599241-6926-101B-9992-00000B65C6F9}" ax:persistence="persistStreamInit" r:id="rId1"/>
</file>

<file path=xl/activeX/activeX105.xml><?xml version="1.0" encoding="utf-8"?>
<ax:ocx xmlns:ax="http://schemas.microsoft.com/office/2006/activeX" xmlns:r="http://schemas.openxmlformats.org/officeDocument/2006/relationships" ax:classid="{4C599241-6926-101B-9992-00000B65C6F9}" ax:persistence="persistStreamInit" r:id="rId1"/>
</file>

<file path=xl/activeX/activeX106.xml><?xml version="1.0" encoding="utf-8"?>
<ax:ocx xmlns:ax="http://schemas.microsoft.com/office/2006/activeX" xmlns:r="http://schemas.openxmlformats.org/officeDocument/2006/relationships" ax:classid="{4C599241-6926-101B-9992-00000B65C6F9}" ax:persistence="persistStreamInit" r:id="rId1"/>
</file>

<file path=xl/activeX/activeX107.xml><?xml version="1.0" encoding="utf-8"?>
<ax:ocx xmlns:ax="http://schemas.microsoft.com/office/2006/activeX" xmlns:r="http://schemas.openxmlformats.org/officeDocument/2006/relationships" ax:classid="{4C599241-6926-101B-9992-00000B65C6F9}"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4C599241-6926-101B-9992-00000B65C6F9}"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4C599241-6926-101B-9992-00000B65C6F9}" ax:persistence="persistStreamInit" r:id="rId1"/>
</file>

<file path=xl/activeX/activeX113.xml><?xml version="1.0" encoding="utf-8"?>
<ax:ocx xmlns:ax="http://schemas.microsoft.com/office/2006/activeX" xmlns:r="http://schemas.openxmlformats.org/officeDocument/2006/relationships" ax:classid="{4C599241-6926-101B-9992-00000B65C6F9}" ax:persistence="persistStreamInit" r:id="rId1"/>
</file>

<file path=xl/activeX/activeX114.xml><?xml version="1.0" encoding="utf-8"?>
<ax:ocx xmlns:ax="http://schemas.microsoft.com/office/2006/activeX" xmlns:r="http://schemas.openxmlformats.org/officeDocument/2006/relationships" ax:classid="{4C599241-6926-101B-9992-00000B65C6F9}" ax:persistence="persistStreamInit" r:id="rId1"/>
</file>

<file path=xl/activeX/activeX115.xml><?xml version="1.0" encoding="utf-8"?>
<ax:ocx xmlns:ax="http://schemas.microsoft.com/office/2006/activeX" xmlns:r="http://schemas.openxmlformats.org/officeDocument/2006/relationships" ax:classid="{4C599241-6926-101B-9992-00000B65C6F9}"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4C599241-6926-101B-9992-00000B65C6F9}"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4C599241-6926-101B-9992-00000B65C6F9}" ax:persistence="persistStreamInit" r:id="rId1"/>
</file>

<file path=xl/activeX/activeX126.xml><?xml version="1.0" encoding="utf-8"?>
<ax:ocx xmlns:ax="http://schemas.microsoft.com/office/2006/activeX" xmlns:r="http://schemas.openxmlformats.org/officeDocument/2006/relationships" ax:classid="{4C599241-6926-101B-9992-00000B65C6F9}"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4C599241-6926-101B-9992-00000B65C6F9}"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4C599241-6926-101B-9992-00000B65C6F9}"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4C599241-6926-101B-9992-00000B65C6F9}" ax:persistence="persistStreamInit" r:id="rId1"/>
</file>

<file path=xl/activeX/activeX149.xml><?xml version="1.0" encoding="utf-8"?>
<ax:ocx xmlns:ax="http://schemas.microsoft.com/office/2006/activeX" xmlns:r="http://schemas.openxmlformats.org/officeDocument/2006/relationships" ax:classid="{4C599241-6926-101B-9992-00000B65C6F9}" ax:persistence="persistStreamInit" r:id="rId1"/>
</file>

<file path=xl/activeX/activeX15.xml><?xml version="1.0" encoding="utf-8"?>
<ax:ocx xmlns:ax="http://schemas.microsoft.com/office/2006/activeX" xmlns:r="http://schemas.openxmlformats.org/officeDocument/2006/relationships" ax:classid="{4C599241-6926-101B-9992-00000B65C6F9}"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4C599241-6926-101B-9992-00000B65C6F9}"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4C599241-6926-101B-9992-00000B65C6F9}"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4C599241-6926-101B-9992-00000B65C6F9}" ax:persistence="persistStreamInit" r:id="rId1"/>
</file>

<file path=xl/activeX/activeX172.xml><?xml version="1.0" encoding="utf-8"?>
<ax:ocx xmlns:ax="http://schemas.microsoft.com/office/2006/activeX" xmlns:r="http://schemas.openxmlformats.org/officeDocument/2006/relationships" ax:classid="{4C599241-6926-101B-9992-00000B65C6F9}"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4C599241-6926-101B-9992-00000B65C6F9}"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4C599241-6926-101B-9992-00000B65C6F9}" ax:persistence="persistStreamInit" r:id="rId1"/>
</file>

<file path=xl/activeX/activeX183.xml><?xml version="1.0" encoding="utf-8"?>
<ax:ocx xmlns:ax="http://schemas.microsoft.com/office/2006/activeX" xmlns:r="http://schemas.openxmlformats.org/officeDocument/2006/relationships" ax:classid="{4C599241-6926-101B-9992-00000B65C6F9}" ax:persistence="persistStreamInit" r:id="rId1"/>
</file>

<file path=xl/activeX/activeX184.xml><?xml version="1.0" encoding="utf-8"?>
<ax:ocx xmlns:ax="http://schemas.microsoft.com/office/2006/activeX" xmlns:r="http://schemas.openxmlformats.org/officeDocument/2006/relationships" ax:classid="{4C599241-6926-101B-9992-00000B65C6F9}" ax:persistence="persistStreamInit" r:id="rId1"/>
</file>

<file path=xl/activeX/activeX185.xml><?xml version="1.0" encoding="utf-8"?>
<ax:ocx xmlns:ax="http://schemas.microsoft.com/office/2006/activeX" xmlns:r="http://schemas.openxmlformats.org/officeDocument/2006/relationships" ax:classid="{4C599241-6926-101B-9992-00000B65C6F9}"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4C599241-6926-101B-9992-00000B65C6F9}" ax:persistence="persistStreamInit" r:id="rId1"/>
</file>

<file path=xl/activeX/activeX190.xml><?xml version="1.0" encoding="utf-8"?>
<ax:ocx xmlns:ax="http://schemas.microsoft.com/office/2006/activeX" xmlns:r="http://schemas.openxmlformats.org/officeDocument/2006/relationships" ax:classid="{4C599241-6926-101B-9992-00000B65C6F9}" ax:persistence="persistStreamInit" r:id="rId1"/>
</file>

<file path=xl/activeX/activeX191.xml><?xml version="1.0" encoding="utf-8"?>
<ax:ocx xmlns:ax="http://schemas.microsoft.com/office/2006/activeX" xmlns:r="http://schemas.openxmlformats.org/officeDocument/2006/relationships" ax:classid="{4C599241-6926-101B-9992-00000B65C6F9}" ax:persistence="persistStreamInit" r:id="rId1"/>
</file>

<file path=xl/activeX/activeX192.xml><?xml version="1.0" encoding="utf-8"?>
<ax:ocx xmlns:ax="http://schemas.microsoft.com/office/2006/activeX" xmlns:r="http://schemas.openxmlformats.org/officeDocument/2006/relationships" ax:classid="{4C599241-6926-101B-9992-00000B65C6F9}" ax:persistence="persistStreamInit" r:id="rId1"/>
</file>

<file path=xl/activeX/activeX193.xml><?xml version="1.0" encoding="utf-8"?>
<ax:ocx xmlns:ax="http://schemas.microsoft.com/office/2006/activeX" xmlns:r="http://schemas.openxmlformats.org/officeDocument/2006/relationships" ax:classid="{4C599241-6926-101B-9992-00000B65C6F9}" ax:persistence="persistStreamInit" r:id="rId1"/>
</file>

<file path=xl/activeX/activeX194.xml><?xml version="1.0" encoding="utf-8"?>
<ax:ocx xmlns:ax="http://schemas.microsoft.com/office/2006/activeX" xmlns:r="http://schemas.openxmlformats.org/officeDocument/2006/relationships" ax:classid="{4C599241-6926-101B-9992-00000B65C6F9}" ax:persistence="persistStreamInit" r:id="rId1"/>
</file>

<file path=xl/activeX/activeX195.xml><?xml version="1.0" encoding="utf-8"?>
<ax:ocx xmlns:ax="http://schemas.microsoft.com/office/2006/activeX" xmlns:r="http://schemas.openxmlformats.org/officeDocument/2006/relationships" ax:classid="{4C599241-6926-101B-9992-00000B65C6F9}"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4C599241-6926-101B-9992-00000B65C6F9}"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4C599241-6926-101B-9992-00000B65C6F9}" ax:persistence="persistStreamInit" r:id="rId1"/>
</file>

<file path=xl/activeX/activeX205.xml><?xml version="1.0" encoding="utf-8"?>
<ax:ocx xmlns:ax="http://schemas.microsoft.com/office/2006/activeX" xmlns:r="http://schemas.openxmlformats.org/officeDocument/2006/relationships" ax:classid="{4C599241-6926-101B-9992-00000B65C6F9}" ax:persistence="persistStreamInit" r:id="rId1"/>
</file>

<file path=xl/activeX/activeX206.xml><?xml version="1.0" encoding="utf-8"?>
<ax:ocx xmlns:ax="http://schemas.microsoft.com/office/2006/activeX" xmlns:r="http://schemas.openxmlformats.org/officeDocument/2006/relationships" ax:classid="{4C599241-6926-101B-9992-00000B65C6F9}" ax:persistence="persistStreamInit" r:id="rId1"/>
</file>

<file path=xl/activeX/activeX207.xml><?xml version="1.0" encoding="utf-8"?>
<ax:ocx xmlns:ax="http://schemas.microsoft.com/office/2006/activeX" xmlns:r="http://schemas.openxmlformats.org/officeDocument/2006/relationships" ax:classid="{4C599241-6926-101B-9992-00000B65C6F9}" ax:persistence="persistStreamInit" r:id="rId1"/>
</file>

<file path=xl/activeX/activeX208.xml><?xml version="1.0" encoding="utf-8"?>
<ax:ocx xmlns:ax="http://schemas.microsoft.com/office/2006/activeX" xmlns:r="http://schemas.openxmlformats.org/officeDocument/2006/relationships" ax:classid="{4C599241-6926-101B-9992-00000B65C6F9}" ax:persistence="persistStreamInit" r:id="rId1"/>
</file>

<file path=xl/activeX/activeX209.xml><?xml version="1.0" encoding="utf-8"?>
<ax:ocx xmlns:ax="http://schemas.microsoft.com/office/2006/activeX" xmlns:r="http://schemas.openxmlformats.org/officeDocument/2006/relationships" ax:classid="{4C599241-6926-101B-9992-00000B65C6F9}" ax:persistence="persistStreamInit" r:id="rId1"/>
</file>

<file path=xl/activeX/activeX21.xml><?xml version="1.0" encoding="utf-8"?>
<ax:ocx xmlns:ax="http://schemas.microsoft.com/office/2006/activeX" xmlns:r="http://schemas.openxmlformats.org/officeDocument/2006/relationships" ax:classid="{4C599241-6926-101B-9992-00000B65C6F9}" ax:persistence="persistStreamInit" r:id="rId1"/>
</file>

<file path=xl/activeX/activeX210.xml><?xml version="1.0" encoding="utf-8"?>
<ax:ocx xmlns:ax="http://schemas.microsoft.com/office/2006/activeX" xmlns:r="http://schemas.openxmlformats.org/officeDocument/2006/relationships" ax:classid="{4C599241-6926-101B-9992-00000B65C6F9}" ax:persistence="persistStreamInit" r:id="rId1"/>
</file>

<file path=xl/activeX/activeX211.xml><?xml version="1.0" encoding="utf-8"?>
<ax:ocx xmlns:ax="http://schemas.microsoft.com/office/2006/activeX" xmlns:r="http://schemas.openxmlformats.org/officeDocument/2006/relationships" ax:classid="{4C599241-6926-101B-9992-00000B65C6F9}"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4C599241-6926-101B-9992-00000B65C6F9}" ax:persistence="persistStreamInit" r:id="rId1"/>
</file>

<file path=xl/activeX/activeX214.xml><?xml version="1.0" encoding="utf-8"?>
<ax:ocx xmlns:ax="http://schemas.microsoft.com/office/2006/activeX" xmlns:r="http://schemas.openxmlformats.org/officeDocument/2006/relationships" ax:classid="{4C599241-6926-101B-9992-00000B65C6F9}" ax:persistence="persistStreamInit" r:id="rId1"/>
</file>

<file path=xl/activeX/activeX215.xml><?xml version="1.0" encoding="utf-8"?>
<ax:ocx xmlns:ax="http://schemas.microsoft.com/office/2006/activeX" xmlns:r="http://schemas.openxmlformats.org/officeDocument/2006/relationships" ax:classid="{4C599241-6926-101B-9992-00000B65C6F9}" ax:persistence="persistStreamInit" r:id="rId1"/>
</file>

<file path=xl/activeX/activeX216.xml><?xml version="1.0" encoding="utf-8"?>
<ax:ocx xmlns:ax="http://schemas.microsoft.com/office/2006/activeX" xmlns:r="http://schemas.openxmlformats.org/officeDocument/2006/relationships" ax:classid="{4C599241-6926-101B-9992-00000B65C6F9}"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4C599241-6926-101B-9992-00000B65C6F9}"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4C599241-6926-101B-9992-00000B65C6F9}" ax:persistence="persistStreamInit" r:id="rId1"/>
</file>

<file path=xl/activeX/activeX230.xml><?xml version="1.0" encoding="utf-8"?>
<ax:ocx xmlns:ax="http://schemas.microsoft.com/office/2006/activeX" xmlns:r="http://schemas.openxmlformats.org/officeDocument/2006/relationships" ax:classid="{4C599241-6926-101B-9992-00000B65C6F9}" ax:persistence="persistStreamInit" r:id="rId1"/>
</file>

<file path=xl/activeX/activeX231.xml><?xml version="1.0" encoding="utf-8"?>
<ax:ocx xmlns:ax="http://schemas.microsoft.com/office/2006/activeX" xmlns:r="http://schemas.openxmlformats.org/officeDocument/2006/relationships" ax:classid="{4C599241-6926-101B-9992-00000B65C6F9}" ax:persistence="persistStreamInit" r:id="rId1"/>
</file>

<file path=xl/activeX/activeX232.xml><?xml version="1.0" encoding="utf-8"?>
<ax:ocx xmlns:ax="http://schemas.microsoft.com/office/2006/activeX" xmlns:r="http://schemas.openxmlformats.org/officeDocument/2006/relationships" ax:classid="{4C599241-6926-101B-9992-00000B65C6F9}" ax:persistence="persistStreamInit" r:id="rId1"/>
</file>

<file path=xl/activeX/activeX233.xml><?xml version="1.0" encoding="utf-8"?>
<ax:ocx xmlns:ax="http://schemas.microsoft.com/office/2006/activeX" xmlns:r="http://schemas.openxmlformats.org/officeDocument/2006/relationships" ax:classid="{4C599241-6926-101B-9992-00000B65C6F9}" ax:persistence="persistStreamInit" r:id="rId1"/>
</file>

<file path=xl/activeX/activeX234.xml><?xml version="1.0" encoding="utf-8"?>
<ax:ocx xmlns:ax="http://schemas.microsoft.com/office/2006/activeX" xmlns:r="http://schemas.openxmlformats.org/officeDocument/2006/relationships" ax:classid="{4C599241-6926-101B-9992-00000B65C6F9}" ax:persistence="persistStreamInit" r:id="rId1"/>
</file>

<file path=xl/activeX/activeX235.xml><?xml version="1.0" encoding="utf-8"?>
<ax:ocx xmlns:ax="http://schemas.microsoft.com/office/2006/activeX" xmlns:r="http://schemas.openxmlformats.org/officeDocument/2006/relationships" ax:classid="{4C599241-6926-101B-9992-00000B65C6F9}" ax:persistence="persistStreamInit" r:id="rId1"/>
</file>

<file path=xl/activeX/activeX236.xml><?xml version="1.0" encoding="utf-8"?>
<ax:ocx xmlns:ax="http://schemas.microsoft.com/office/2006/activeX" xmlns:r="http://schemas.openxmlformats.org/officeDocument/2006/relationships" ax:classid="{4C599241-6926-101B-9992-00000B65C6F9}" ax:persistence="persistStreamInit" r:id="rId1"/>
</file>

<file path=xl/activeX/activeX237.xml><?xml version="1.0" encoding="utf-8"?>
<ax:ocx xmlns:ax="http://schemas.microsoft.com/office/2006/activeX" xmlns:r="http://schemas.openxmlformats.org/officeDocument/2006/relationships" ax:classid="{4C599241-6926-101B-9992-00000B65C6F9}" ax:persistence="persistStreamInit" r:id="rId1"/>
</file>

<file path=xl/activeX/activeX238.xml><?xml version="1.0" encoding="utf-8"?>
<ax:ocx xmlns:ax="http://schemas.microsoft.com/office/2006/activeX" xmlns:r="http://schemas.openxmlformats.org/officeDocument/2006/relationships" ax:classid="{4C599241-6926-101B-9992-00000B65C6F9}" ax:persistence="persistStreamInit" r:id="rId1"/>
</file>

<file path=xl/activeX/activeX239.xml><?xml version="1.0" encoding="utf-8"?>
<ax:ocx xmlns:ax="http://schemas.microsoft.com/office/2006/activeX" xmlns:r="http://schemas.openxmlformats.org/officeDocument/2006/relationships" ax:classid="{4C599241-6926-101B-9992-00000B65C6F9}" ax:persistence="persistStreamInit" r:id="rId1"/>
</file>

<file path=xl/activeX/activeX24.xml><?xml version="1.0" encoding="utf-8"?>
<ax:ocx xmlns:ax="http://schemas.microsoft.com/office/2006/activeX" xmlns:r="http://schemas.openxmlformats.org/officeDocument/2006/relationships" ax:classid="{4C599241-6926-101B-9992-00000B65C6F9}" ax:persistence="persistStreamInit" r:id="rId1"/>
</file>

<file path=xl/activeX/activeX240.xml><?xml version="1.0" encoding="utf-8"?>
<ax:ocx xmlns:ax="http://schemas.microsoft.com/office/2006/activeX" xmlns:r="http://schemas.openxmlformats.org/officeDocument/2006/relationships" ax:classid="{4C599241-6926-101B-9992-00000B65C6F9}" ax:persistence="persistStreamInit" r:id="rId1"/>
</file>

<file path=xl/activeX/activeX241.xml><?xml version="1.0" encoding="utf-8"?>
<ax:ocx xmlns:ax="http://schemas.microsoft.com/office/2006/activeX" xmlns:r="http://schemas.openxmlformats.org/officeDocument/2006/relationships" ax:classid="{4C599241-6926-101B-9992-00000B65C6F9}" ax:persistence="persistStreamInit" r:id="rId1"/>
</file>

<file path=xl/activeX/activeX242.xml><?xml version="1.0" encoding="utf-8"?>
<ax:ocx xmlns:ax="http://schemas.microsoft.com/office/2006/activeX" xmlns:r="http://schemas.openxmlformats.org/officeDocument/2006/relationships" ax:classid="{4C599241-6926-101B-9992-00000B65C6F9}" ax:persistence="persistStreamInit" r:id="rId1"/>
</file>

<file path=xl/activeX/activeX243.xml><?xml version="1.0" encoding="utf-8"?>
<ax:ocx xmlns:ax="http://schemas.microsoft.com/office/2006/activeX" xmlns:r="http://schemas.openxmlformats.org/officeDocument/2006/relationships" ax:classid="{4C599241-6926-101B-9992-00000B65C6F9}" ax:persistence="persistStreamInit" r:id="rId1"/>
</file>

<file path=xl/activeX/activeX244.xml><?xml version="1.0" encoding="utf-8"?>
<ax:ocx xmlns:ax="http://schemas.microsoft.com/office/2006/activeX" xmlns:r="http://schemas.openxmlformats.org/officeDocument/2006/relationships" ax:classid="{4C599241-6926-101B-9992-00000B65C6F9}" ax:persistence="persistStreamInit" r:id="rId1"/>
</file>

<file path=xl/activeX/activeX245.xml><?xml version="1.0" encoding="utf-8"?>
<ax:ocx xmlns:ax="http://schemas.microsoft.com/office/2006/activeX" xmlns:r="http://schemas.openxmlformats.org/officeDocument/2006/relationships" ax:classid="{4C599241-6926-101B-9992-00000B65C6F9}" ax:persistence="persistStreamInit" r:id="rId1"/>
</file>

<file path=xl/activeX/activeX246.xml><?xml version="1.0" encoding="utf-8"?>
<ax:ocx xmlns:ax="http://schemas.microsoft.com/office/2006/activeX" xmlns:r="http://schemas.openxmlformats.org/officeDocument/2006/relationships" ax:classid="{4C599241-6926-101B-9992-00000B65C6F9}" ax:persistence="persistStreamInit" r:id="rId1"/>
</file>

<file path=xl/activeX/activeX247.xml><?xml version="1.0" encoding="utf-8"?>
<ax:ocx xmlns:ax="http://schemas.microsoft.com/office/2006/activeX" xmlns:r="http://schemas.openxmlformats.org/officeDocument/2006/relationships" ax:classid="{4C599241-6926-101B-9992-00000B65C6F9}" ax:persistence="persistStreamInit" r:id="rId1"/>
</file>

<file path=xl/activeX/activeX248.xml><?xml version="1.0" encoding="utf-8"?>
<ax:ocx xmlns:ax="http://schemas.microsoft.com/office/2006/activeX" xmlns:r="http://schemas.openxmlformats.org/officeDocument/2006/relationships" ax:classid="{4C599241-6926-101B-9992-00000B65C6F9}" ax:persistence="persistStreamInit" r:id="rId1"/>
</file>

<file path=xl/activeX/activeX249.xml><?xml version="1.0" encoding="utf-8"?>
<ax:ocx xmlns:ax="http://schemas.microsoft.com/office/2006/activeX" xmlns:r="http://schemas.openxmlformats.org/officeDocument/2006/relationships" ax:classid="{4C599241-6926-101B-9992-00000B65C6F9}" ax:persistence="persistStreamInit" r:id="rId1"/>
</file>

<file path=xl/activeX/activeX25.xml><?xml version="1.0" encoding="utf-8"?>
<ax:ocx xmlns:ax="http://schemas.microsoft.com/office/2006/activeX" xmlns:r="http://schemas.openxmlformats.org/officeDocument/2006/relationships" ax:classid="{4C599241-6926-101B-9992-00000B65C6F9}" ax:persistence="persistStreamInit" r:id="rId1"/>
</file>

<file path=xl/activeX/activeX250.xml><?xml version="1.0" encoding="utf-8"?>
<ax:ocx xmlns:ax="http://schemas.microsoft.com/office/2006/activeX" xmlns:r="http://schemas.openxmlformats.org/officeDocument/2006/relationships" ax:classid="{4C599241-6926-101B-9992-00000B65C6F9}" ax:persistence="persistStreamInit" r:id="rId1"/>
</file>

<file path=xl/activeX/activeX251.xml><?xml version="1.0" encoding="utf-8"?>
<ax:ocx xmlns:ax="http://schemas.microsoft.com/office/2006/activeX" xmlns:r="http://schemas.openxmlformats.org/officeDocument/2006/relationships" ax:classid="{4C599241-6926-101B-9992-00000B65C6F9}" ax:persistence="persistStreamInit" r:id="rId1"/>
</file>

<file path=xl/activeX/activeX252.xml><?xml version="1.0" encoding="utf-8"?>
<ax:ocx xmlns:ax="http://schemas.microsoft.com/office/2006/activeX" xmlns:r="http://schemas.openxmlformats.org/officeDocument/2006/relationships" ax:classid="{4C599241-6926-101B-9992-00000B65C6F9}" ax:persistence="persistStreamInit" r:id="rId1"/>
</file>

<file path=xl/activeX/activeX253.xml><?xml version="1.0" encoding="utf-8"?>
<ax:ocx xmlns:ax="http://schemas.microsoft.com/office/2006/activeX" xmlns:r="http://schemas.openxmlformats.org/officeDocument/2006/relationships" ax:classid="{4C599241-6926-101B-9992-00000B65C6F9}" ax:persistence="persistStreamInit" r:id="rId1"/>
</file>

<file path=xl/activeX/activeX254.xml><?xml version="1.0" encoding="utf-8"?>
<ax:ocx xmlns:ax="http://schemas.microsoft.com/office/2006/activeX" xmlns:r="http://schemas.openxmlformats.org/officeDocument/2006/relationships" ax:classid="{4C599241-6926-101B-9992-00000B65C6F9}" ax:persistence="persistStreamInit" r:id="rId1"/>
</file>

<file path=xl/activeX/activeX255.xml><?xml version="1.0" encoding="utf-8"?>
<ax:ocx xmlns:ax="http://schemas.microsoft.com/office/2006/activeX" xmlns:r="http://schemas.openxmlformats.org/officeDocument/2006/relationships" ax:classid="{4C599241-6926-101B-9992-00000B65C6F9}" ax:persistence="persistStreamInit" r:id="rId1"/>
</file>

<file path=xl/activeX/activeX256.xml><?xml version="1.0" encoding="utf-8"?>
<ax:ocx xmlns:ax="http://schemas.microsoft.com/office/2006/activeX" xmlns:r="http://schemas.openxmlformats.org/officeDocument/2006/relationships" ax:classid="{4C599241-6926-101B-9992-00000B65C6F9}" ax:persistence="persistStreamInit" r:id="rId1"/>
</file>

<file path=xl/activeX/activeX257.xml><?xml version="1.0" encoding="utf-8"?>
<ax:ocx xmlns:ax="http://schemas.microsoft.com/office/2006/activeX" xmlns:r="http://schemas.openxmlformats.org/officeDocument/2006/relationships" ax:classid="{4C599241-6926-101B-9992-00000B65C6F9}" ax:persistence="persistStreamInit" r:id="rId1"/>
</file>

<file path=xl/activeX/activeX258.xml><?xml version="1.0" encoding="utf-8"?>
<ax:ocx xmlns:ax="http://schemas.microsoft.com/office/2006/activeX" xmlns:r="http://schemas.openxmlformats.org/officeDocument/2006/relationships" ax:classid="{4C599241-6926-101B-9992-00000B65C6F9}" ax:persistence="persistStreamInit" r:id="rId1"/>
</file>

<file path=xl/activeX/activeX259.xml><?xml version="1.0" encoding="utf-8"?>
<ax:ocx xmlns:ax="http://schemas.microsoft.com/office/2006/activeX" xmlns:r="http://schemas.openxmlformats.org/officeDocument/2006/relationships" ax:classid="{4C599241-6926-101B-9992-00000B65C6F9}" ax:persistence="persistStreamInit" r:id="rId1"/>
</file>

<file path=xl/activeX/activeX26.xml><?xml version="1.0" encoding="utf-8"?>
<ax:ocx xmlns:ax="http://schemas.microsoft.com/office/2006/activeX" xmlns:r="http://schemas.openxmlformats.org/officeDocument/2006/relationships" ax:classid="{4C599241-6926-101B-9992-00000B65C6F9}" ax:persistence="persistStreamInit" r:id="rId1"/>
</file>

<file path=xl/activeX/activeX260.xml><?xml version="1.0" encoding="utf-8"?>
<ax:ocx xmlns:ax="http://schemas.microsoft.com/office/2006/activeX" xmlns:r="http://schemas.openxmlformats.org/officeDocument/2006/relationships" ax:classid="{4C599241-6926-101B-9992-00000B65C6F9}" ax:persistence="persistStreamInit" r:id="rId1"/>
</file>

<file path=xl/activeX/activeX261.xml><?xml version="1.0" encoding="utf-8"?>
<ax:ocx xmlns:ax="http://schemas.microsoft.com/office/2006/activeX" xmlns:r="http://schemas.openxmlformats.org/officeDocument/2006/relationships" ax:classid="{4C599241-6926-101B-9992-00000B65C6F9}" ax:persistence="persistStreamInit" r:id="rId1"/>
</file>

<file path=xl/activeX/activeX262.xml><?xml version="1.0" encoding="utf-8"?>
<ax:ocx xmlns:ax="http://schemas.microsoft.com/office/2006/activeX" xmlns:r="http://schemas.openxmlformats.org/officeDocument/2006/relationships" ax:classid="{4C599241-6926-101B-9992-00000B65C6F9}" ax:persistence="persistStreamInit" r:id="rId1"/>
</file>

<file path=xl/activeX/activeX263.xml><?xml version="1.0" encoding="utf-8"?>
<ax:ocx xmlns:ax="http://schemas.microsoft.com/office/2006/activeX" xmlns:r="http://schemas.openxmlformats.org/officeDocument/2006/relationships" ax:classid="{4C599241-6926-101B-9992-00000B65C6F9}" ax:persistence="persistStreamInit" r:id="rId1"/>
</file>

<file path=xl/activeX/activeX264.xml><?xml version="1.0" encoding="utf-8"?>
<ax:ocx xmlns:ax="http://schemas.microsoft.com/office/2006/activeX" xmlns:r="http://schemas.openxmlformats.org/officeDocument/2006/relationships" ax:classid="{4C599241-6926-101B-9992-00000B65C6F9}" ax:persistence="persistStreamInit" r:id="rId1"/>
</file>

<file path=xl/activeX/activeX265.xml><?xml version="1.0" encoding="utf-8"?>
<ax:ocx xmlns:ax="http://schemas.microsoft.com/office/2006/activeX" xmlns:r="http://schemas.openxmlformats.org/officeDocument/2006/relationships" ax:classid="{4C599241-6926-101B-9992-00000B65C6F9}" ax:persistence="persistStreamInit" r:id="rId1"/>
</file>

<file path=xl/activeX/activeX266.xml><?xml version="1.0" encoding="utf-8"?>
<ax:ocx xmlns:ax="http://schemas.microsoft.com/office/2006/activeX" xmlns:r="http://schemas.openxmlformats.org/officeDocument/2006/relationships" ax:classid="{4C599241-6926-101B-9992-00000B65C6F9}" ax:persistence="persistStreamInit" r:id="rId1"/>
</file>

<file path=xl/activeX/activeX267.xml><?xml version="1.0" encoding="utf-8"?>
<ax:ocx xmlns:ax="http://schemas.microsoft.com/office/2006/activeX" xmlns:r="http://schemas.openxmlformats.org/officeDocument/2006/relationships" ax:classid="{4C599241-6926-101B-9992-00000B65C6F9}" ax:persistence="persistStreamInit" r:id="rId1"/>
</file>

<file path=xl/activeX/activeX268.xml><?xml version="1.0" encoding="utf-8"?>
<ax:ocx xmlns:ax="http://schemas.microsoft.com/office/2006/activeX" xmlns:r="http://schemas.openxmlformats.org/officeDocument/2006/relationships" ax:classid="{4C599241-6926-101B-9992-00000B65C6F9}" ax:persistence="persistStreamInit" r:id="rId1"/>
</file>

<file path=xl/activeX/activeX269.xml><?xml version="1.0" encoding="utf-8"?>
<ax:ocx xmlns:ax="http://schemas.microsoft.com/office/2006/activeX" xmlns:r="http://schemas.openxmlformats.org/officeDocument/2006/relationships" ax:classid="{4C599241-6926-101B-9992-00000B65C6F9}" ax:persistence="persistStreamInit" r:id="rId1"/>
</file>

<file path=xl/activeX/activeX27.xml><?xml version="1.0" encoding="utf-8"?>
<ax:ocx xmlns:ax="http://schemas.microsoft.com/office/2006/activeX" xmlns:r="http://schemas.openxmlformats.org/officeDocument/2006/relationships" ax:classid="{4C599241-6926-101B-9992-00000B65C6F9}" ax:persistence="persistStreamInit" r:id="rId1"/>
</file>

<file path=xl/activeX/activeX270.xml><?xml version="1.0" encoding="utf-8"?>
<ax:ocx xmlns:ax="http://schemas.microsoft.com/office/2006/activeX" xmlns:r="http://schemas.openxmlformats.org/officeDocument/2006/relationships" ax:classid="{4C599241-6926-101B-9992-00000B65C6F9}" ax:persistence="persistStreamInit" r:id="rId1"/>
</file>

<file path=xl/activeX/activeX271.xml><?xml version="1.0" encoding="utf-8"?>
<ax:ocx xmlns:ax="http://schemas.microsoft.com/office/2006/activeX" xmlns:r="http://schemas.openxmlformats.org/officeDocument/2006/relationships" ax:classid="{4C599241-6926-101B-9992-00000B65C6F9}" ax:persistence="persistStreamInit" r:id="rId1"/>
</file>

<file path=xl/activeX/activeX272.xml><?xml version="1.0" encoding="utf-8"?>
<ax:ocx xmlns:ax="http://schemas.microsoft.com/office/2006/activeX" xmlns:r="http://schemas.openxmlformats.org/officeDocument/2006/relationships" ax:classid="{4C599241-6926-101B-9992-00000B65C6F9}" ax:persistence="persistStreamInit" r:id="rId1"/>
</file>

<file path=xl/activeX/activeX273.xml><?xml version="1.0" encoding="utf-8"?>
<ax:ocx xmlns:ax="http://schemas.microsoft.com/office/2006/activeX" xmlns:r="http://schemas.openxmlformats.org/officeDocument/2006/relationships" ax:classid="{4C599241-6926-101B-9992-00000B65C6F9}" ax:persistence="persistStreamInit" r:id="rId1"/>
</file>

<file path=xl/activeX/activeX274.xml><?xml version="1.0" encoding="utf-8"?>
<ax:ocx xmlns:ax="http://schemas.microsoft.com/office/2006/activeX" xmlns:r="http://schemas.openxmlformats.org/officeDocument/2006/relationships" ax:classid="{4C599241-6926-101B-9992-00000B65C6F9}" ax:persistence="persistStreamInit" r:id="rId1"/>
</file>

<file path=xl/activeX/activeX275.xml><?xml version="1.0" encoding="utf-8"?>
<ax:ocx xmlns:ax="http://schemas.microsoft.com/office/2006/activeX" xmlns:r="http://schemas.openxmlformats.org/officeDocument/2006/relationships" ax:classid="{4C599241-6926-101B-9992-00000B65C6F9}" ax:persistence="persistStreamInit" r:id="rId1"/>
</file>

<file path=xl/activeX/activeX276.xml><?xml version="1.0" encoding="utf-8"?>
<ax:ocx xmlns:ax="http://schemas.microsoft.com/office/2006/activeX" xmlns:r="http://schemas.openxmlformats.org/officeDocument/2006/relationships" ax:classid="{4C599241-6926-101B-9992-00000B65C6F9}" ax:persistence="persistStreamInit" r:id="rId1"/>
</file>

<file path=xl/activeX/activeX277.xml><?xml version="1.0" encoding="utf-8"?>
<ax:ocx xmlns:ax="http://schemas.microsoft.com/office/2006/activeX" xmlns:r="http://schemas.openxmlformats.org/officeDocument/2006/relationships" ax:classid="{4C599241-6926-101B-9992-00000B65C6F9}" ax:persistence="persistStreamInit" r:id="rId1"/>
</file>

<file path=xl/activeX/activeX278.xml><?xml version="1.0" encoding="utf-8"?>
<ax:ocx xmlns:ax="http://schemas.microsoft.com/office/2006/activeX" xmlns:r="http://schemas.openxmlformats.org/officeDocument/2006/relationships" ax:classid="{4C599241-6926-101B-9992-00000B65C6F9}" ax:persistence="persistStreamInit" r:id="rId1"/>
</file>

<file path=xl/activeX/activeX279.xml><?xml version="1.0" encoding="utf-8"?>
<ax:ocx xmlns:ax="http://schemas.microsoft.com/office/2006/activeX" xmlns:r="http://schemas.openxmlformats.org/officeDocument/2006/relationships" ax:classid="{4C599241-6926-101B-9992-00000B65C6F9}" ax:persistence="persistStreamInit" r:id="rId1"/>
</file>

<file path=xl/activeX/activeX28.xml><?xml version="1.0" encoding="utf-8"?>
<ax:ocx xmlns:ax="http://schemas.microsoft.com/office/2006/activeX" xmlns:r="http://schemas.openxmlformats.org/officeDocument/2006/relationships" ax:classid="{4C599241-6926-101B-9992-00000B65C6F9}" ax:persistence="persistStreamInit" r:id="rId1"/>
</file>

<file path=xl/activeX/activeX280.xml><?xml version="1.0" encoding="utf-8"?>
<ax:ocx xmlns:ax="http://schemas.microsoft.com/office/2006/activeX" xmlns:r="http://schemas.openxmlformats.org/officeDocument/2006/relationships" ax:classid="{4C599241-6926-101B-9992-00000B65C6F9}" ax:persistence="persistStreamInit" r:id="rId1"/>
</file>

<file path=xl/activeX/activeX281.xml><?xml version="1.0" encoding="utf-8"?>
<ax:ocx xmlns:ax="http://schemas.microsoft.com/office/2006/activeX" xmlns:r="http://schemas.openxmlformats.org/officeDocument/2006/relationships" ax:classid="{4C599241-6926-101B-9992-00000B65C6F9}" ax:persistence="persistStreamInit" r:id="rId1"/>
</file>

<file path=xl/activeX/activeX282.xml><?xml version="1.0" encoding="utf-8"?>
<ax:ocx xmlns:ax="http://schemas.microsoft.com/office/2006/activeX" xmlns:r="http://schemas.openxmlformats.org/officeDocument/2006/relationships" ax:classid="{4C599241-6926-101B-9992-00000B65C6F9}" ax:persistence="persistStreamInit" r:id="rId1"/>
</file>

<file path=xl/activeX/activeX283.xml><?xml version="1.0" encoding="utf-8"?>
<ax:ocx xmlns:ax="http://schemas.microsoft.com/office/2006/activeX" xmlns:r="http://schemas.openxmlformats.org/officeDocument/2006/relationships" ax:classid="{4C599241-6926-101B-9992-00000B65C6F9}" ax:persistence="persistStreamInit" r:id="rId1"/>
</file>

<file path=xl/activeX/activeX29.xml><?xml version="1.0" encoding="utf-8"?>
<ax:ocx xmlns:ax="http://schemas.microsoft.com/office/2006/activeX" xmlns:r="http://schemas.openxmlformats.org/officeDocument/2006/relationships" ax:classid="{4C599241-6926-101B-9992-00000B65C6F9}" ax:persistence="persistStreamInit" r:id="rId1"/>
</file>

<file path=xl/activeX/activeX3.xml><?xml version="1.0" encoding="utf-8"?>
<ax:ocx xmlns:ax="http://schemas.microsoft.com/office/2006/activeX" xmlns:r="http://schemas.openxmlformats.org/officeDocument/2006/relationships" ax:classid="{4C599241-6926-101B-9992-00000B65C6F9}" ax:persistence="persistStreamInit" r:id="rId1"/>
</file>

<file path=xl/activeX/activeX30.xml><?xml version="1.0" encoding="utf-8"?>
<ax:ocx xmlns:ax="http://schemas.microsoft.com/office/2006/activeX" xmlns:r="http://schemas.openxmlformats.org/officeDocument/2006/relationships" ax:classid="{4C599241-6926-101B-9992-00000B65C6F9}" ax:persistence="persistStreamInit" r:id="rId1"/>
</file>

<file path=xl/activeX/activeX31.xml><?xml version="1.0" encoding="utf-8"?>
<ax:ocx xmlns:ax="http://schemas.microsoft.com/office/2006/activeX" xmlns:r="http://schemas.openxmlformats.org/officeDocument/2006/relationships" ax:classid="{4C599241-6926-101B-9992-00000B65C6F9}" ax:persistence="persistStreamInit" r:id="rId1"/>
</file>

<file path=xl/activeX/activeX32.xml><?xml version="1.0" encoding="utf-8"?>
<ax:ocx xmlns:ax="http://schemas.microsoft.com/office/2006/activeX" xmlns:r="http://schemas.openxmlformats.org/officeDocument/2006/relationships" ax:classid="{4C599241-6926-101B-9992-00000B65C6F9}" ax:persistence="persistStreamInit" r:id="rId1"/>
</file>

<file path=xl/activeX/activeX33.xml><?xml version="1.0" encoding="utf-8"?>
<ax:ocx xmlns:ax="http://schemas.microsoft.com/office/2006/activeX" xmlns:r="http://schemas.openxmlformats.org/officeDocument/2006/relationships" ax:classid="{4C599241-6926-101B-9992-00000B65C6F9}" ax:persistence="persistStreamInit" r:id="rId1"/>
</file>

<file path=xl/activeX/activeX34.xml><?xml version="1.0" encoding="utf-8"?>
<ax:ocx xmlns:ax="http://schemas.microsoft.com/office/2006/activeX" xmlns:r="http://schemas.openxmlformats.org/officeDocument/2006/relationships" ax:classid="{4C599241-6926-101B-9992-00000B65C6F9}" ax:persistence="persistStreamInit" r:id="rId1"/>
</file>

<file path=xl/activeX/activeX35.xml><?xml version="1.0" encoding="utf-8"?>
<ax:ocx xmlns:ax="http://schemas.microsoft.com/office/2006/activeX" xmlns:r="http://schemas.openxmlformats.org/officeDocument/2006/relationships" ax:classid="{4C599241-6926-101B-9992-00000B65C6F9}" ax:persistence="persistStreamInit" r:id="rId1"/>
</file>

<file path=xl/activeX/activeX36.xml><?xml version="1.0" encoding="utf-8"?>
<ax:ocx xmlns:ax="http://schemas.microsoft.com/office/2006/activeX" xmlns:r="http://schemas.openxmlformats.org/officeDocument/2006/relationships" ax:classid="{4C599241-6926-101B-9992-00000B65C6F9}" ax:persistence="persistStreamInit" r:id="rId1"/>
</file>

<file path=xl/activeX/activeX37.xml><?xml version="1.0" encoding="utf-8"?>
<ax:ocx xmlns:ax="http://schemas.microsoft.com/office/2006/activeX" xmlns:r="http://schemas.openxmlformats.org/officeDocument/2006/relationships" ax:classid="{4C599241-6926-101B-9992-00000B65C6F9}" ax:persistence="persistStreamInit" r:id="rId1"/>
</file>

<file path=xl/activeX/activeX38.xml><?xml version="1.0" encoding="utf-8"?>
<ax:ocx xmlns:ax="http://schemas.microsoft.com/office/2006/activeX" xmlns:r="http://schemas.openxmlformats.org/officeDocument/2006/relationships" ax:classid="{4C599241-6926-101B-9992-00000B65C6F9}" ax:persistence="persistStreamInit" r:id="rId1"/>
</file>

<file path=xl/activeX/activeX39.xml><?xml version="1.0" encoding="utf-8"?>
<ax:ocx xmlns:ax="http://schemas.microsoft.com/office/2006/activeX" xmlns:r="http://schemas.openxmlformats.org/officeDocument/2006/relationships" ax:classid="{4C599241-6926-101B-9992-00000B65C6F9}"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4C599241-6926-101B-9992-00000B65C6F9}" ax:persistence="persistStreamInit" r:id="rId1"/>
</file>

<file path=xl/activeX/activeX41.xml><?xml version="1.0" encoding="utf-8"?>
<ax:ocx xmlns:ax="http://schemas.microsoft.com/office/2006/activeX" xmlns:r="http://schemas.openxmlformats.org/officeDocument/2006/relationships" ax:classid="{4C599241-6926-101B-9992-00000B65C6F9}" ax:persistence="persistStreamInit" r:id="rId1"/>
</file>

<file path=xl/activeX/activeX42.xml><?xml version="1.0" encoding="utf-8"?>
<ax:ocx xmlns:ax="http://schemas.microsoft.com/office/2006/activeX" xmlns:r="http://schemas.openxmlformats.org/officeDocument/2006/relationships" ax:classid="{4C599241-6926-101B-9992-00000B65C6F9}" ax:persistence="persistStreamInit" r:id="rId1"/>
</file>

<file path=xl/activeX/activeX43.xml><?xml version="1.0" encoding="utf-8"?>
<ax:ocx xmlns:ax="http://schemas.microsoft.com/office/2006/activeX" xmlns:r="http://schemas.openxmlformats.org/officeDocument/2006/relationships" ax:classid="{4C599241-6926-101B-9992-00000B65C6F9}" ax:persistence="persistStreamInit" r:id="rId1"/>
</file>

<file path=xl/activeX/activeX44.xml><?xml version="1.0" encoding="utf-8"?>
<ax:ocx xmlns:ax="http://schemas.microsoft.com/office/2006/activeX" xmlns:r="http://schemas.openxmlformats.org/officeDocument/2006/relationships" ax:classid="{4C599241-6926-101B-9992-00000B65C6F9}" ax:persistence="persistStreamInit" r:id="rId1"/>
</file>

<file path=xl/activeX/activeX45.xml><?xml version="1.0" encoding="utf-8"?>
<ax:ocx xmlns:ax="http://schemas.microsoft.com/office/2006/activeX" xmlns:r="http://schemas.openxmlformats.org/officeDocument/2006/relationships" ax:classid="{4C599241-6926-101B-9992-00000B65C6F9}" ax:persistence="persistStreamInit" r:id="rId1"/>
</file>

<file path=xl/activeX/activeX46.xml><?xml version="1.0" encoding="utf-8"?>
<ax:ocx xmlns:ax="http://schemas.microsoft.com/office/2006/activeX" xmlns:r="http://schemas.openxmlformats.org/officeDocument/2006/relationships" ax:classid="{4C599241-6926-101B-9992-00000B65C6F9}" ax:persistence="persistStreamInit" r:id="rId1"/>
</file>

<file path=xl/activeX/activeX47.xml><?xml version="1.0" encoding="utf-8"?>
<ax:ocx xmlns:ax="http://schemas.microsoft.com/office/2006/activeX" xmlns:r="http://schemas.openxmlformats.org/officeDocument/2006/relationships" ax:classid="{4C599241-6926-101B-9992-00000B65C6F9}" ax:persistence="persistStreamInit" r:id="rId1"/>
</file>

<file path=xl/activeX/activeX48.xml><?xml version="1.0" encoding="utf-8"?>
<ax:ocx xmlns:ax="http://schemas.microsoft.com/office/2006/activeX" xmlns:r="http://schemas.openxmlformats.org/officeDocument/2006/relationships" ax:classid="{4C599241-6926-101B-9992-00000B65C6F9}" ax:persistence="persistStreamInit" r:id="rId1"/>
</file>

<file path=xl/activeX/activeX49.xml><?xml version="1.0" encoding="utf-8"?>
<ax:ocx xmlns:ax="http://schemas.microsoft.com/office/2006/activeX" xmlns:r="http://schemas.openxmlformats.org/officeDocument/2006/relationships" ax:classid="{4C599241-6926-101B-9992-00000B65C6F9}"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4C599241-6926-101B-9992-00000B65C6F9}"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4C599241-6926-101B-9992-00000B65C6F9}" ax:persistence="persistStreamInit" r:id="rId1"/>
</file>

<file path=xl/activeX/activeX56.xml><?xml version="1.0" encoding="utf-8"?>
<ax:ocx xmlns:ax="http://schemas.microsoft.com/office/2006/activeX" xmlns:r="http://schemas.openxmlformats.org/officeDocument/2006/relationships" ax:classid="{4C599241-6926-101B-9992-00000B65C6F9}" ax:persistence="persistStreamInit" r:id="rId1"/>
</file>

<file path=xl/activeX/activeX57.xml><?xml version="1.0" encoding="utf-8"?>
<ax:ocx xmlns:ax="http://schemas.microsoft.com/office/2006/activeX" xmlns:r="http://schemas.openxmlformats.org/officeDocument/2006/relationships" ax:classid="{4C599241-6926-101B-9992-00000B65C6F9}" ax:persistence="persistStreamInit" r:id="rId1"/>
</file>

<file path=xl/activeX/activeX58.xml><?xml version="1.0" encoding="utf-8"?>
<ax:ocx xmlns:ax="http://schemas.microsoft.com/office/2006/activeX" xmlns:r="http://schemas.openxmlformats.org/officeDocument/2006/relationships" ax:classid="{4C599241-6926-101B-9992-00000B65C6F9}" ax:persistence="persistStreamInit" r:id="rId1"/>
</file>

<file path=xl/activeX/activeX59.xml><?xml version="1.0" encoding="utf-8"?>
<ax:ocx xmlns:ax="http://schemas.microsoft.com/office/2006/activeX" xmlns:r="http://schemas.openxmlformats.org/officeDocument/2006/relationships" ax:classid="{4C599241-6926-101B-9992-00000B65C6F9}"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4C599241-6926-101B-9992-00000B65C6F9}" ax:persistence="persistStreamInit" r:id="rId1"/>
</file>

<file path=xl/activeX/activeX61.xml><?xml version="1.0" encoding="utf-8"?>
<ax:ocx xmlns:ax="http://schemas.microsoft.com/office/2006/activeX" xmlns:r="http://schemas.openxmlformats.org/officeDocument/2006/relationships" ax:classid="{4C599241-6926-101B-9992-00000B65C6F9}" ax:persistence="persistStreamInit" r:id="rId1"/>
</file>

<file path=xl/activeX/activeX62.xml><?xml version="1.0" encoding="utf-8"?>
<ax:ocx xmlns:ax="http://schemas.microsoft.com/office/2006/activeX" xmlns:r="http://schemas.openxmlformats.org/officeDocument/2006/relationships" ax:classid="{4C599241-6926-101B-9992-00000B65C6F9}" ax:persistence="persistStreamInit" r:id="rId1"/>
</file>

<file path=xl/activeX/activeX63.xml><?xml version="1.0" encoding="utf-8"?>
<ax:ocx xmlns:ax="http://schemas.microsoft.com/office/2006/activeX" xmlns:r="http://schemas.openxmlformats.org/officeDocument/2006/relationships" ax:classid="{4C599241-6926-101B-9992-00000B65C6F9}" ax:persistence="persistStreamInit" r:id="rId1"/>
</file>

<file path=xl/activeX/activeX64.xml><?xml version="1.0" encoding="utf-8"?>
<ax:ocx xmlns:ax="http://schemas.microsoft.com/office/2006/activeX" xmlns:r="http://schemas.openxmlformats.org/officeDocument/2006/relationships" ax:classid="{4C599241-6926-101B-9992-00000B65C6F9}" ax:persistence="persistStreamInit" r:id="rId1"/>
</file>

<file path=xl/activeX/activeX65.xml><?xml version="1.0" encoding="utf-8"?>
<ax:ocx xmlns:ax="http://schemas.microsoft.com/office/2006/activeX" xmlns:r="http://schemas.openxmlformats.org/officeDocument/2006/relationships" ax:classid="{4C599241-6926-101B-9992-00000B65C6F9}" ax:persistence="persistStreamInit" r:id="rId1"/>
</file>

<file path=xl/activeX/activeX66.xml><?xml version="1.0" encoding="utf-8"?>
<ax:ocx xmlns:ax="http://schemas.microsoft.com/office/2006/activeX" xmlns:r="http://schemas.openxmlformats.org/officeDocument/2006/relationships" ax:classid="{4C599241-6926-101B-9992-00000B65C6F9}" ax:persistence="persistStreamInit" r:id="rId1"/>
</file>

<file path=xl/activeX/activeX67.xml><?xml version="1.0" encoding="utf-8"?>
<ax:ocx xmlns:ax="http://schemas.microsoft.com/office/2006/activeX" xmlns:r="http://schemas.openxmlformats.org/officeDocument/2006/relationships" ax:classid="{4C599241-6926-101B-9992-00000B65C6F9}"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4C599241-6926-101B-9992-00000B65C6F9}"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4C599241-6926-101B-9992-00000B65C6F9}"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4C599241-6926-101B-9992-00000B65C6F9}" ax:persistence="persistStreamInit" r:id="rId1"/>
</file>

<file path=xl/activeX/activeX82.xml><?xml version="1.0" encoding="utf-8"?>
<ax:ocx xmlns:ax="http://schemas.microsoft.com/office/2006/activeX" xmlns:r="http://schemas.openxmlformats.org/officeDocument/2006/relationships" ax:classid="{4C599241-6926-101B-9992-00000B65C6F9}" ax:persistence="persistStreamInit" r:id="rId1"/>
</file>

<file path=xl/activeX/activeX83.xml><?xml version="1.0" encoding="utf-8"?>
<ax:ocx xmlns:ax="http://schemas.microsoft.com/office/2006/activeX" xmlns:r="http://schemas.openxmlformats.org/officeDocument/2006/relationships" ax:classid="{4C599241-6926-101B-9992-00000B65C6F9}" ax:persistence="persistStreamInit" r:id="rId1"/>
</file>

<file path=xl/activeX/activeX84.xml><?xml version="1.0" encoding="utf-8"?>
<ax:ocx xmlns:ax="http://schemas.microsoft.com/office/2006/activeX" xmlns:r="http://schemas.openxmlformats.org/officeDocument/2006/relationships" ax:classid="{4C599241-6926-101B-9992-00000B65C6F9}"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4C599241-6926-101B-9992-00000B65C6F9}" ax:persistence="persistStreamInit" r:id="rId1"/>
</file>

<file path=xl/activeX/activeX87.xml><?xml version="1.0" encoding="utf-8"?>
<ax:ocx xmlns:ax="http://schemas.microsoft.com/office/2006/activeX" xmlns:r="http://schemas.openxmlformats.org/officeDocument/2006/relationships" ax:classid="{4C599241-6926-101B-9992-00000B65C6F9}" ax:persistence="persistStreamInit" r:id="rId1"/>
</file>

<file path=xl/activeX/activeX88.xml><?xml version="1.0" encoding="utf-8"?>
<ax:ocx xmlns:ax="http://schemas.microsoft.com/office/2006/activeX" xmlns:r="http://schemas.openxmlformats.org/officeDocument/2006/relationships" ax:classid="{4C599241-6926-101B-9992-00000B65C6F9}" ax:persistence="persistStreamInit" r:id="rId1"/>
</file>

<file path=xl/activeX/activeX89.xml><?xml version="1.0" encoding="utf-8"?>
<ax:ocx xmlns:ax="http://schemas.microsoft.com/office/2006/activeX" xmlns:r="http://schemas.openxmlformats.org/officeDocument/2006/relationships" ax:classid="{4C599241-6926-101B-9992-00000B65C6F9}" ax:persistence="persistStreamInit" r:id="rId1"/>
</file>

<file path=xl/activeX/activeX9.xml><?xml version="1.0" encoding="utf-8"?>
<ax:ocx xmlns:ax="http://schemas.microsoft.com/office/2006/activeX" xmlns:r="http://schemas.openxmlformats.org/officeDocument/2006/relationships" ax:classid="{4C599241-6926-101B-9992-00000B65C6F9}" ax:persistence="persistStreamInit" r:id="rId1"/>
</file>

<file path=xl/activeX/activeX90.xml><?xml version="1.0" encoding="utf-8"?>
<ax:ocx xmlns:ax="http://schemas.microsoft.com/office/2006/activeX" xmlns:r="http://schemas.openxmlformats.org/officeDocument/2006/relationships" ax:classid="{4C599241-6926-101B-9992-00000B65C6F9}" ax:persistence="persistStreamInit" r:id="rId1"/>
</file>

<file path=xl/activeX/activeX91.xml><?xml version="1.0" encoding="utf-8"?>
<ax:ocx xmlns:ax="http://schemas.microsoft.com/office/2006/activeX" xmlns:r="http://schemas.openxmlformats.org/officeDocument/2006/relationships" ax:classid="{4C599241-6926-101B-9992-00000B65C6F9}" ax:persistence="persistStreamInit" r:id="rId1"/>
</file>

<file path=xl/activeX/activeX92.xml><?xml version="1.0" encoding="utf-8"?>
<ax:ocx xmlns:ax="http://schemas.microsoft.com/office/2006/activeX" xmlns:r="http://schemas.openxmlformats.org/officeDocument/2006/relationships" ax:classid="{4C599241-6926-101B-9992-00000B65C6F9}" ax:persistence="persistStreamInit" r:id="rId1"/>
</file>

<file path=xl/activeX/activeX93.xml><?xml version="1.0" encoding="utf-8"?>
<ax:ocx xmlns:ax="http://schemas.microsoft.com/office/2006/activeX" xmlns:r="http://schemas.openxmlformats.org/officeDocument/2006/relationships" ax:classid="{4C599241-6926-101B-9992-00000B65C6F9}"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7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6.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7.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8.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8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1.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2.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3.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4.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drawing95.xml.rels><?xml version="1.0" encoding="UTF-8" standalone="yes"?>
<Relationships xmlns="http://schemas.openxmlformats.org/package/2006/relationships"><Relationship Id="rId2" Type="http://schemas.openxmlformats.org/officeDocument/2006/relationships/image" Target="file:///D:\Projects\ACRA%20Prep%20Tool%202007\ACRA%20Prep%20Tool%202007\bin\Debug\iFile\Images\Logo.jp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11</xdr:col>
      <xdr:colOff>549275</xdr:colOff>
      <xdr:row>0</xdr:row>
      <xdr:rowOff>0</xdr:rowOff>
    </xdr:from>
    <xdr:to>
      <xdr:col>12</xdr:col>
      <xdr:colOff>574675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549275</xdr:colOff>
      <xdr:row>0</xdr:row>
      <xdr:rowOff>355600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Filing information</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8609" name="HomeBtn" hidden="1">
              <a:extLst>
                <a:ext uri="{63B3BB69-23CF-44E3-9099-C40C66FF867C}">
                  <a14:compatExt spid="_x0000_s68609"/>
                </a:ext>
                <a:ext uri="{FF2B5EF4-FFF2-40B4-BE49-F238E27FC236}">
                  <a16:creationId xmlns:a16="http://schemas.microsoft.com/office/drawing/2014/main" id="{00000000-0008-0000-0000-000001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8610" name="LegendBtn" hidden="1">
              <a:extLst>
                <a:ext uri="{63B3BB69-23CF-44E3-9099-C40C66FF867C}">
                  <a14:compatExt spid="_x0000_s68610"/>
                </a:ext>
                <a:ext uri="{FF2B5EF4-FFF2-40B4-BE49-F238E27FC236}">
                  <a16:creationId xmlns:a16="http://schemas.microsoft.com/office/drawing/2014/main" id="{00000000-0008-0000-0000-000002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8611" name="ToolboxBtn" hidden="1">
              <a:extLst>
                <a:ext uri="{63B3BB69-23CF-44E3-9099-C40C66FF867C}">
                  <a14:compatExt spid="_x0000_s68611"/>
                </a:ext>
                <a:ext uri="{FF2B5EF4-FFF2-40B4-BE49-F238E27FC236}">
                  <a16:creationId xmlns:a16="http://schemas.microsoft.com/office/drawing/2014/main" id="{00000000-0008-0000-0000-0000030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8</xdr:col>
      <xdr:colOff>126453</xdr:colOff>
      <xdr:row>0</xdr:row>
      <xdr:rowOff>0</xdr:rowOff>
    </xdr:from>
    <xdr:to>
      <xdr:col>9</xdr:col>
      <xdr:colOff>151852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stretch>
          <a:fillRect/>
        </a:stretch>
      </xdr:blipFill>
      <xdr:spPr>
        <a:xfrm>
          <a:off x="8127453" y="0"/>
          <a:ext cx="634999" cy="355600"/>
        </a:xfrm>
        <a:prstGeom prst="rect">
          <a:avLst/>
        </a:prstGeom>
      </xdr:spPr>
    </xdr:pic>
    <xdr:clientData/>
  </xdr:twoCellAnchor>
  <xdr:twoCellAnchor editAs="absolute">
    <xdr:from>
      <xdr:col>3</xdr:col>
      <xdr:colOff>1117600</xdr:colOff>
      <xdr:row>0</xdr:row>
      <xdr:rowOff>0</xdr:rowOff>
    </xdr:from>
    <xdr:to>
      <xdr:col>8</xdr:col>
      <xdr:colOff>126453</xdr:colOff>
      <xdr:row>0</xdr:row>
      <xdr:rowOff>355600</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1117600" y="0"/>
          <a:ext cx="7009853"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Full set of Financial Statements (</a:t>
          </a:r>
          <a:r>
            <a:rPr lang="en-GB" sz="1400">
              <a:solidFill>
                <a:schemeClr val="lt1"/>
              </a:solidFill>
              <a:latin typeface="+mn-lt"/>
              <a:ea typeface="+mn-ea"/>
              <a:cs typeface="+mn-cs"/>
            </a:rPr>
            <a:t>Full Taxonomy View)</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16769" name="HomeBtn" hidden="1">
              <a:extLst>
                <a:ext uri="{63B3BB69-23CF-44E3-9099-C40C66FF867C}">
                  <a14:compatExt spid="_x0000_s416769"/>
                </a:ext>
                <a:ext uri="{FF2B5EF4-FFF2-40B4-BE49-F238E27FC236}">
                  <a16:creationId xmlns:a16="http://schemas.microsoft.com/office/drawing/2014/main" id="{00000000-0008-0000-0B00-000001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16770" name="LegendBtn" hidden="1">
              <a:extLst>
                <a:ext uri="{63B3BB69-23CF-44E3-9099-C40C66FF867C}">
                  <a14:compatExt spid="_x0000_s416770"/>
                </a:ext>
                <a:ext uri="{FF2B5EF4-FFF2-40B4-BE49-F238E27FC236}">
                  <a16:creationId xmlns:a16="http://schemas.microsoft.com/office/drawing/2014/main" id="{00000000-0008-0000-0B00-000002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16771" name="ToolboxBtn" hidden="1">
              <a:extLst>
                <a:ext uri="{63B3BB69-23CF-44E3-9099-C40C66FF867C}">
                  <a14:compatExt spid="_x0000_s416771"/>
                </a:ext>
                <a:ext uri="{FF2B5EF4-FFF2-40B4-BE49-F238E27FC236}">
                  <a16:creationId xmlns:a16="http://schemas.microsoft.com/office/drawing/2014/main" id="{00000000-0008-0000-0B00-0000035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13</xdr:col>
      <xdr:colOff>1197272</xdr:colOff>
      <xdr:row>0</xdr:row>
      <xdr:rowOff>0</xdr:rowOff>
    </xdr:from>
    <xdr:to>
      <xdr:col>14</xdr:col>
      <xdr:colOff>70596</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9</xdr:col>
      <xdr:colOff>1117600</xdr:colOff>
      <xdr:row>0</xdr:row>
      <xdr:rowOff>0</xdr:rowOff>
    </xdr:from>
    <xdr:to>
      <xdr:col>13</xdr:col>
      <xdr:colOff>1197272</xdr:colOff>
      <xdr:row>0</xdr:row>
      <xdr:rowOff>355600</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Directors'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9</xdr:col>
          <xdr:colOff>161925</xdr:colOff>
          <xdr:row>0</xdr:row>
          <xdr:rowOff>38100</xdr:rowOff>
        </xdr:from>
        <xdr:to>
          <xdr:col>9</xdr:col>
          <xdr:colOff>466725</xdr:colOff>
          <xdr:row>0</xdr:row>
          <xdr:rowOff>342900</xdr:rowOff>
        </xdr:to>
        <xdr:sp macro="" textlink="">
          <xdr:nvSpPr>
            <xdr:cNvPr id="8193" name="HomeBtn" hidden="1">
              <a:extLst>
                <a:ext uri="{63B3BB69-23CF-44E3-9099-C40C66FF867C}">
                  <a14:compatExt spid="_x0000_s8193"/>
                </a:ext>
                <a:ext uri="{FF2B5EF4-FFF2-40B4-BE49-F238E27FC236}">
                  <a16:creationId xmlns:a16="http://schemas.microsoft.com/office/drawing/2014/main" id="{00000000-0008-0000-0C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504825</xdr:colOff>
          <xdr:row>0</xdr:row>
          <xdr:rowOff>38100</xdr:rowOff>
        </xdr:from>
        <xdr:to>
          <xdr:col>9</xdr:col>
          <xdr:colOff>809625</xdr:colOff>
          <xdr:row>0</xdr:row>
          <xdr:rowOff>342900</xdr:rowOff>
        </xdr:to>
        <xdr:sp macro="" textlink="">
          <xdr:nvSpPr>
            <xdr:cNvPr id="8194" name="LegendBtn" hidden="1">
              <a:extLst>
                <a:ext uri="{63B3BB69-23CF-44E3-9099-C40C66FF867C}">
                  <a14:compatExt spid="_x0000_s8194"/>
                </a:ext>
                <a:ext uri="{FF2B5EF4-FFF2-40B4-BE49-F238E27FC236}">
                  <a16:creationId xmlns:a16="http://schemas.microsoft.com/office/drawing/2014/main" id="{00000000-0008-0000-0C00-00000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809625</xdr:colOff>
          <xdr:row>0</xdr:row>
          <xdr:rowOff>38100</xdr:rowOff>
        </xdr:from>
        <xdr:to>
          <xdr:col>9</xdr:col>
          <xdr:colOff>1114425</xdr:colOff>
          <xdr:row>0</xdr:row>
          <xdr:rowOff>342900</xdr:rowOff>
        </xdr:to>
        <xdr:sp macro="" textlink="">
          <xdr:nvSpPr>
            <xdr:cNvPr id="8195" name="ToolboxBtn" hidden="1">
              <a:extLst>
                <a:ext uri="{63B3BB69-23CF-44E3-9099-C40C66FF867C}">
                  <a14:compatExt spid="_x0000_s8195"/>
                </a:ext>
                <a:ext uri="{FF2B5EF4-FFF2-40B4-BE49-F238E27FC236}">
                  <a16:creationId xmlns:a16="http://schemas.microsoft.com/office/drawing/2014/main" id="{00000000-0008-0000-0C00-000003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8</xdr:col>
      <xdr:colOff>475812</xdr:colOff>
      <xdr:row>0</xdr:row>
      <xdr:rowOff>0</xdr:rowOff>
    </xdr:from>
    <xdr:to>
      <xdr:col>9</xdr:col>
      <xdr:colOff>501212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475812</xdr:colOff>
      <xdr:row>0</xdr:row>
      <xdr:rowOff>355600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by Directors (</a:t>
          </a:r>
          <a:r>
            <a:rPr lang="en-US" sz="1400">
              <a:solidFill>
                <a:schemeClr val="lt1"/>
              </a:solidFill>
              <a:latin typeface="+mn-lt"/>
              <a:ea typeface="+mn-ea"/>
              <a:cs typeface="+mn-cs"/>
            </a:rPr>
            <a:t>Minimum Requirement View </a:t>
          </a:r>
          <a:r>
            <a:rPr lang="en-US" sz="1400" baseline="0">
              <a:solidFill>
                <a:schemeClr val="lt1"/>
              </a:solidFill>
              <a:latin typeface="+mn-lt"/>
              <a:ea typeface="+mn-ea"/>
              <a:cs typeface="+mn-cs"/>
            </a:rPr>
            <a:t>)</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633" name="HomeBtn"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634" name="LegendBtn" hidden="1">
              <a:extLst>
                <a:ext uri="{63B3BB69-23CF-44E3-9099-C40C66FF867C}">
                  <a14:compatExt spid="_x0000_s69634"/>
                </a:ext>
                <a:ext uri="{FF2B5EF4-FFF2-40B4-BE49-F238E27FC236}">
                  <a16:creationId xmlns:a16="http://schemas.microsoft.com/office/drawing/2014/main" id="{00000000-0008-0000-0D00-000002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635" name="ToolboxBtn" hidden="1">
              <a:extLst>
                <a:ext uri="{63B3BB69-23CF-44E3-9099-C40C66FF867C}">
                  <a14:compatExt spid="_x0000_s69635"/>
                </a:ext>
                <a:ext uri="{FF2B5EF4-FFF2-40B4-BE49-F238E27FC236}">
                  <a16:creationId xmlns:a16="http://schemas.microsoft.com/office/drawing/2014/main" id="{00000000-0008-0000-0D00-000003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8</xdr:col>
      <xdr:colOff>470995</xdr:colOff>
      <xdr:row>0</xdr:row>
      <xdr:rowOff>0</xdr:rowOff>
    </xdr:from>
    <xdr:to>
      <xdr:col>9</xdr:col>
      <xdr:colOff>496395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470995</xdr:colOff>
      <xdr:row>0</xdr:row>
      <xdr:rowOff>355600</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by Directors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217" name="HomeBtn" hidden="1">
              <a:extLst>
                <a:ext uri="{63B3BB69-23CF-44E3-9099-C40C66FF867C}">
                  <a14:compatExt spid="_x0000_s9217"/>
                </a:ext>
                <a:ext uri="{FF2B5EF4-FFF2-40B4-BE49-F238E27FC236}">
                  <a16:creationId xmlns:a16="http://schemas.microsoft.com/office/drawing/2014/main" id="{00000000-0008-0000-0E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218" name="LegendBtn" hidden="1">
              <a:extLst>
                <a:ext uri="{63B3BB69-23CF-44E3-9099-C40C66FF867C}">
                  <a14:compatExt spid="_x0000_s9218"/>
                </a:ext>
                <a:ext uri="{FF2B5EF4-FFF2-40B4-BE49-F238E27FC236}">
                  <a16:creationId xmlns:a16="http://schemas.microsoft.com/office/drawing/2014/main" id="{00000000-0008-0000-0E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219" name="ToolboxBtn" hidden="1">
              <a:extLst>
                <a:ext uri="{63B3BB69-23CF-44E3-9099-C40C66FF867C}">
                  <a14:compatExt spid="_x0000_s9219"/>
                </a:ext>
                <a:ext uri="{FF2B5EF4-FFF2-40B4-BE49-F238E27FC236}">
                  <a16:creationId xmlns:a16="http://schemas.microsoft.com/office/drawing/2014/main" id="{00000000-0008-0000-0E00-000003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absolute">
    <xdr:from>
      <xdr:col>6</xdr:col>
      <xdr:colOff>2193925</xdr:colOff>
      <xdr:row>0</xdr:row>
      <xdr:rowOff>0</xdr:rowOff>
    </xdr:from>
    <xdr:to>
      <xdr:col>6</xdr:col>
      <xdr:colOff>2822575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r:link="rId2" cstate="print"/>
        <a:stretch>
          <a:fillRect/>
        </a:stretch>
      </xdr:blipFill>
      <xdr:spPr>
        <a:xfrm>
          <a:off x="8105994" y="0"/>
          <a:ext cx="628650" cy="355600"/>
        </a:xfrm>
        <a:prstGeom prst="rect">
          <a:avLst/>
        </a:prstGeom>
      </xdr:spPr>
    </xdr:pic>
    <xdr:clientData/>
  </xdr:twoCellAnchor>
  <xdr:twoCellAnchor editAs="absolute">
    <xdr:from>
      <xdr:col>3</xdr:col>
      <xdr:colOff>1117600</xdr:colOff>
      <xdr:row>0</xdr:row>
      <xdr:rowOff>0</xdr:rowOff>
    </xdr:from>
    <xdr:to>
      <xdr:col>6</xdr:col>
      <xdr:colOff>2193925</xdr:colOff>
      <xdr:row>0</xdr:row>
      <xdr:rowOff>355600</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0657" name="HomeBtn" hidden="1">
              <a:extLst>
                <a:ext uri="{63B3BB69-23CF-44E3-9099-C40C66FF867C}">
                  <a14:compatExt spid="_x0000_s70657"/>
                </a:ext>
                <a:ext uri="{FF2B5EF4-FFF2-40B4-BE49-F238E27FC236}">
                  <a16:creationId xmlns:a16="http://schemas.microsoft.com/office/drawing/2014/main" id="{00000000-0008-0000-0F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0658" name="LegendBtn" hidden="1">
              <a:extLst>
                <a:ext uri="{63B3BB69-23CF-44E3-9099-C40C66FF867C}">
                  <a14:compatExt spid="_x0000_s70658"/>
                </a:ext>
                <a:ext uri="{FF2B5EF4-FFF2-40B4-BE49-F238E27FC236}">
                  <a16:creationId xmlns:a16="http://schemas.microsoft.com/office/drawing/2014/main" id="{00000000-0008-0000-0F00-000002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0659" name="ToolboxBtn" hidden="1">
              <a:extLst>
                <a:ext uri="{63B3BB69-23CF-44E3-9099-C40C66FF867C}">
                  <a14:compatExt spid="_x0000_s70659"/>
                </a:ext>
                <a:ext uri="{FF2B5EF4-FFF2-40B4-BE49-F238E27FC236}">
                  <a16:creationId xmlns:a16="http://schemas.microsoft.com/office/drawing/2014/main" id="{00000000-0008-0000-0F00-000003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absolute">
    <xdr:from>
      <xdr:col>6</xdr:col>
      <xdr:colOff>1787306</xdr:colOff>
      <xdr:row>0</xdr:row>
      <xdr:rowOff>0</xdr:rowOff>
    </xdr:from>
    <xdr:to>
      <xdr:col>6</xdr:col>
      <xdr:colOff>2422306</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6</xdr:col>
      <xdr:colOff>1787306</xdr:colOff>
      <xdr:row>0</xdr:row>
      <xdr:rowOff>355600</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0241" name="HomeBtn" hidden="1">
              <a:extLst>
                <a:ext uri="{63B3BB69-23CF-44E3-9099-C40C66FF867C}">
                  <a14:compatExt spid="_x0000_s10241"/>
                </a:ext>
                <a:ext uri="{FF2B5EF4-FFF2-40B4-BE49-F238E27FC236}">
                  <a16:creationId xmlns:a16="http://schemas.microsoft.com/office/drawing/2014/main" id="{00000000-0008-0000-10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0242" name="LegendBtn" hidden="1">
              <a:extLst>
                <a:ext uri="{63B3BB69-23CF-44E3-9099-C40C66FF867C}">
                  <a14:compatExt spid="_x0000_s10242"/>
                </a:ext>
                <a:ext uri="{FF2B5EF4-FFF2-40B4-BE49-F238E27FC236}">
                  <a16:creationId xmlns:a16="http://schemas.microsoft.com/office/drawing/2014/main" id="{00000000-0008-0000-10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0243" name="ToolboxBtn"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absolute">
    <xdr:from>
      <xdr:col>6</xdr:col>
      <xdr:colOff>2082800</xdr:colOff>
      <xdr:row>0</xdr:row>
      <xdr:rowOff>0</xdr:rowOff>
    </xdr:from>
    <xdr:to>
      <xdr:col>6</xdr:col>
      <xdr:colOff>2717800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6</xdr:col>
      <xdr:colOff>2082800</xdr:colOff>
      <xdr:row>0</xdr:row>
      <xdr:rowOff>355600</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Independent Auditors' Report (Minimum Requirement View) </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9393" name="HomeBtn" hidden="1">
              <a:extLst>
                <a:ext uri="{63B3BB69-23CF-44E3-9099-C40C66FF867C}">
                  <a14:compatExt spid="_x0000_s699393"/>
                </a:ext>
                <a:ext uri="{FF2B5EF4-FFF2-40B4-BE49-F238E27FC236}">
                  <a16:creationId xmlns:a16="http://schemas.microsoft.com/office/drawing/2014/main" id="{00000000-0008-0000-1100-000001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9394" name="LegendBtn" hidden="1">
              <a:extLst>
                <a:ext uri="{63B3BB69-23CF-44E3-9099-C40C66FF867C}">
                  <a14:compatExt spid="_x0000_s699394"/>
                </a:ext>
                <a:ext uri="{FF2B5EF4-FFF2-40B4-BE49-F238E27FC236}">
                  <a16:creationId xmlns:a16="http://schemas.microsoft.com/office/drawing/2014/main" id="{00000000-0008-0000-1100-000002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9395" name="ToolboxBtn" hidden="1">
              <a:extLst>
                <a:ext uri="{63B3BB69-23CF-44E3-9099-C40C66FF867C}">
                  <a14:compatExt spid="_x0000_s699395"/>
                </a:ext>
                <a:ext uri="{FF2B5EF4-FFF2-40B4-BE49-F238E27FC236}">
                  <a16:creationId xmlns:a16="http://schemas.microsoft.com/office/drawing/2014/main" id="{00000000-0008-0000-1100-000003AC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absolute">
    <xdr:from>
      <xdr:col>6</xdr:col>
      <xdr:colOff>2082800</xdr:colOff>
      <xdr:row>0</xdr:row>
      <xdr:rowOff>0</xdr:rowOff>
    </xdr:from>
    <xdr:to>
      <xdr:col>6</xdr:col>
      <xdr:colOff>2717800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6</xdr:col>
      <xdr:colOff>2082800</xdr:colOff>
      <xdr:row>0</xdr:row>
      <xdr:rowOff>355600</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Independent Auditors' Report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98369" name="HomeBtn" hidden="1">
              <a:extLst>
                <a:ext uri="{63B3BB69-23CF-44E3-9099-C40C66FF867C}">
                  <a14:compatExt spid="_x0000_s698369"/>
                </a:ext>
                <a:ext uri="{FF2B5EF4-FFF2-40B4-BE49-F238E27FC236}">
                  <a16:creationId xmlns:a16="http://schemas.microsoft.com/office/drawing/2014/main" id="{00000000-0008-0000-1200-000001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98370" name="LegendBtn" hidden="1">
              <a:extLst>
                <a:ext uri="{63B3BB69-23CF-44E3-9099-C40C66FF867C}">
                  <a14:compatExt spid="_x0000_s698370"/>
                </a:ext>
                <a:ext uri="{FF2B5EF4-FFF2-40B4-BE49-F238E27FC236}">
                  <a16:creationId xmlns:a16="http://schemas.microsoft.com/office/drawing/2014/main" id="{00000000-0008-0000-1200-000002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98371" name="ToolboxBtn" hidden="1">
              <a:extLst>
                <a:ext uri="{63B3BB69-23CF-44E3-9099-C40C66FF867C}">
                  <a14:compatExt spid="_x0000_s698371"/>
                </a:ext>
                <a:ext uri="{FF2B5EF4-FFF2-40B4-BE49-F238E27FC236}">
                  <a16:creationId xmlns:a16="http://schemas.microsoft.com/office/drawing/2014/main" id="{00000000-0008-0000-1200-000003A80A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9</xdr:col>
      <xdr:colOff>652407</xdr:colOff>
      <xdr:row>0</xdr:row>
      <xdr:rowOff>0</xdr:rowOff>
    </xdr:from>
    <xdr:to>
      <xdr:col>9</xdr:col>
      <xdr:colOff>1283794</xdr:colOff>
      <xdr:row>1</xdr:row>
      <xdr:rowOff>747</xdr:rowOff>
    </xdr:to>
    <xdr:pic>
      <xdr:nvPicPr>
        <xdr:cNvPr id="2" name="Logo.jpg" descr="D:\Projects\ACRA Prep Tool 2007\ACRA Prep Tool 2007\bin\Debug\iFile\Images\Logo.jpg">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652407</xdr:colOff>
      <xdr:row>2</xdr:row>
      <xdr:rowOff>21896</xdr:rowOff>
    </xdr:to>
    <xdr:sp macro="" textlink="">
      <xdr:nvSpPr>
        <xdr:cNvPr id="3" name="Rectangle 2">
          <a:extLst>
            <a:ext uri="{FF2B5EF4-FFF2-40B4-BE49-F238E27FC236}">
              <a16:creationId xmlns:a16="http://schemas.microsoft.com/office/drawing/2014/main" id="{00000000-0008-0000-1300-000003000000}"/>
            </a:ext>
          </a:extLst>
        </xdr:cNvPr>
        <xdr:cNvSpPr/>
      </xdr:nvSpPr>
      <xdr:spPr>
        <a:xfrm>
          <a:off x="1117600" y="0"/>
          <a:ext cx="6979635" cy="59120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Current and Non-Current (SFRS and SFRS for SE)</a:t>
          </a: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3</xdr:col>
          <xdr:colOff>9525</xdr:colOff>
          <xdr:row>0</xdr:row>
          <xdr:rowOff>9525</xdr:rowOff>
        </xdr:to>
        <xdr:sp macro="" textlink="">
          <xdr:nvSpPr>
            <xdr:cNvPr id="11273" name="HomeBtn"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19050</xdr:colOff>
          <xdr:row>0</xdr:row>
          <xdr:rowOff>9525</xdr:rowOff>
        </xdr:to>
        <xdr:sp macro="" textlink="">
          <xdr:nvSpPr>
            <xdr:cNvPr id="11274" name="LegendBtn" hidden="1">
              <a:extLst>
                <a:ext uri="{63B3BB69-23CF-44E3-9099-C40C66FF867C}">
                  <a14:compatExt spid="_x0000_s11274"/>
                </a:ext>
                <a:ext uri="{FF2B5EF4-FFF2-40B4-BE49-F238E27FC236}">
                  <a16:creationId xmlns:a16="http://schemas.microsoft.com/office/drawing/2014/main" id="{00000000-0008-0000-13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28575</xdr:colOff>
          <xdr:row>0</xdr:row>
          <xdr:rowOff>9525</xdr:rowOff>
        </xdr:to>
        <xdr:sp macro="" textlink="">
          <xdr:nvSpPr>
            <xdr:cNvPr id="11275" name="ToolboxBtn" hidden="1">
              <a:extLst>
                <a:ext uri="{63B3BB69-23CF-44E3-9099-C40C66FF867C}">
                  <a14:compatExt spid="_x0000_s11275"/>
                </a:ext>
                <a:ext uri="{FF2B5EF4-FFF2-40B4-BE49-F238E27FC236}">
                  <a16:creationId xmlns:a16="http://schemas.microsoft.com/office/drawing/2014/main" id="{00000000-0008-0000-13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1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Order of Liquidity (SFRS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2297" name="HomeBtn" hidden="1">
              <a:extLst>
                <a:ext uri="{63B3BB69-23CF-44E3-9099-C40C66FF867C}">
                  <a14:compatExt spid="_x0000_s12297"/>
                </a:ext>
                <a:ext uri="{FF2B5EF4-FFF2-40B4-BE49-F238E27FC236}">
                  <a16:creationId xmlns:a16="http://schemas.microsoft.com/office/drawing/2014/main" id="{00000000-0008-0000-1400-000009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2298" name="LegendBtn" hidden="1">
              <a:extLst>
                <a:ext uri="{63B3BB69-23CF-44E3-9099-C40C66FF867C}">
                  <a14:compatExt spid="_x0000_s12298"/>
                </a:ext>
                <a:ext uri="{FF2B5EF4-FFF2-40B4-BE49-F238E27FC236}">
                  <a16:creationId xmlns:a16="http://schemas.microsoft.com/office/drawing/2014/main" id="{00000000-0008-0000-1400-00000A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2299" name="ToolboxBtn" hidden="1">
              <a:extLst>
                <a:ext uri="{63B3BB69-23CF-44E3-9099-C40C66FF867C}">
                  <a14:compatExt spid="_x0000_s12299"/>
                </a:ext>
                <a:ext uri="{FF2B5EF4-FFF2-40B4-BE49-F238E27FC236}">
                  <a16:creationId xmlns:a16="http://schemas.microsoft.com/office/drawing/2014/main" id="{00000000-0008-0000-1400-00000B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current and non-current</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1681" name="HomeBtn" hidden="1">
              <a:extLst>
                <a:ext uri="{63B3BB69-23CF-44E3-9099-C40C66FF867C}">
                  <a14:compatExt spid="_x0000_s71681"/>
                </a:ext>
                <a:ext uri="{FF2B5EF4-FFF2-40B4-BE49-F238E27FC236}">
                  <a16:creationId xmlns:a16="http://schemas.microsoft.com/office/drawing/2014/main" id="{00000000-0008-0000-0100-000001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1682" name="LegendBtn" hidden="1">
              <a:extLst>
                <a:ext uri="{63B3BB69-23CF-44E3-9099-C40C66FF867C}">
                  <a14:compatExt spid="_x0000_s71682"/>
                </a:ext>
                <a:ext uri="{FF2B5EF4-FFF2-40B4-BE49-F238E27FC236}">
                  <a16:creationId xmlns:a16="http://schemas.microsoft.com/office/drawing/2014/main" id="{00000000-0008-0000-0100-000002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1683" name="ToolboxBtn" hidden="1">
              <a:extLst>
                <a:ext uri="{63B3BB69-23CF-44E3-9099-C40C66FF867C}">
                  <a14:compatExt spid="_x0000_s71683"/>
                </a:ext>
                <a:ext uri="{FF2B5EF4-FFF2-40B4-BE49-F238E27FC236}">
                  <a16:creationId xmlns:a16="http://schemas.microsoft.com/office/drawing/2014/main" id="{00000000-0008-0000-0100-0000031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11</xdr:col>
      <xdr:colOff>87842</xdr:colOff>
      <xdr:row>0</xdr:row>
      <xdr:rowOff>0</xdr:rowOff>
    </xdr:from>
    <xdr:to>
      <xdr:col>12</xdr:col>
      <xdr:colOff>107950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87842</xdr:colOff>
      <xdr:row>0</xdr:row>
      <xdr:rowOff>355600</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117600" y="0"/>
          <a:ext cx="6973432"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a:t>
          </a:r>
          <a:r>
            <a:rPr lang="en-GB" sz="1400">
              <a:solidFill>
                <a:schemeClr val="lt1"/>
              </a:solidFill>
              <a:latin typeface="+mn-lt"/>
              <a:ea typeface="+mn-ea"/>
              <a:cs typeface="+mn-cs"/>
            </a:rPr>
            <a:t>Income statement classified by function of expense</a:t>
          </a:r>
          <a:r>
            <a:rPr lang="en-US" sz="1400">
              <a:solidFill>
                <a:srgbClr val="FFFFFF"/>
              </a:solidFill>
            </a:rPr>
            <a:t>(SFRS and SFRS for</a:t>
          </a:r>
          <a:r>
            <a:rPr lang="en-US" sz="1400" baseline="0">
              <a:solidFill>
                <a:srgbClr val="FFFFFF"/>
              </a:solidFill>
            </a:rPr>
            <a:t>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13321" name="HomeBtn" hidden="1">
              <a:extLst>
                <a:ext uri="{63B3BB69-23CF-44E3-9099-C40C66FF867C}">
                  <a14:compatExt spid="_x0000_s13321"/>
                </a:ext>
                <a:ext uri="{FF2B5EF4-FFF2-40B4-BE49-F238E27FC236}">
                  <a16:creationId xmlns:a16="http://schemas.microsoft.com/office/drawing/2014/main" id="{00000000-0008-0000-1500-000009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13322" name="LegendBtn" hidden="1">
              <a:extLst>
                <a:ext uri="{63B3BB69-23CF-44E3-9099-C40C66FF867C}">
                  <a14:compatExt spid="_x0000_s13322"/>
                </a:ext>
                <a:ext uri="{FF2B5EF4-FFF2-40B4-BE49-F238E27FC236}">
                  <a16:creationId xmlns:a16="http://schemas.microsoft.com/office/drawing/2014/main" id="{00000000-0008-0000-1500-00000A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13323" name="ToolboxBtn" hidden="1">
              <a:extLst>
                <a:ext uri="{63B3BB69-23CF-44E3-9099-C40C66FF867C}">
                  <a14:compatExt spid="_x0000_s13323"/>
                </a:ext>
                <a:ext uri="{FF2B5EF4-FFF2-40B4-BE49-F238E27FC236}">
                  <a16:creationId xmlns:a16="http://schemas.microsoft.com/office/drawing/2014/main" id="{00000000-0008-0000-1500-00000B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absolute">
    <xdr:from>
      <xdr:col>10</xdr:col>
      <xdr:colOff>331258</xdr:colOff>
      <xdr:row>0</xdr:row>
      <xdr:rowOff>0</xdr:rowOff>
    </xdr:from>
    <xdr:to>
      <xdr:col>11</xdr:col>
      <xdr:colOff>351367</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10</xdr:col>
      <xdr:colOff>331258</xdr:colOff>
      <xdr:row>1</xdr:row>
      <xdr:rowOff>295603</xdr:rowOff>
    </xdr:to>
    <xdr:sp macro="" textlink="">
      <xdr:nvSpPr>
        <xdr:cNvPr id="3" name="Rectangle 2">
          <a:extLst>
            <a:ext uri="{FF2B5EF4-FFF2-40B4-BE49-F238E27FC236}">
              <a16:creationId xmlns:a16="http://schemas.microsoft.com/office/drawing/2014/main" id="{00000000-0008-0000-1600-000003000000}"/>
            </a:ext>
          </a:extLst>
        </xdr:cNvPr>
        <xdr:cNvSpPr/>
      </xdr:nvSpPr>
      <xdr:spPr>
        <a:xfrm>
          <a:off x="1117600" y="0"/>
          <a:ext cx="6975986" cy="65689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400">
              <a:solidFill>
                <a:schemeClr val="lt1"/>
              </a:solidFill>
              <a:latin typeface="+mn-lt"/>
              <a:ea typeface="+mn-ea"/>
              <a:cs typeface="+mn-cs"/>
            </a:rPr>
            <a:t>Income statement classified by nature of expense</a:t>
          </a:r>
          <a:r>
            <a:rPr lang="en-GB" sz="1400" baseline="0">
              <a:solidFill>
                <a:schemeClr val="lt1"/>
              </a:solidFill>
              <a:latin typeface="+mn-lt"/>
              <a:ea typeface="+mn-ea"/>
              <a:cs typeface="+mn-cs"/>
            </a:rPr>
            <a:t> </a:t>
          </a:r>
          <a:r>
            <a:rPr lang="en-US" sz="1400">
              <a:solidFill>
                <a:srgbClr val="FFFFFF"/>
              </a:solidFill>
            </a:rPr>
            <a:t>(SFRS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14345" name="HomeBtn" hidden="1">
              <a:extLst>
                <a:ext uri="{63B3BB69-23CF-44E3-9099-C40C66FF867C}">
                  <a14:compatExt spid="_x0000_s14345"/>
                </a:ext>
                <a:ext uri="{FF2B5EF4-FFF2-40B4-BE49-F238E27FC236}">
                  <a16:creationId xmlns:a16="http://schemas.microsoft.com/office/drawing/2014/main" id="{00000000-0008-0000-1600-000009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14346" name="LegendBtn" hidden="1">
              <a:extLst>
                <a:ext uri="{63B3BB69-23CF-44E3-9099-C40C66FF867C}">
                  <a14:compatExt spid="_x0000_s14346"/>
                </a:ext>
                <a:ext uri="{FF2B5EF4-FFF2-40B4-BE49-F238E27FC236}">
                  <a16:creationId xmlns:a16="http://schemas.microsoft.com/office/drawing/2014/main" id="{00000000-0008-0000-1600-00000A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14347" name="ToolboxBtn" hidden="1">
              <a:extLst>
                <a:ext uri="{63B3BB69-23CF-44E3-9099-C40C66FF867C}">
                  <a14:compatExt spid="_x0000_s14347"/>
                </a:ext>
                <a:ext uri="{FF2B5EF4-FFF2-40B4-BE49-F238E27FC236}">
                  <a16:creationId xmlns:a16="http://schemas.microsoft.com/office/drawing/2014/main" id="{00000000-0008-0000-1600-00000B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12</xdr:col>
      <xdr:colOff>236008</xdr:colOff>
      <xdr:row>0</xdr:row>
      <xdr:rowOff>0</xdr:rowOff>
    </xdr:from>
    <xdr:to>
      <xdr:col>13</xdr:col>
      <xdr:colOff>256117</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12</xdr:col>
      <xdr:colOff>236008</xdr:colOff>
      <xdr:row>0</xdr:row>
      <xdr:rowOff>355600</xdr:rowOff>
    </xdr:to>
    <xdr:sp macro="" textlink="">
      <xdr:nvSpPr>
        <xdr:cNvPr id="3" name="Rectangle 2">
          <a:extLst>
            <a:ext uri="{FF2B5EF4-FFF2-40B4-BE49-F238E27FC236}">
              <a16:creationId xmlns:a16="http://schemas.microsoft.com/office/drawing/2014/main" id="{00000000-0008-0000-1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a:t>
          </a:r>
          <a:r>
            <a:rPr lang="en-GB" sz="1400">
              <a:solidFill>
                <a:schemeClr val="lt1"/>
              </a:solidFill>
              <a:latin typeface="+mn-lt"/>
              <a:ea typeface="+mn-ea"/>
              <a:cs typeface="+mn-cs"/>
            </a:rPr>
            <a:t>Statement of income and retained earnings classified by function of expense</a:t>
          </a:r>
          <a:r>
            <a:rPr lang="en-US" sz="1400">
              <a:solidFill>
                <a:srgbClr val="FFFFFF"/>
              </a:solidFill>
            </a:rPr>
            <a:t>(SFRS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236545" name="HomeBtn" hidden="1">
              <a:extLst>
                <a:ext uri="{63B3BB69-23CF-44E3-9099-C40C66FF867C}">
                  <a14:compatExt spid="_x0000_s236545"/>
                </a:ext>
                <a:ext uri="{FF2B5EF4-FFF2-40B4-BE49-F238E27FC236}">
                  <a16:creationId xmlns:a16="http://schemas.microsoft.com/office/drawing/2014/main" id="{00000000-0008-0000-1700-000001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236546" name="LegendBtn" hidden="1">
              <a:extLst>
                <a:ext uri="{63B3BB69-23CF-44E3-9099-C40C66FF867C}">
                  <a14:compatExt spid="_x0000_s236546"/>
                </a:ext>
                <a:ext uri="{FF2B5EF4-FFF2-40B4-BE49-F238E27FC236}">
                  <a16:creationId xmlns:a16="http://schemas.microsoft.com/office/drawing/2014/main" id="{00000000-0008-0000-1700-000002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236547" name="ToolboxBtn" hidden="1">
              <a:extLst>
                <a:ext uri="{63B3BB69-23CF-44E3-9099-C40C66FF867C}">
                  <a14:compatExt spid="_x0000_s236547"/>
                </a:ext>
                <a:ext uri="{FF2B5EF4-FFF2-40B4-BE49-F238E27FC236}">
                  <a16:creationId xmlns:a16="http://schemas.microsoft.com/office/drawing/2014/main" id="{00000000-0008-0000-1700-0000039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absolute">
    <xdr:from>
      <xdr:col>12</xdr:col>
      <xdr:colOff>254000</xdr:colOff>
      <xdr:row>0</xdr:row>
      <xdr:rowOff>0</xdr:rowOff>
    </xdr:from>
    <xdr:to>
      <xdr:col>13</xdr:col>
      <xdr:colOff>279400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r:link="rId2" cstate="print"/>
        <a:stretch>
          <a:fillRect/>
        </a:stretch>
      </xdr:blipFill>
      <xdr:spPr>
        <a:xfrm>
          <a:off x="7312025" y="0"/>
          <a:ext cx="301625" cy="193675"/>
        </a:xfrm>
        <a:prstGeom prst="rect">
          <a:avLst/>
        </a:prstGeom>
      </xdr:spPr>
    </xdr:pic>
    <xdr:clientData/>
  </xdr:twoCellAnchor>
  <xdr:twoCellAnchor editAs="absolute">
    <xdr:from>
      <xdr:col>3</xdr:col>
      <xdr:colOff>1117600</xdr:colOff>
      <xdr:row>0</xdr:row>
      <xdr:rowOff>0</xdr:rowOff>
    </xdr:from>
    <xdr:to>
      <xdr:col>12</xdr:col>
      <xdr:colOff>254000</xdr:colOff>
      <xdr:row>0</xdr:row>
      <xdr:rowOff>355600</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2441575" y="0"/>
          <a:ext cx="48704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GB" sz="1400">
              <a:solidFill>
                <a:schemeClr val="lt1"/>
              </a:solidFill>
              <a:latin typeface="+mn-lt"/>
              <a:ea typeface="+mn-ea"/>
              <a:cs typeface="+mn-cs"/>
            </a:rPr>
            <a:t>Statement of income and retained earnings classified by nature of expense</a:t>
          </a:r>
          <a:r>
            <a:rPr lang="en-US" sz="1400">
              <a:solidFill>
                <a:schemeClr val="lt1"/>
              </a:solidFill>
              <a:latin typeface="+mn-lt"/>
              <a:ea typeface="+mn-ea"/>
              <a:cs typeface="+mn-cs"/>
            </a:rPr>
            <a:t>(SFRS for SE)</a:t>
          </a:r>
          <a:endParaRPr lang="en-GB" sz="14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7" name="HomeBtn" hidden="1">
              <a:extLst>
                <a:ext uri="{63B3BB69-23CF-44E3-9099-C40C66FF867C}">
                  <a14:compatExt spid="_x0000_s237577"/>
                </a:ext>
                <a:ext uri="{FF2B5EF4-FFF2-40B4-BE49-F238E27FC236}">
                  <a16:creationId xmlns:a16="http://schemas.microsoft.com/office/drawing/2014/main" id="{00000000-0008-0000-1800-000009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8" name="LegendBtn" hidden="1">
              <a:extLst>
                <a:ext uri="{63B3BB69-23CF-44E3-9099-C40C66FF867C}">
                  <a14:compatExt spid="_x0000_s237578"/>
                </a:ext>
                <a:ext uri="{FF2B5EF4-FFF2-40B4-BE49-F238E27FC236}">
                  <a16:creationId xmlns:a16="http://schemas.microsoft.com/office/drawing/2014/main" id="{00000000-0008-0000-1800-00000A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28575</xdr:rowOff>
        </xdr:from>
        <xdr:to>
          <xdr:col>3</xdr:col>
          <xdr:colOff>304800</xdr:colOff>
          <xdr:row>0</xdr:row>
          <xdr:rowOff>333375</xdr:rowOff>
        </xdr:to>
        <xdr:sp macro="" textlink="">
          <xdr:nvSpPr>
            <xdr:cNvPr id="237579" name="ToolboxBtn" hidden="1">
              <a:extLst>
                <a:ext uri="{63B3BB69-23CF-44E3-9099-C40C66FF867C}">
                  <a14:compatExt spid="_x0000_s237579"/>
                </a:ext>
                <a:ext uri="{FF2B5EF4-FFF2-40B4-BE49-F238E27FC236}">
                  <a16:creationId xmlns:a16="http://schemas.microsoft.com/office/drawing/2014/main" id="{00000000-0008-0000-1800-00000BA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12</xdr:col>
      <xdr:colOff>564092</xdr:colOff>
      <xdr:row>0</xdr:row>
      <xdr:rowOff>0</xdr:rowOff>
    </xdr:from>
    <xdr:to>
      <xdr:col>13</xdr:col>
      <xdr:colOff>584200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12</xdr:col>
      <xdr:colOff>564092</xdr:colOff>
      <xdr:row>8</xdr:row>
      <xdr:rowOff>43792</xdr:rowOff>
    </xdr:to>
    <xdr:sp macro="" textlink="">
      <xdr:nvSpPr>
        <xdr:cNvPr id="3" name="Rectangle 2">
          <a:extLst>
            <a:ext uri="{FF2B5EF4-FFF2-40B4-BE49-F238E27FC236}">
              <a16:creationId xmlns:a16="http://schemas.microsoft.com/office/drawing/2014/main" id="{00000000-0008-0000-1900-000003000000}"/>
            </a:ext>
          </a:extLst>
        </xdr:cNvPr>
        <xdr:cNvSpPr/>
      </xdr:nvSpPr>
      <xdr:spPr>
        <a:xfrm>
          <a:off x="1117600" y="0"/>
          <a:ext cx="6978906" cy="59120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Net of </a:t>
          </a:r>
          <a:r>
            <a:rPr lang="en-US" sz="1400" baseline="0">
              <a:solidFill>
                <a:srgbClr val="FFFFFF"/>
              </a:solidFill>
            </a:rPr>
            <a:t>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a:t>
          </a:r>
          <a:endParaRPr lang="en-US" sz="1400">
            <a:solidFill>
              <a:schemeClr val="lt1"/>
            </a:solidFill>
            <a:latin typeface="+mn-lt"/>
            <a:ea typeface="+mn-ea"/>
            <a:cs typeface="+mn-cs"/>
          </a:endParaRPr>
        </a:p>
        <a:p>
          <a:pPr algn="l"/>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85725</xdr:colOff>
          <xdr:row>0</xdr:row>
          <xdr:rowOff>66675</xdr:rowOff>
        </xdr:to>
        <xdr:sp macro="" textlink="">
          <xdr:nvSpPr>
            <xdr:cNvPr id="15369" name="HomeBtn" hidden="1">
              <a:extLst>
                <a:ext uri="{63B3BB69-23CF-44E3-9099-C40C66FF867C}">
                  <a14:compatExt spid="_x0000_s15369"/>
                </a:ext>
                <a:ext uri="{FF2B5EF4-FFF2-40B4-BE49-F238E27FC236}">
                  <a16:creationId xmlns:a16="http://schemas.microsoft.com/office/drawing/2014/main" id="{00000000-0008-0000-1900-000009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0</xdr:row>
          <xdr:rowOff>9525</xdr:rowOff>
        </xdr:from>
        <xdr:to>
          <xdr:col>3</xdr:col>
          <xdr:colOff>152400</xdr:colOff>
          <xdr:row>0</xdr:row>
          <xdr:rowOff>66675</xdr:rowOff>
        </xdr:to>
        <xdr:sp macro="" textlink="">
          <xdr:nvSpPr>
            <xdr:cNvPr id="15370" name="LegendBtn" hidden="1">
              <a:extLst>
                <a:ext uri="{63B3BB69-23CF-44E3-9099-C40C66FF867C}">
                  <a14:compatExt spid="_x0000_s15370"/>
                </a:ext>
                <a:ext uri="{FF2B5EF4-FFF2-40B4-BE49-F238E27FC236}">
                  <a16:creationId xmlns:a16="http://schemas.microsoft.com/office/drawing/2014/main" id="{00000000-0008-0000-1900-00000A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152400</xdr:colOff>
          <xdr:row>0</xdr:row>
          <xdr:rowOff>9525</xdr:rowOff>
        </xdr:from>
        <xdr:to>
          <xdr:col>3</xdr:col>
          <xdr:colOff>209550</xdr:colOff>
          <xdr:row>0</xdr:row>
          <xdr:rowOff>66675</xdr:rowOff>
        </xdr:to>
        <xdr:sp macro="" textlink="">
          <xdr:nvSpPr>
            <xdr:cNvPr id="15371" name="ToolboxBtn" hidden="1">
              <a:extLst>
                <a:ext uri="{63B3BB69-23CF-44E3-9099-C40C66FF867C}">
                  <a14:compatExt spid="_x0000_s15371"/>
                </a:ext>
                <a:ext uri="{FF2B5EF4-FFF2-40B4-BE49-F238E27FC236}">
                  <a16:creationId xmlns:a16="http://schemas.microsoft.com/office/drawing/2014/main" id="{00000000-0008-0000-1900-00000B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absolute">
    <xdr:from>
      <xdr:col>12</xdr:col>
      <xdr:colOff>564092</xdr:colOff>
      <xdr:row>0</xdr:row>
      <xdr:rowOff>0</xdr:rowOff>
    </xdr:from>
    <xdr:to>
      <xdr:col>13</xdr:col>
      <xdr:colOff>584200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r:link="rId2" cstate="print"/>
        <a:stretch>
          <a:fillRect/>
        </a:stretch>
      </xdr:blipFill>
      <xdr:spPr>
        <a:xfrm>
          <a:off x="8098367" y="0"/>
          <a:ext cx="629708" cy="355600"/>
        </a:xfrm>
        <a:prstGeom prst="rect">
          <a:avLst/>
        </a:prstGeom>
      </xdr:spPr>
    </xdr:pic>
    <xdr:clientData/>
  </xdr:twoCellAnchor>
  <xdr:twoCellAnchor editAs="absolute">
    <xdr:from>
      <xdr:col>3</xdr:col>
      <xdr:colOff>1117600</xdr:colOff>
      <xdr:row>0</xdr:row>
      <xdr:rowOff>0</xdr:rowOff>
    </xdr:from>
    <xdr:to>
      <xdr:col>12</xdr:col>
      <xdr:colOff>564092</xdr:colOff>
      <xdr:row>8</xdr:row>
      <xdr:rowOff>54740</xdr:rowOff>
    </xdr:to>
    <xdr:sp macro="" textlink="">
      <xdr:nvSpPr>
        <xdr:cNvPr id="3" name="Rectangle 2">
          <a:extLst>
            <a:ext uri="{FF2B5EF4-FFF2-40B4-BE49-F238E27FC236}">
              <a16:creationId xmlns:a16="http://schemas.microsoft.com/office/drawing/2014/main" id="{00000000-0008-0000-1A00-000003000000}"/>
            </a:ext>
          </a:extLst>
        </xdr:cNvPr>
        <xdr:cNvSpPr/>
      </xdr:nvSpPr>
      <xdr:spPr>
        <a:xfrm>
          <a:off x="1117600" y="0"/>
          <a:ext cx="6978906" cy="602154"/>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Net of </a:t>
          </a:r>
          <a:r>
            <a:rPr lang="en-US" sz="1400" baseline="0">
              <a:solidFill>
                <a:srgbClr val="FFFFFF"/>
              </a:solidFill>
            </a:rPr>
            <a:t>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39649" name="HomeBtn" hidden="1">
              <a:extLst>
                <a:ext uri="{63B3BB69-23CF-44E3-9099-C40C66FF867C}">
                  <a14:compatExt spid="_x0000_s539649"/>
                </a:ext>
                <a:ext uri="{FF2B5EF4-FFF2-40B4-BE49-F238E27FC236}">
                  <a16:creationId xmlns:a16="http://schemas.microsoft.com/office/drawing/2014/main" id="{00000000-0008-0000-1A00-000001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39650" name="LegendBtn" hidden="1">
              <a:extLst>
                <a:ext uri="{63B3BB69-23CF-44E3-9099-C40C66FF867C}">
                  <a14:compatExt spid="_x0000_s539650"/>
                </a:ext>
                <a:ext uri="{FF2B5EF4-FFF2-40B4-BE49-F238E27FC236}">
                  <a16:creationId xmlns:a16="http://schemas.microsoft.com/office/drawing/2014/main" id="{00000000-0008-0000-1A00-000002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819150</xdr:colOff>
          <xdr:row>0</xdr:row>
          <xdr:rowOff>28575</xdr:rowOff>
        </xdr:from>
        <xdr:to>
          <xdr:col>3</xdr:col>
          <xdr:colOff>1123950</xdr:colOff>
          <xdr:row>0</xdr:row>
          <xdr:rowOff>333375</xdr:rowOff>
        </xdr:to>
        <xdr:sp macro="" textlink="">
          <xdr:nvSpPr>
            <xdr:cNvPr id="539651" name="ToolboxBtn" hidden="1">
              <a:extLst>
                <a:ext uri="{63B3BB69-23CF-44E3-9099-C40C66FF867C}">
                  <a14:compatExt spid="_x0000_s539651"/>
                </a:ext>
                <a:ext uri="{FF2B5EF4-FFF2-40B4-BE49-F238E27FC236}">
                  <a16:creationId xmlns:a16="http://schemas.microsoft.com/office/drawing/2014/main" id="{00000000-0008-0000-1A00-0000033C08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14</xdr:col>
      <xdr:colOff>261143</xdr:colOff>
      <xdr:row>0</xdr:row>
      <xdr:rowOff>0</xdr:rowOff>
    </xdr:from>
    <xdr:to>
      <xdr:col>15</xdr:col>
      <xdr:colOff>286544</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14</xdr:col>
      <xdr:colOff>261143</xdr:colOff>
      <xdr:row>8</xdr:row>
      <xdr:rowOff>32844</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117600" y="0"/>
          <a:ext cx="700440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Before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 </a:t>
          </a:r>
          <a:r>
            <a:rPr lang="en-US" sz="1400" baseline="0">
              <a:solidFill>
                <a:schemeClr val="lt1"/>
              </a:solidFill>
              <a:latin typeface="+mn-lt"/>
              <a:ea typeface="+mn-ea"/>
              <a:cs typeface="+mn-cs"/>
            </a:rPr>
            <a:t>- SFRS) </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171450</xdr:colOff>
          <xdr:row>0</xdr:row>
          <xdr:rowOff>38100</xdr:rowOff>
        </xdr:from>
        <xdr:to>
          <xdr:col>3</xdr:col>
          <xdr:colOff>476250</xdr:colOff>
          <xdr:row>0</xdr:row>
          <xdr:rowOff>342900</xdr:rowOff>
        </xdr:to>
        <xdr:sp macro="" textlink="">
          <xdr:nvSpPr>
            <xdr:cNvPr id="16393" name="HomeBtn" hidden="1">
              <a:extLst>
                <a:ext uri="{63B3BB69-23CF-44E3-9099-C40C66FF867C}">
                  <a14:compatExt spid="_x0000_s16393"/>
                </a:ext>
                <a:ext uri="{FF2B5EF4-FFF2-40B4-BE49-F238E27FC236}">
                  <a16:creationId xmlns:a16="http://schemas.microsoft.com/office/drawing/2014/main" id="{00000000-0008-0000-1B00-000009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6394" name="LegendBtn" hidden="1">
              <a:extLst>
                <a:ext uri="{63B3BB69-23CF-44E3-9099-C40C66FF867C}">
                  <a14:compatExt spid="_x0000_s16394"/>
                </a:ext>
                <a:ext uri="{FF2B5EF4-FFF2-40B4-BE49-F238E27FC236}">
                  <a16:creationId xmlns:a16="http://schemas.microsoft.com/office/drawing/2014/main" id="{00000000-0008-0000-1B00-00000A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6395" name="ToolboxBtn" hidden="1">
              <a:extLst>
                <a:ext uri="{63B3BB69-23CF-44E3-9099-C40C66FF867C}">
                  <a14:compatExt spid="_x0000_s16395"/>
                </a:ext>
                <a:ext uri="{FF2B5EF4-FFF2-40B4-BE49-F238E27FC236}">
                  <a16:creationId xmlns:a16="http://schemas.microsoft.com/office/drawing/2014/main" id="{00000000-0008-0000-1B00-00000B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14</xdr:col>
      <xdr:colOff>261143</xdr:colOff>
      <xdr:row>0</xdr:row>
      <xdr:rowOff>0</xdr:rowOff>
    </xdr:from>
    <xdr:to>
      <xdr:col>15</xdr:col>
      <xdr:colOff>286544</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r:link="rId2" cstate="print"/>
        <a:stretch>
          <a:fillRect/>
        </a:stretch>
      </xdr:blipFill>
      <xdr:spPr>
        <a:xfrm>
          <a:off x="8109743" y="0"/>
          <a:ext cx="635001" cy="355600"/>
        </a:xfrm>
        <a:prstGeom prst="rect">
          <a:avLst/>
        </a:prstGeom>
      </xdr:spPr>
    </xdr:pic>
    <xdr:clientData/>
  </xdr:twoCellAnchor>
  <xdr:twoCellAnchor editAs="absolute">
    <xdr:from>
      <xdr:col>3</xdr:col>
      <xdr:colOff>1117600</xdr:colOff>
      <xdr:row>0</xdr:row>
      <xdr:rowOff>0</xdr:rowOff>
    </xdr:from>
    <xdr:to>
      <xdr:col>14</xdr:col>
      <xdr:colOff>261143</xdr:colOff>
      <xdr:row>8</xdr:row>
      <xdr:rowOff>32844</xdr:rowOff>
    </xdr:to>
    <xdr:sp macro="" textlink="">
      <xdr:nvSpPr>
        <xdr:cNvPr id="3" name="Rectangle 2">
          <a:extLst>
            <a:ext uri="{FF2B5EF4-FFF2-40B4-BE49-F238E27FC236}">
              <a16:creationId xmlns:a16="http://schemas.microsoft.com/office/drawing/2014/main" id="{00000000-0008-0000-1C00-000003000000}"/>
            </a:ext>
          </a:extLst>
        </xdr:cNvPr>
        <xdr:cNvSpPr/>
      </xdr:nvSpPr>
      <xdr:spPr>
        <a:xfrm>
          <a:off x="1117600" y="0"/>
          <a:ext cx="700440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Statement of Comprehensive Income, OCI Components Presented Before Tax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171450</xdr:colOff>
          <xdr:row>0</xdr:row>
          <xdr:rowOff>28575</xdr:rowOff>
        </xdr:from>
        <xdr:to>
          <xdr:col>3</xdr:col>
          <xdr:colOff>476250</xdr:colOff>
          <xdr:row>0</xdr:row>
          <xdr:rowOff>333375</xdr:rowOff>
        </xdr:to>
        <xdr:sp macro="" textlink="">
          <xdr:nvSpPr>
            <xdr:cNvPr id="619521" name="HomeBtn" hidden="1">
              <a:extLst>
                <a:ext uri="{63B3BB69-23CF-44E3-9099-C40C66FF867C}">
                  <a14:compatExt spid="_x0000_s619521"/>
                </a:ext>
                <a:ext uri="{FF2B5EF4-FFF2-40B4-BE49-F238E27FC236}">
                  <a16:creationId xmlns:a16="http://schemas.microsoft.com/office/drawing/2014/main" id="{00000000-0008-0000-1C00-000001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619522" name="LegendBtn" hidden="1">
              <a:extLst>
                <a:ext uri="{63B3BB69-23CF-44E3-9099-C40C66FF867C}">
                  <a14:compatExt spid="_x0000_s619522"/>
                </a:ext>
                <a:ext uri="{FF2B5EF4-FFF2-40B4-BE49-F238E27FC236}">
                  <a16:creationId xmlns:a16="http://schemas.microsoft.com/office/drawing/2014/main" id="{00000000-0008-0000-1C00-000002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619523" name="ToolboxBtn" hidden="1">
              <a:extLst>
                <a:ext uri="{63B3BB69-23CF-44E3-9099-C40C66FF867C}">
                  <a14:compatExt spid="_x0000_s619523"/>
                </a:ext>
                <a:ext uri="{FF2B5EF4-FFF2-40B4-BE49-F238E27FC236}">
                  <a16:creationId xmlns:a16="http://schemas.microsoft.com/office/drawing/2014/main" id="{00000000-0008-0000-1C00-0000037409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absolute">
    <xdr:from>
      <xdr:col>7</xdr:col>
      <xdr:colOff>1053686</xdr:colOff>
      <xdr:row>0</xdr:row>
      <xdr:rowOff>0</xdr:rowOff>
    </xdr:from>
    <xdr:to>
      <xdr:col>8</xdr:col>
      <xdr:colOff>174211</xdr:colOff>
      <xdr:row>1</xdr:row>
      <xdr:rowOff>190</xdr:rowOff>
    </xdr:to>
    <xdr:pic>
      <xdr:nvPicPr>
        <xdr:cNvPr id="2" name="Logo.jpg" descr="D:\Projects\ACRA Prep Tool 2007\ACRA Prep Tool 2007\bin\Debug\iFile\Images\Logo.jpg">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1053686</xdr:colOff>
      <xdr:row>1</xdr:row>
      <xdr:rowOff>190</xdr:rowOff>
    </xdr:to>
    <xdr:sp macro="" textlink="">
      <xdr:nvSpPr>
        <xdr:cNvPr id="3" name="Rectangle 2">
          <a:extLst>
            <a:ext uri="{FF2B5EF4-FFF2-40B4-BE49-F238E27FC236}">
              <a16:creationId xmlns:a16="http://schemas.microsoft.com/office/drawing/2014/main" id="{00000000-0008-0000-1D00-000003000000}"/>
            </a:ext>
          </a:extLst>
        </xdr:cNvPr>
        <xdr:cNvSpPr/>
      </xdr:nvSpPr>
      <xdr:spPr>
        <a:xfrm>
          <a:off x="1117600" y="0"/>
          <a:ext cx="7003912" cy="359103"/>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Statement of Changes in Equity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 </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7561" name="HomeBtn" hidden="1">
              <a:extLst>
                <a:ext uri="{63B3BB69-23CF-44E3-9099-C40C66FF867C}">
                  <a14:compatExt spid="_x0000_s17561"/>
                </a:ext>
                <a:ext uri="{FF2B5EF4-FFF2-40B4-BE49-F238E27FC236}">
                  <a16:creationId xmlns:a16="http://schemas.microsoft.com/office/drawing/2014/main" id="{00000000-0008-0000-1D00-00009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7562" name="LegendBtn" hidden="1">
              <a:extLst>
                <a:ext uri="{63B3BB69-23CF-44E3-9099-C40C66FF867C}">
                  <a14:compatExt spid="_x0000_s17562"/>
                </a:ext>
                <a:ext uri="{FF2B5EF4-FFF2-40B4-BE49-F238E27FC236}">
                  <a16:creationId xmlns:a16="http://schemas.microsoft.com/office/drawing/2014/main" id="{00000000-0008-0000-1D00-00009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7563" name="ToolboxBtn" hidden="1">
              <a:extLst>
                <a:ext uri="{63B3BB69-23CF-44E3-9099-C40C66FF867C}">
                  <a14:compatExt spid="_x0000_s17563"/>
                </a:ext>
                <a:ext uri="{FF2B5EF4-FFF2-40B4-BE49-F238E27FC236}">
                  <a16:creationId xmlns:a16="http://schemas.microsoft.com/office/drawing/2014/main" id="{00000000-0008-0000-1D00-00009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absolute">
    <xdr:from>
      <xdr:col>11</xdr:col>
      <xdr:colOff>1177925</xdr:colOff>
      <xdr:row>0</xdr:row>
      <xdr:rowOff>0</xdr:rowOff>
    </xdr:from>
    <xdr:to>
      <xdr:col>12</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1106652</xdr:colOff>
      <xdr:row>0</xdr:row>
      <xdr:rowOff>0</xdr:rowOff>
    </xdr:from>
    <xdr:to>
      <xdr:col>11</xdr:col>
      <xdr:colOff>1166977</xdr:colOff>
      <xdr:row>8</xdr:row>
      <xdr:rowOff>65688</xdr:rowOff>
    </xdr:to>
    <xdr:sp macro="" textlink="">
      <xdr:nvSpPr>
        <xdr:cNvPr id="3" name="Rectangle 2">
          <a:extLst>
            <a:ext uri="{FF2B5EF4-FFF2-40B4-BE49-F238E27FC236}">
              <a16:creationId xmlns:a16="http://schemas.microsoft.com/office/drawing/2014/main" id="{00000000-0008-0000-1E00-000003000000}"/>
            </a:ext>
          </a:extLst>
        </xdr:cNvPr>
        <xdr:cNvSpPr/>
      </xdr:nvSpPr>
      <xdr:spPr>
        <a:xfrm>
          <a:off x="1106652" y="0"/>
          <a:ext cx="6979635" cy="61310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GB" sz="1400">
              <a:solidFill>
                <a:schemeClr val="lt1"/>
              </a:solidFill>
              <a:latin typeface="+mn-lt"/>
              <a:ea typeface="+mn-ea"/>
              <a:cs typeface="+mn-cs"/>
            </a:rPr>
            <a:t>Statement of cash flows using direct method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 </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8849" name="HomeBtn" hidden="1">
              <a:extLst>
                <a:ext uri="{63B3BB69-23CF-44E3-9099-C40C66FF867C}">
                  <a14:compatExt spid="_x0000_s78849"/>
                </a:ext>
                <a:ext uri="{FF2B5EF4-FFF2-40B4-BE49-F238E27FC236}">
                  <a16:creationId xmlns:a16="http://schemas.microsoft.com/office/drawing/2014/main" id="{00000000-0008-0000-1E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8850" name="LegendBtn" hidden="1">
              <a:extLst>
                <a:ext uri="{63B3BB69-23CF-44E3-9099-C40C66FF867C}">
                  <a14:compatExt spid="_x0000_s78850"/>
                </a:ext>
                <a:ext uri="{FF2B5EF4-FFF2-40B4-BE49-F238E27FC236}">
                  <a16:creationId xmlns:a16="http://schemas.microsoft.com/office/drawing/2014/main" id="{00000000-0008-0000-1E00-000002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8851" name="ToolboxBtn" hidden="1">
              <a:extLst>
                <a:ext uri="{63B3BB69-23CF-44E3-9099-C40C66FF867C}">
                  <a14:compatExt spid="_x0000_s78851"/>
                </a:ext>
                <a:ext uri="{FF2B5EF4-FFF2-40B4-BE49-F238E27FC236}">
                  <a16:creationId xmlns:a16="http://schemas.microsoft.com/office/drawing/2014/main" id="{00000000-0008-0000-1E00-000003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Statement of financial position presented using order of liquidity</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2705" name="HomeBtn" hidden="1">
              <a:extLst>
                <a:ext uri="{63B3BB69-23CF-44E3-9099-C40C66FF867C}">
                  <a14:compatExt spid="_x0000_s72705"/>
                </a:ext>
                <a:ext uri="{FF2B5EF4-FFF2-40B4-BE49-F238E27FC236}">
                  <a16:creationId xmlns:a16="http://schemas.microsoft.com/office/drawing/2014/main" id="{00000000-0008-0000-02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2706" name="LegendBtn" hidden="1">
              <a:extLst>
                <a:ext uri="{63B3BB69-23CF-44E3-9099-C40C66FF867C}">
                  <a14:compatExt spid="_x0000_s72706"/>
                </a:ext>
                <a:ext uri="{FF2B5EF4-FFF2-40B4-BE49-F238E27FC236}">
                  <a16:creationId xmlns:a16="http://schemas.microsoft.com/office/drawing/2014/main" id="{00000000-0008-0000-0200-000002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2707" name="ToolboxBtn" hidden="1">
              <a:extLst>
                <a:ext uri="{63B3BB69-23CF-44E3-9099-C40C66FF867C}">
                  <a14:compatExt spid="_x0000_s72707"/>
                </a:ext>
                <a:ext uri="{FF2B5EF4-FFF2-40B4-BE49-F238E27FC236}">
                  <a16:creationId xmlns:a16="http://schemas.microsoft.com/office/drawing/2014/main" id="{00000000-0008-0000-0200-000003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absolute">
    <xdr:from>
      <xdr:col>9</xdr:col>
      <xdr:colOff>369199</xdr:colOff>
      <xdr:row>0</xdr:row>
      <xdr:rowOff>0</xdr:rowOff>
    </xdr:from>
    <xdr:to>
      <xdr:col>9</xdr:col>
      <xdr:colOff>999346</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369199</xdr:colOff>
      <xdr:row>0</xdr:row>
      <xdr:rowOff>355600</xdr:rowOff>
    </xdr:to>
    <xdr:sp macro="" textlink="">
      <xdr:nvSpPr>
        <xdr:cNvPr id="3" name="Rectangle 2">
          <a:extLst>
            <a:ext uri="{FF2B5EF4-FFF2-40B4-BE49-F238E27FC236}">
              <a16:creationId xmlns:a16="http://schemas.microsoft.com/office/drawing/2014/main" id="{00000000-0008-0000-1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direct method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76200</xdr:colOff>
          <xdr:row>0</xdr:row>
          <xdr:rowOff>57150</xdr:rowOff>
        </xdr:to>
        <xdr:sp macro="" textlink="">
          <xdr:nvSpPr>
            <xdr:cNvPr id="18441" name="HomeBtn" hidden="1">
              <a:extLst>
                <a:ext uri="{63B3BB69-23CF-44E3-9099-C40C66FF867C}">
                  <a14:compatExt spid="_x0000_s18441"/>
                </a:ext>
                <a:ext uri="{FF2B5EF4-FFF2-40B4-BE49-F238E27FC236}">
                  <a16:creationId xmlns:a16="http://schemas.microsoft.com/office/drawing/2014/main" id="{00000000-0008-0000-1F00-000009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85725</xdr:colOff>
          <xdr:row>0</xdr:row>
          <xdr:rowOff>9525</xdr:rowOff>
        </xdr:from>
        <xdr:to>
          <xdr:col>3</xdr:col>
          <xdr:colOff>133350</xdr:colOff>
          <xdr:row>0</xdr:row>
          <xdr:rowOff>57150</xdr:rowOff>
        </xdr:to>
        <xdr:sp macro="" textlink="">
          <xdr:nvSpPr>
            <xdr:cNvPr id="18442" name="LegendBtn" hidden="1">
              <a:extLst>
                <a:ext uri="{63B3BB69-23CF-44E3-9099-C40C66FF867C}">
                  <a14:compatExt spid="_x0000_s18442"/>
                </a:ext>
                <a:ext uri="{FF2B5EF4-FFF2-40B4-BE49-F238E27FC236}">
                  <a16:creationId xmlns:a16="http://schemas.microsoft.com/office/drawing/2014/main" id="{00000000-0008-0000-1F00-00000A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133350</xdr:colOff>
          <xdr:row>0</xdr:row>
          <xdr:rowOff>9525</xdr:rowOff>
        </xdr:from>
        <xdr:to>
          <xdr:col>3</xdr:col>
          <xdr:colOff>180975</xdr:colOff>
          <xdr:row>0</xdr:row>
          <xdr:rowOff>57150</xdr:rowOff>
        </xdr:to>
        <xdr:sp macro="" textlink="">
          <xdr:nvSpPr>
            <xdr:cNvPr id="18443" name="ToolboxBtn" hidden="1">
              <a:extLst>
                <a:ext uri="{63B3BB69-23CF-44E3-9099-C40C66FF867C}">
                  <a14:compatExt spid="_x0000_s18443"/>
                </a:ext>
                <a:ext uri="{FF2B5EF4-FFF2-40B4-BE49-F238E27FC236}">
                  <a16:creationId xmlns:a16="http://schemas.microsoft.com/office/drawing/2014/main" id="{00000000-0008-0000-1F00-00000B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11</xdr:col>
      <xdr:colOff>1177925</xdr:colOff>
      <xdr:row>0</xdr:row>
      <xdr:rowOff>0</xdr:rowOff>
    </xdr:from>
    <xdr:to>
      <xdr:col>12</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1177925</xdr:colOff>
      <xdr:row>8</xdr:row>
      <xdr:rowOff>10948</xdr:rowOff>
    </xdr:to>
    <xdr:sp macro="" textlink="">
      <xdr:nvSpPr>
        <xdr:cNvPr id="3" name="Rectangle 2">
          <a:extLst>
            <a:ext uri="{FF2B5EF4-FFF2-40B4-BE49-F238E27FC236}">
              <a16:creationId xmlns:a16="http://schemas.microsoft.com/office/drawing/2014/main" id="{00000000-0008-0000-2000-000003000000}"/>
            </a:ext>
          </a:extLst>
        </xdr:cNvPr>
        <xdr:cNvSpPr/>
      </xdr:nvSpPr>
      <xdr:spPr>
        <a:xfrm>
          <a:off x="1117600" y="0"/>
          <a:ext cx="6979635" cy="55836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indirect method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9873" name="HomeBtn" hidden="1">
              <a:extLst>
                <a:ext uri="{63B3BB69-23CF-44E3-9099-C40C66FF867C}">
                  <a14:compatExt spid="_x0000_s79873"/>
                </a:ext>
                <a:ext uri="{FF2B5EF4-FFF2-40B4-BE49-F238E27FC236}">
                  <a16:creationId xmlns:a16="http://schemas.microsoft.com/office/drawing/2014/main" id="{00000000-0008-0000-2000-000001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9874" name="LegendBtn" hidden="1">
              <a:extLst>
                <a:ext uri="{63B3BB69-23CF-44E3-9099-C40C66FF867C}">
                  <a14:compatExt spid="_x0000_s79874"/>
                </a:ext>
                <a:ext uri="{FF2B5EF4-FFF2-40B4-BE49-F238E27FC236}">
                  <a16:creationId xmlns:a16="http://schemas.microsoft.com/office/drawing/2014/main" id="{00000000-0008-0000-2000-000002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9875" name="ToolboxBtn" hidden="1">
              <a:extLst>
                <a:ext uri="{63B3BB69-23CF-44E3-9099-C40C66FF867C}">
                  <a14:compatExt spid="_x0000_s79875"/>
                </a:ext>
                <a:ext uri="{FF2B5EF4-FFF2-40B4-BE49-F238E27FC236}">
                  <a16:creationId xmlns:a16="http://schemas.microsoft.com/office/drawing/2014/main" id="{00000000-0008-0000-2000-0000033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11</xdr:col>
      <xdr:colOff>1177925</xdr:colOff>
      <xdr:row>0</xdr:row>
      <xdr:rowOff>0</xdr:rowOff>
    </xdr:from>
    <xdr:to>
      <xdr:col>11</xdr:col>
      <xdr:colOff>1807605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1177925</xdr:colOff>
      <xdr:row>0</xdr:row>
      <xdr:rowOff>355600</xdr:rowOff>
    </xdr:to>
    <xdr:sp macro="" textlink="">
      <xdr:nvSpPr>
        <xdr:cNvPr id="3" name="Rectangle 2">
          <a:extLst>
            <a:ext uri="{FF2B5EF4-FFF2-40B4-BE49-F238E27FC236}">
              <a16:creationId xmlns:a16="http://schemas.microsoft.com/office/drawing/2014/main" id="{00000000-0008-0000-2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a:t>
          </a:r>
          <a:r>
            <a:rPr lang="en-GB" sz="1400">
              <a:solidFill>
                <a:schemeClr val="lt1"/>
              </a:solidFill>
              <a:latin typeface="+mn-lt"/>
              <a:ea typeface="+mn-ea"/>
              <a:cs typeface="+mn-cs"/>
            </a:rPr>
            <a:t>Statement of cash flows using indirect method</a:t>
          </a:r>
          <a:r>
            <a:rPr lang="en-US" sz="1400" baseline="0">
              <a:solidFill>
                <a:schemeClr val="lt1"/>
              </a:solidFill>
              <a:latin typeface="+mn-lt"/>
              <a:ea typeface="+mn-ea"/>
              <a:cs typeface="+mn-cs"/>
            </a:rPr>
            <a:t>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19465" name="HomeBtn" hidden="1">
              <a:extLst>
                <a:ext uri="{63B3BB69-23CF-44E3-9099-C40C66FF867C}">
                  <a14:compatExt spid="_x0000_s19465"/>
                </a:ext>
                <a:ext uri="{FF2B5EF4-FFF2-40B4-BE49-F238E27FC236}">
                  <a16:creationId xmlns:a16="http://schemas.microsoft.com/office/drawing/2014/main" id="{00000000-0008-0000-2100-000009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19466" name="LegendBtn" hidden="1">
              <a:extLst>
                <a:ext uri="{63B3BB69-23CF-44E3-9099-C40C66FF867C}">
                  <a14:compatExt spid="_x0000_s19466"/>
                </a:ext>
                <a:ext uri="{FF2B5EF4-FFF2-40B4-BE49-F238E27FC236}">
                  <a16:creationId xmlns:a16="http://schemas.microsoft.com/office/drawing/2014/main" id="{00000000-0008-0000-2100-00000A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19467" name="ToolboxBtn" hidden="1">
              <a:extLst>
                <a:ext uri="{63B3BB69-23CF-44E3-9099-C40C66FF867C}">
                  <a14:compatExt spid="_x0000_s19467"/>
                </a:ext>
                <a:ext uri="{FF2B5EF4-FFF2-40B4-BE49-F238E27FC236}">
                  <a16:creationId xmlns:a16="http://schemas.microsoft.com/office/drawing/2014/main" id="{00000000-0008-0000-2100-00000B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10</xdr:col>
      <xdr:colOff>482600</xdr:colOff>
      <xdr:row>0</xdr:row>
      <xdr:rowOff>0</xdr:rowOff>
    </xdr:from>
    <xdr:to>
      <xdr:col>11</xdr:col>
      <xdr:colOff>508000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10</xdr:col>
      <xdr:colOff>482600</xdr:colOff>
      <xdr:row>8</xdr:row>
      <xdr:rowOff>10948</xdr:rowOff>
    </xdr:to>
    <xdr:sp macro="" textlink="">
      <xdr:nvSpPr>
        <xdr:cNvPr id="3" name="Rectangle 2">
          <a:extLst>
            <a:ext uri="{FF2B5EF4-FFF2-40B4-BE49-F238E27FC236}">
              <a16:creationId xmlns:a16="http://schemas.microsoft.com/office/drawing/2014/main" id="{00000000-0008-0000-2200-000003000000}"/>
            </a:ext>
          </a:extLst>
        </xdr:cNvPr>
        <xdr:cNvSpPr/>
      </xdr:nvSpPr>
      <xdr:spPr>
        <a:xfrm>
          <a:off x="1117600" y="0"/>
          <a:ext cx="6995948" cy="558362"/>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Corporate and</a:t>
          </a:r>
          <a:r>
            <a:rPr lang="en-US" sz="1400" baseline="0">
              <a:solidFill>
                <a:srgbClr val="FFFFFF"/>
              </a:solidFill>
            </a:rPr>
            <a:t> General</a:t>
          </a:r>
          <a:r>
            <a:rPr lang="en-US" sz="1400">
              <a:solidFill>
                <a:srgbClr val="FFFFFF"/>
              </a:solidFill>
            </a:rPr>
            <a:t> Information  (</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rgbClr val="FFFFFF"/>
              </a:solidFill>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81921" name="HomeBtn" hidden="1">
              <a:extLst>
                <a:ext uri="{63B3BB69-23CF-44E3-9099-C40C66FF867C}">
                  <a14:compatExt spid="_x0000_s81921"/>
                </a:ext>
                <a:ext uri="{FF2B5EF4-FFF2-40B4-BE49-F238E27FC236}">
                  <a16:creationId xmlns:a16="http://schemas.microsoft.com/office/drawing/2014/main" id="{00000000-0008-0000-22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81922" name="LegendBtn" hidden="1">
              <a:extLst>
                <a:ext uri="{63B3BB69-23CF-44E3-9099-C40C66FF867C}">
                  <a14:compatExt spid="_x0000_s81922"/>
                </a:ext>
                <a:ext uri="{FF2B5EF4-FFF2-40B4-BE49-F238E27FC236}">
                  <a16:creationId xmlns:a16="http://schemas.microsoft.com/office/drawing/2014/main" id="{00000000-0008-0000-2200-000002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81923" name="ToolboxBtn" hidden="1">
              <a:extLst>
                <a:ext uri="{63B3BB69-23CF-44E3-9099-C40C66FF867C}">
                  <a14:compatExt spid="_x0000_s81923"/>
                </a:ext>
                <a:ext uri="{FF2B5EF4-FFF2-40B4-BE49-F238E27FC236}">
                  <a16:creationId xmlns:a16="http://schemas.microsoft.com/office/drawing/2014/main" id="{00000000-0008-0000-2200-000003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absolute">
    <xdr:from>
      <xdr:col>8</xdr:col>
      <xdr:colOff>444500</xdr:colOff>
      <xdr:row>0</xdr:row>
      <xdr:rowOff>0</xdr:rowOff>
    </xdr:from>
    <xdr:to>
      <xdr:col>9</xdr:col>
      <xdr:colOff>469900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444500</xdr:colOff>
      <xdr:row>0</xdr:row>
      <xdr:rowOff>355600</xdr:rowOff>
    </xdr:to>
    <xdr:sp macro="" textlink="">
      <xdr:nvSpPr>
        <xdr:cNvPr id="3" name="Rectangle 2">
          <a:extLst>
            <a:ext uri="{FF2B5EF4-FFF2-40B4-BE49-F238E27FC236}">
              <a16:creationId xmlns:a16="http://schemas.microsoft.com/office/drawing/2014/main" id="{00000000-0008-0000-2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Corporate and General Information  (Full Taxonomy View</a:t>
          </a:r>
          <a:r>
            <a:rPr lang="en-US" sz="1400" baseline="0">
              <a:solidFill>
                <a:schemeClr val="lt1"/>
              </a:solidFill>
              <a:latin typeface="+mn-lt"/>
              <a:ea typeface="+mn-ea"/>
              <a:cs typeface="+mn-cs"/>
            </a:rPr>
            <a:t> -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1505" name="HomeBtn" hidden="1">
              <a:extLst>
                <a:ext uri="{63B3BB69-23CF-44E3-9099-C40C66FF867C}">
                  <a14:compatExt spid="_x0000_s21505"/>
                </a:ext>
                <a:ext uri="{FF2B5EF4-FFF2-40B4-BE49-F238E27FC236}">
                  <a16:creationId xmlns:a16="http://schemas.microsoft.com/office/drawing/2014/main" id="{00000000-0008-0000-23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1506" name="LegendBtn" hidden="1">
              <a:extLst>
                <a:ext uri="{63B3BB69-23CF-44E3-9099-C40C66FF867C}">
                  <a14:compatExt spid="_x0000_s21506"/>
                </a:ext>
                <a:ext uri="{FF2B5EF4-FFF2-40B4-BE49-F238E27FC236}">
                  <a16:creationId xmlns:a16="http://schemas.microsoft.com/office/drawing/2014/main" id="{00000000-0008-0000-2300-000002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1507" name="ToolboxBtn" hidden="1">
              <a:extLst>
                <a:ext uri="{63B3BB69-23CF-44E3-9099-C40C66FF867C}">
                  <a14:compatExt spid="_x0000_s21507"/>
                </a:ext>
                <a:ext uri="{FF2B5EF4-FFF2-40B4-BE49-F238E27FC236}">
                  <a16:creationId xmlns:a16="http://schemas.microsoft.com/office/drawing/2014/main" id="{00000000-0008-0000-2300-000003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absolute">
    <xdr:from>
      <xdr:col>10</xdr:col>
      <xdr:colOff>196850</xdr:colOff>
      <xdr:row>0</xdr:row>
      <xdr:rowOff>0</xdr:rowOff>
    </xdr:from>
    <xdr:to>
      <xdr:col>11</xdr:col>
      <xdr:colOff>222250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10</xdr:col>
      <xdr:colOff>196850</xdr:colOff>
      <xdr:row>2</xdr:row>
      <xdr:rowOff>0</xdr:rowOff>
    </xdr:to>
    <xdr:sp macro="" textlink="">
      <xdr:nvSpPr>
        <xdr:cNvPr id="3" name="Rectangle 2">
          <a:extLst>
            <a:ext uri="{FF2B5EF4-FFF2-40B4-BE49-F238E27FC236}">
              <a16:creationId xmlns:a16="http://schemas.microsoft.com/office/drawing/2014/main" id="{00000000-0008-0000-2400-000003000000}"/>
            </a:ext>
          </a:extLst>
        </xdr:cNvPr>
        <xdr:cNvSpPr/>
      </xdr:nvSpPr>
      <xdr:spPr>
        <a:xfrm>
          <a:off x="1117600" y="0"/>
          <a:ext cx="7005802" cy="547414"/>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Summary of Significant Accounting Policies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529" name="HomeBtn" hidden="1">
              <a:extLst>
                <a:ext uri="{63B3BB69-23CF-44E3-9099-C40C66FF867C}">
                  <a14:compatExt spid="_x0000_s22529"/>
                </a:ext>
                <a:ext uri="{FF2B5EF4-FFF2-40B4-BE49-F238E27FC236}">
                  <a16:creationId xmlns:a16="http://schemas.microsoft.com/office/drawing/2014/main" id="{00000000-0008-0000-24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530" name="LegendBtn" hidden="1">
              <a:extLst>
                <a:ext uri="{63B3BB69-23CF-44E3-9099-C40C66FF867C}">
                  <a14:compatExt spid="_x0000_s22530"/>
                </a:ext>
                <a:ext uri="{FF2B5EF4-FFF2-40B4-BE49-F238E27FC236}">
                  <a16:creationId xmlns:a16="http://schemas.microsoft.com/office/drawing/2014/main" id="{00000000-0008-0000-2400-000002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531" name="ToolboxBtn" hidden="1">
              <a:extLst>
                <a:ext uri="{63B3BB69-23CF-44E3-9099-C40C66FF867C}">
                  <a14:compatExt spid="_x0000_s22531"/>
                </a:ext>
                <a:ext uri="{FF2B5EF4-FFF2-40B4-BE49-F238E27FC236}">
                  <a16:creationId xmlns:a16="http://schemas.microsoft.com/office/drawing/2014/main" id="{00000000-0008-0000-2400-000003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Cash and Bank Balances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561" name="HomeBtn" hidden="1">
              <a:extLst>
                <a:ext uri="{63B3BB69-23CF-44E3-9099-C40C66FF867C}">
                  <a14:compatExt spid="_x0000_s23561"/>
                </a:ext>
                <a:ext uri="{FF2B5EF4-FFF2-40B4-BE49-F238E27FC236}">
                  <a16:creationId xmlns:a16="http://schemas.microsoft.com/office/drawing/2014/main" id="{00000000-0008-0000-2500-000009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562" name="LegendBtn" hidden="1">
              <a:extLst>
                <a:ext uri="{63B3BB69-23CF-44E3-9099-C40C66FF867C}">
                  <a14:compatExt spid="_x0000_s23562"/>
                </a:ext>
                <a:ext uri="{FF2B5EF4-FFF2-40B4-BE49-F238E27FC236}">
                  <a16:creationId xmlns:a16="http://schemas.microsoft.com/office/drawing/2014/main" id="{00000000-0008-0000-2500-00000A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563" name="ToolboxBtn" hidden="1">
              <a:extLst>
                <a:ext uri="{63B3BB69-23CF-44E3-9099-C40C66FF867C}">
                  <a14:compatExt spid="_x0000_s23563"/>
                </a:ext>
                <a:ext uri="{FF2B5EF4-FFF2-40B4-BE49-F238E27FC236}">
                  <a16:creationId xmlns:a16="http://schemas.microsoft.com/office/drawing/2014/main" id="{00000000-0008-0000-2500-00000B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absolute">
    <xdr:from>
      <xdr:col>13</xdr:col>
      <xdr:colOff>524532</xdr:colOff>
      <xdr:row>0</xdr:row>
      <xdr:rowOff>0</xdr:rowOff>
    </xdr:from>
    <xdr:to>
      <xdr:col>14</xdr:col>
      <xdr:colOff>549932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13</xdr:col>
      <xdr:colOff>524532</xdr:colOff>
      <xdr:row>8</xdr:row>
      <xdr:rowOff>32844</xdr:rowOff>
    </xdr:to>
    <xdr:sp macro="" textlink="">
      <xdr:nvSpPr>
        <xdr:cNvPr id="3" name="Rectangle 2">
          <a:extLst>
            <a:ext uri="{FF2B5EF4-FFF2-40B4-BE49-F238E27FC236}">
              <a16:creationId xmlns:a16="http://schemas.microsoft.com/office/drawing/2014/main" id="{00000000-0008-0000-2600-000003000000}"/>
            </a:ext>
          </a:extLst>
        </xdr:cNvPr>
        <xdr:cNvSpPr/>
      </xdr:nvSpPr>
      <xdr:spPr>
        <a:xfrm>
          <a:off x="1117600" y="0"/>
          <a:ext cx="6983139"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Trade and Other Receivables (</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38100</xdr:colOff>
          <xdr:row>0</xdr:row>
          <xdr:rowOff>19050</xdr:rowOff>
        </xdr:to>
        <xdr:sp macro="" textlink="">
          <xdr:nvSpPr>
            <xdr:cNvPr id="83969" name="HomeBtn" hidden="1">
              <a:extLst>
                <a:ext uri="{63B3BB69-23CF-44E3-9099-C40C66FF867C}">
                  <a14:compatExt spid="_x0000_s83969"/>
                </a:ext>
                <a:ext uri="{FF2B5EF4-FFF2-40B4-BE49-F238E27FC236}">
                  <a16:creationId xmlns:a16="http://schemas.microsoft.com/office/drawing/2014/main" id="{00000000-0008-0000-2600-000001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66675</xdr:colOff>
          <xdr:row>0</xdr:row>
          <xdr:rowOff>19050</xdr:rowOff>
        </xdr:to>
        <xdr:sp macro="" textlink="">
          <xdr:nvSpPr>
            <xdr:cNvPr id="83970" name="LegendBtn" hidden="1">
              <a:extLst>
                <a:ext uri="{63B3BB69-23CF-44E3-9099-C40C66FF867C}">
                  <a14:compatExt spid="_x0000_s83970"/>
                </a:ext>
                <a:ext uri="{FF2B5EF4-FFF2-40B4-BE49-F238E27FC236}">
                  <a16:creationId xmlns:a16="http://schemas.microsoft.com/office/drawing/2014/main" id="{00000000-0008-0000-2600-000002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66675</xdr:colOff>
          <xdr:row>0</xdr:row>
          <xdr:rowOff>0</xdr:rowOff>
        </xdr:from>
        <xdr:to>
          <xdr:col>3</xdr:col>
          <xdr:colOff>95250</xdr:colOff>
          <xdr:row>0</xdr:row>
          <xdr:rowOff>19050</xdr:rowOff>
        </xdr:to>
        <xdr:sp macro="" textlink="">
          <xdr:nvSpPr>
            <xdr:cNvPr id="83971" name="ToolboxBtn" hidden="1">
              <a:extLst>
                <a:ext uri="{63B3BB69-23CF-44E3-9099-C40C66FF867C}">
                  <a14:compatExt spid="_x0000_s83971"/>
                </a:ext>
                <a:ext uri="{FF2B5EF4-FFF2-40B4-BE49-F238E27FC236}">
                  <a16:creationId xmlns:a16="http://schemas.microsoft.com/office/drawing/2014/main" id="{00000000-0008-0000-2600-0000034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8</xdr:row>
      <xdr:rowOff>32844</xdr:rowOff>
    </xdr:to>
    <xdr:sp macro="" textlink="">
      <xdr:nvSpPr>
        <xdr:cNvPr id="3" name="Rectangle 2">
          <a:extLst>
            <a:ext uri="{FF2B5EF4-FFF2-40B4-BE49-F238E27FC236}">
              <a16:creationId xmlns:a16="http://schemas.microsoft.com/office/drawing/2014/main" id="{00000000-0008-0000-2700-000003000000}"/>
            </a:ext>
          </a:extLst>
        </xdr:cNvPr>
        <xdr:cNvSpPr/>
      </xdr:nvSpPr>
      <xdr:spPr>
        <a:xfrm>
          <a:off x="1117600" y="0"/>
          <a:ext cx="6979635" cy="580258"/>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Trade and Other Receivables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5777" name="HomeBtn" hidden="1">
              <a:extLst>
                <a:ext uri="{63B3BB69-23CF-44E3-9099-C40C66FF867C}">
                  <a14:compatExt spid="_x0000_s25777"/>
                </a:ext>
                <a:ext uri="{FF2B5EF4-FFF2-40B4-BE49-F238E27FC236}">
                  <a16:creationId xmlns:a16="http://schemas.microsoft.com/office/drawing/2014/main" id="{00000000-0008-0000-2700-0000B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5778" name="LegendBtn" hidden="1">
              <a:extLst>
                <a:ext uri="{63B3BB69-23CF-44E3-9099-C40C66FF867C}">
                  <a14:compatExt spid="_x0000_s25778"/>
                </a:ext>
                <a:ext uri="{FF2B5EF4-FFF2-40B4-BE49-F238E27FC236}">
                  <a16:creationId xmlns:a16="http://schemas.microsoft.com/office/drawing/2014/main" id="{00000000-0008-0000-2700-0000B2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5779" name="ToolboxBtn" hidden="1">
              <a:extLst>
                <a:ext uri="{63B3BB69-23CF-44E3-9099-C40C66FF867C}">
                  <a14:compatExt spid="_x0000_s25779"/>
                </a:ext>
                <a:ext uri="{FF2B5EF4-FFF2-40B4-BE49-F238E27FC236}">
                  <a16:creationId xmlns:a16="http://schemas.microsoft.com/office/drawing/2014/main" id="{00000000-0008-0000-2700-0000B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Financial Assets Available-for-Sale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6633" name="HomeBtn" hidden="1">
              <a:extLst>
                <a:ext uri="{63B3BB69-23CF-44E3-9099-C40C66FF867C}">
                  <a14:compatExt spid="_x0000_s26633"/>
                </a:ext>
                <a:ext uri="{FF2B5EF4-FFF2-40B4-BE49-F238E27FC236}">
                  <a16:creationId xmlns:a16="http://schemas.microsoft.com/office/drawing/2014/main" id="{00000000-0008-0000-2800-000009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6634" name="LegendBtn" hidden="1">
              <a:extLst>
                <a:ext uri="{63B3BB69-23CF-44E3-9099-C40C66FF867C}">
                  <a14:compatExt spid="_x0000_s26634"/>
                </a:ext>
                <a:ext uri="{FF2B5EF4-FFF2-40B4-BE49-F238E27FC236}">
                  <a16:creationId xmlns:a16="http://schemas.microsoft.com/office/drawing/2014/main" id="{00000000-0008-0000-2800-00000A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6635" name="ToolboxBtn" hidden="1">
              <a:extLst>
                <a:ext uri="{63B3BB69-23CF-44E3-9099-C40C66FF867C}">
                  <a14:compatExt spid="_x0000_s26635"/>
                </a:ext>
                <a:ext uri="{FF2B5EF4-FFF2-40B4-BE49-F238E27FC236}">
                  <a16:creationId xmlns:a16="http://schemas.microsoft.com/office/drawing/2014/main" id="{00000000-0008-0000-2800-00000B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Income statement, by function of expense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3729" name="HomeBtn" hidden="1">
              <a:extLst>
                <a:ext uri="{63B3BB69-23CF-44E3-9099-C40C66FF867C}">
                  <a14:compatExt spid="_x0000_s73729"/>
                </a:ext>
                <a:ext uri="{FF2B5EF4-FFF2-40B4-BE49-F238E27FC236}">
                  <a16:creationId xmlns:a16="http://schemas.microsoft.com/office/drawing/2014/main" id="{00000000-0008-0000-0300-000001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3730" name="LegendBtn" hidden="1">
              <a:extLst>
                <a:ext uri="{63B3BB69-23CF-44E3-9099-C40C66FF867C}">
                  <a14:compatExt spid="_x0000_s73730"/>
                </a:ext>
                <a:ext uri="{FF2B5EF4-FFF2-40B4-BE49-F238E27FC236}">
                  <a16:creationId xmlns:a16="http://schemas.microsoft.com/office/drawing/2014/main" id="{00000000-0008-0000-0300-000002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3731" name="ToolboxBtn" hidden="1">
              <a:extLst>
                <a:ext uri="{63B3BB69-23CF-44E3-9099-C40C66FF867C}">
                  <a14:compatExt spid="_x0000_s73731"/>
                </a:ext>
                <a:ext uri="{FF2B5EF4-FFF2-40B4-BE49-F238E27FC236}">
                  <a16:creationId xmlns:a16="http://schemas.microsoft.com/office/drawing/2014/main" id="{00000000-0008-0000-0300-0000032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Held-to-Maturity Investments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7657" name="HomeBtn" hidden="1">
              <a:extLst>
                <a:ext uri="{63B3BB69-23CF-44E3-9099-C40C66FF867C}">
                  <a14:compatExt spid="_x0000_s27657"/>
                </a:ext>
                <a:ext uri="{FF2B5EF4-FFF2-40B4-BE49-F238E27FC236}">
                  <a16:creationId xmlns:a16="http://schemas.microsoft.com/office/drawing/2014/main" id="{00000000-0008-0000-29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7658" name="LegendBtn" hidden="1">
              <a:extLst>
                <a:ext uri="{63B3BB69-23CF-44E3-9099-C40C66FF867C}">
                  <a14:compatExt spid="_x0000_s27658"/>
                </a:ext>
                <a:ext uri="{FF2B5EF4-FFF2-40B4-BE49-F238E27FC236}">
                  <a16:creationId xmlns:a16="http://schemas.microsoft.com/office/drawing/2014/main" id="{00000000-0008-0000-29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7659" name="ToolboxBtn" hidden="1">
              <a:extLst>
                <a:ext uri="{63B3BB69-23CF-44E3-9099-C40C66FF867C}">
                  <a14:compatExt spid="_x0000_s27659"/>
                </a:ext>
                <a:ext uri="{FF2B5EF4-FFF2-40B4-BE49-F238E27FC236}">
                  <a16:creationId xmlns:a16="http://schemas.microsoft.com/office/drawing/2014/main" id="{00000000-0008-0000-29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Derivative Financial Instruments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8705" name="HomeBtn" hidden="1">
              <a:extLst>
                <a:ext uri="{63B3BB69-23CF-44E3-9099-C40C66FF867C}">
                  <a14:compatExt spid="_x0000_s28705"/>
                </a:ext>
                <a:ext uri="{FF2B5EF4-FFF2-40B4-BE49-F238E27FC236}">
                  <a16:creationId xmlns:a16="http://schemas.microsoft.com/office/drawing/2014/main" id="{00000000-0008-0000-2A00-000021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8706" name="LegendBtn" hidden="1">
              <a:extLst>
                <a:ext uri="{63B3BB69-23CF-44E3-9099-C40C66FF867C}">
                  <a14:compatExt spid="_x0000_s28706"/>
                </a:ext>
                <a:ext uri="{FF2B5EF4-FFF2-40B4-BE49-F238E27FC236}">
                  <a16:creationId xmlns:a16="http://schemas.microsoft.com/office/drawing/2014/main" id="{00000000-0008-0000-2A00-00002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8707" name="ToolboxBtn" hidden="1">
              <a:extLst>
                <a:ext uri="{63B3BB69-23CF-44E3-9099-C40C66FF867C}">
                  <a14:compatExt spid="_x0000_s28707"/>
                </a:ext>
                <a:ext uri="{FF2B5EF4-FFF2-40B4-BE49-F238E27FC236}">
                  <a16:creationId xmlns:a16="http://schemas.microsoft.com/office/drawing/2014/main" id="{00000000-0008-0000-2A00-000023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Lease Receivables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9721" name="HomeBtn" hidden="1">
              <a:extLst>
                <a:ext uri="{63B3BB69-23CF-44E3-9099-C40C66FF867C}">
                  <a14:compatExt spid="_x0000_s29721"/>
                </a:ext>
                <a:ext uri="{FF2B5EF4-FFF2-40B4-BE49-F238E27FC236}">
                  <a16:creationId xmlns:a16="http://schemas.microsoft.com/office/drawing/2014/main" id="{00000000-0008-0000-2B00-000019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9722" name="LegendBtn" hidden="1">
              <a:extLst>
                <a:ext uri="{63B3BB69-23CF-44E3-9099-C40C66FF867C}">
                  <a14:compatExt spid="_x0000_s29722"/>
                </a:ext>
                <a:ext uri="{FF2B5EF4-FFF2-40B4-BE49-F238E27FC236}">
                  <a16:creationId xmlns:a16="http://schemas.microsoft.com/office/drawing/2014/main" id="{00000000-0008-0000-2B00-00001A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9723" name="ToolboxBtn" hidden="1">
              <a:extLst>
                <a:ext uri="{63B3BB69-23CF-44E3-9099-C40C66FF867C}">
                  <a14:compatExt spid="_x0000_s29723"/>
                </a:ext>
                <a:ext uri="{FF2B5EF4-FFF2-40B4-BE49-F238E27FC236}">
                  <a16:creationId xmlns:a16="http://schemas.microsoft.com/office/drawing/2014/main" id="{00000000-0008-0000-2B00-00001B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Inventories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0729" name="HomeBtn" hidden="1">
              <a:extLst>
                <a:ext uri="{63B3BB69-23CF-44E3-9099-C40C66FF867C}">
                  <a14:compatExt spid="_x0000_s30729"/>
                </a:ext>
                <a:ext uri="{FF2B5EF4-FFF2-40B4-BE49-F238E27FC236}">
                  <a16:creationId xmlns:a16="http://schemas.microsoft.com/office/drawing/2014/main" id="{00000000-0008-0000-2C00-000009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0730" name="LegendBtn" hidden="1">
              <a:extLst>
                <a:ext uri="{63B3BB69-23CF-44E3-9099-C40C66FF867C}">
                  <a14:compatExt spid="_x0000_s30730"/>
                </a:ext>
                <a:ext uri="{FF2B5EF4-FFF2-40B4-BE49-F238E27FC236}">
                  <a16:creationId xmlns:a16="http://schemas.microsoft.com/office/drawing/2014/main" id="{00000000-0008-0000-2C00-00000A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0731" name="ToolboxBtn" hidden="1">
              <a:extLst>
                <a:ext uri="{63B3BB69-23CF-44E3-9099-C40C66FF867C}">
                  <a14:compatExt spid="_x0000_s30731"/>
                </a:ext>
                <a:ext uri="{FF2B5EF4-FFF2-40B4-BE49-F238E27FC236}">
                  <a16:creationId xmlns:a16="http://schemas.microsoft.com/office/drawing/2014/main" id="{00000000-0008-0000-2C00-00000B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Construction Contracts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1753" name="HomeBtn" hidden="1">
              <a:extLst>
                <a:ext uri="{63B3BB69-23CF-44E3-9099-C40C66FF867C}">
                  <a14:compatExt spid="_x0000_s31753"/>
                </a:ext>
                <a:ext uri="{FF2B5EF4-FFF2-40B4-BE49-F238E27FC236}">
                  <a16:creationId xmlns:a16="http://schemas.microsoft.com/office/drawing/2014/main" id="{00000000-0008-0000-2D00-000009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1754" name="LegendBtn" hidden="1">
              <a:extLst>
                <a:ext uri="{63B3BB69-23CF-44E3-9099-C40C66FF867C}">
                  <a14:compatExt spid="_x0000_s31754"/>
                </a:ext>
                <a:ext uri="{FF2B5EF4-FFF2-40B4-BE49-F238E27FC236}">
                  <a16:creationId xmlns:a16="http://schemas.microsoft.com/office/drawing/2014/main" id="{00000000-0008-0000-2D00-00000A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1755" name="ToolboxBtn" hidden="1">
              <a:extLst>
                <a:ext uri="{63B3BB69-23CF-44E3-9099-C40C66FF867C}">
                  <a14:compatExt spid="_x0000_s31755"/>
                </a:ext>
                <a:ext uri="{FF2B5EF4-FFF2-40B4-BE49-F238E27FC236}">
                  <a16:creationId xmlns:a16="http://schemas.microsoft.com/office/drawing/2014/main" id="{00000000-0008-0000-2D00-00000B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Development Properties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2777" name="HomeBtn" hidden="1">
              <a:extLst>
                <a:ext uri="{63B3BB69-23CF-44E3-9099-C40C66FF867C}">
                  <a14:compatExt spid="_x0000_s32777"/>
                </a:ext>
                <a:ext uri="{FF2B5EF4-FFF2-40B4-BE49-F238E27FC236}">
                  <a16:creationId xmlns:a16="http://schemas.microsoft.com/office/drawing/2014/main" id="{00000000-0008-0000-2E00-000009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2778" name="LegendBtn" hidden="1">
              <a:extLst>
                <a:ext uri="{63B3BB69-23CF-44E3-9099-C40C66FF867C}">
                  <a14:compatExt spid="_x0000_s32778"/>
                </a:ext>
                <a:ext uri="{FF2B5EF4-FFF2-40B4-BE49-F238E27FC236}">
                  <a16:creationId xmlns:a16="http://schemas.microsoft.com/office/drawing/2014/main" id="{00000000-0008-0000-2E00-00000A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2779" name="ToolboxBtn" hidden="1">
              <a:extLst>
                <a:ext uri="{63B3BB69-23CF-44E3-9099-C40C66FF867C}">
                  <a14:compatExt spid="_x0000_s32779"/>
                </a:ext>
                <a:ext uri="{FF2B5EF4-FFF2-40B4-BE49-F238E27FC236}">
                  <a16:creationId xmlns:a16="http://schemas.microsoft.com/office/drawing/2014/main" id="{00000000-0008-0000-2E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Deferred Tax Assets and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28575</xdr:colOff>
          <xdr:row>0</xdr:row>
          <xdr:rowOff>19050</xdr:rowOff>
        </xdr:to>
        <xdr:sp macro="" textlink="">
          <xdr:nvSpPr>
            <xdr:cNvPr id="33873" name="HomeBtn" hidden="1">
              <a:extLst>
                <a:ext uri="{63B3BB69-23CF-44E3-9099-C40C66FF867C}">
                  <a14:compatExt spid="_x0000_s33873"/>
                </a:ext>
                <a:ext uri="{FF2B5EF4-FFF2-40B4-BE49-F238E27FC236}">
                  <a16:creationId xmlns:a16="http://schemas.microsoft.com/office/drawing/2014/main" id="{00000000-0008-0000-2F00-00005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57150</xdr:colOff>
          <xdr:row>0</xdr:row>
          <xdr:rowOff>19050</xdr:rowOff>
        </xdr:to>
        <xdr:sp macro="" textlink="">
          <xdr:nvSpPr>
            <xdr:cNvPr id="33874" name="LegendBtn" hidden="1">
              <a:extLst>
                <a:ext uri="{63B3BB69-23CF-44E3-9099-C40C66FF867C}">
                  <a14:compatExt spid="_x0000_s33874"/>
                </a:ext>
                <a:ext uri="{FF2B5EF4-FFF2-40B4-BE49-F238E27FC236}">
                  <a16:creationId xmlns:a16="http://schemas.microsoft.com/office/drawing/2014/main" id="{00000000-0008-0000-2F00-000052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57150</xdr:colOff>
          <xdr:row>0</xdr:row>
          <xdr:rowOff>0</xdr:rowOff>
        </xdr:from>
        <xdr:to>
          <xdr:col>3</xdr:col>
          <xdr:colOff>76200</xdr:colOff>
          <xdr:row>0</xdr:row>
          <xdr:rowOff>19050</xdr:rowOff>
        </xdr:to>
        <xdr:sp macro="" textlink="">
          <xdr:nvSpPr>
            <xdr:cNvPr id="33875" name="ToolboxBtn" hidden="1">
              <a:extLst>
                <a:ext uri="{63B3BB69-23CF-44E3-9099-C40C66FF867C}">
                  <a14:compatExt spid="_x0000_s33875"/>
                </a:ext>
                <a:ext uri="{FF2B5EF4-FFF2-40B4-BE49-F238E27FC236}">
                  <a16:creationId xmlns:a16="http://schemas.microsoft.com/office/drawing/2014/main" id="{00000000-0008-0000-2F00-000053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Note - Government Grants (SFRS and SFRS for 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4825" name="HomeBtn" hidden="1">
              <a:extLst>
                <a:ext uri="{63B3BB69-23CF-44E3-9099-C40C66FF867C}">
                  <a14:compatExt spid="_x0000_s34825"/>
                </a:ext>
                <a:ext uri="{FF2B5EF4-FFF2-40B4-BE49-F238E27FC236}">
                  <a16:creationId xmlns:a16="http://schemas.microsoft.com/office/drawing/2014/main" id="{00000000-0008-0000-3000-000009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4826" name="LegendBtn" hidden="1">
              <a:extLst>
                <a:ext uri="{63B3BB69-23CF-44E3-9099-C40C66FF867C}">
                  <a14:compatExt spid="_x0000_s34826"/>
                </a:ext>
                <a:ext uri="{FF2B5EF4-FFF2-40B4-BE49-F238E27FC236}">
                  <a16:creationId xmlns:a16="http://schemas.microsoft.com/office/drawing/2014/main" id="{00000000-0008-0000-3000-00000A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4827" name="ToolboxBtn" hidden="1">
              <a:extLst>
                <a:ext uri="{63B3BB69-23CF-44E3-9099-C40C66FF867C}">
                  <a14:compatExt spid="_x0000_s34827"/>
                </a:ext>
                <a:ext uri="{FF2B5EF4-FFF2-40B4-BE49-F238E27FC236}">
                  <a16:creationId xmlns:a16="http://schemas.microsoft.com/office/drawing/2014/main" id="{00000000-0008-0000-3000-00000B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3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Subsidiaries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5985" name="HomeBtn" hidden="1">
              <a:extLst>
                <a:ext uri="{63B3BB69-23CF-44E3-9099-C40C66FF867C}">
                  <a14:compatExt spid="_x0000_s35985"/>
                </a:ext>
                <a:ext uri="{FF2B5EF4-FFF2-40B4-BE49-F238E27FC236}">
                  <a16:creationId xmlns:a16="http://schemas.microsoft.com/office/drawing/2014/main" id="{00000000-0008-0000-3100-00009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5986" name="LegendBtn" hidden="1">
              <a:extLst>
                <a:ext uri="{63B3BB69-23CF-44E3-9099-C40C66FF867C}">
                  <a14:compatExt spid="_x0000_s35986"/>
                </a:ext>
                <a:ext uri="{FF2B5EF4-FFF2-40B4-BE49-F238E27FC236}">
                  <a16:creationId xmlns:a16="http://schemas.microsoft.com/office/drawing/2014/main" id="{00000000-0008-0000-3100-000092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5987" name="ToolboxBtn" hidden="1">
              <a:extLst>
                <a:ext uri="{63B3BB69-23CF-44E3-9099-C40C66FF867C}">
                  <a14:compatExt spid="_x0000_s35987"/>
                </a:ext>
                <a:ext uri="{FF2B5EF4-FFF2-40B4-BE49-F238E27FC236}">
                  <a16:creationId xmlns:a16="http://schemas.microsoft.com/office/drawing/2014/main" id="{00000000-0008-0000-3100-000093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Subsidiaries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4257" name="HomeBtn" hidden="1">
              <a:extLst>
                <a:ext uri="{63B3BB69-23CF-44E3-9099-C40C66FF867C}">
                  <a14:compatExt spid="_x0000_s224257"/>
                </a:ext>
                <a:ext uri="{FF2B5EF4-FFF2-40B4-BE49-F238E27FC236}">
                  <a16:creationId xmlns:a16="http://schemas.microsoft.com/office/drawing/2014/main" id="{00000000-0008-0000-3200-000001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4258" name="LegendBtn" hidden="1">
              <a:extLst>
                <a:ext uri="{63B3BB69-23CF-44E3-9099-C40C66FF867C}">
                  <a14:compatExt spid="_x0000_s224258"/>
                </a:ext>
                <a:ext uri="{FF2B5EF4-FFF2-40B4-BE49-F238E27FC236}">
                  <a16:creationId xmlns:a16="http://schemas.microsoft.com/office/drawing/2014/main" id="{00000000-0008-0000-3200-000002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4259" name="ToolboxBtn" hidden="1">
              <a:extLst>
                <a:ext uri="{63B3BB69-23CF-44E3-9099-C40C66FF867C}">
                  <a14:compatExt spid="_x0000_s224259"/>
                </a:ext>
                <a:ext uri="{FF2B5EF4-FFF2-40B4-BE49-F238E27FC236}">
                  <a16:creationId xmlns:a16="http://schemas.microsoft.com/office/drawing/2014/main" id="{00000000-0008-0000-3200-0000036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Income statement, by nature of expense</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74753" name="HomeBtn"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74754" name="LegendBtn"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74755" name="ToolboxBtn" hidden="1">
              <a:extLst>
                <a:ext uri="{63B3BB69-23CF-44E3-9099-C40C66FF867C}">
                  <a14:compatExt spid="_x0000_s74755"/>
                </a:ext>
                <a:ext uri="{FF2B5EF4-FFF2-40B4-BE49-F238E27FC236}">
                  <a16:creationId xmlns:a16="http://schemas.microsoft.com/office/drawing/2014/main" id="{00000000-0008-0000-0400-000003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Investments in Associates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7033" name="HomeBtn" hidden="1">
              <a:extLst>
                <a:ext uri="{63B3BB69-23CF-44E3-9099-C40C66FF867C}">
                  <a14:compatExt spid="_x0000_s37033"/>
                </a:ext>
                <a:ext uri="{FF2B5EF4-FFF2-40B4-BE49-F238E27FC236}">
                  <a16:creationId xmlns:a16="http://schemas.microsoft.com/office/drawing/2014/main" id="{00000000-0008-0000-3300-0000A9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7034" name="LegendBtn" hidden="1">
              <a:extLst>
                <a:ext uri="{63B3BB69-23CF-44E3-9099-C40C66FF867C}">
                  <a14:compatExt spid="_x0000_s37034"/>
                </a:ext>
                <a:ext uri="{FF2B5EF4-FFF2-40B4-BE49-F238E27FC236}">
                  <a16:creationId xmlns:a16="http://schemas.microsoft.com/office/drawing/2014/main" id="{00000000-0008-0000-3300-0000AA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7035" name="ToolboxBtn" hidden="1">
              <a:extLst>
                <a:ext uri="{63B3BB69-23CF-44E3-9099-C40C66FF867C}">
                  <a14:compatExt spid="_x0000_s37035"/>
                </a:ext>
                <a:ext uri="{FF2B5EF4-FFF2-40B4-BE49-F238E27FC236}">
                  <a16:creationId xmlns:a16="http://schemas.microsoft.com/office/drawing/2014/main" id="{00000000-0008-0000-3300-0000AB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Investments in Associates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5281" name="HomeBtn" hidden="1">
              <a:extLst>
                <a:ext uri="{63B3BB69-23CF-44E3-9099-C40C66FF867C}">
                  <a14:compatExt spid="_x0000_s225281"/>
                </a:ext>
                <a:ext uri="{FF2B5EF4-FFF2-40B4-BE49-F238E27FC236}">
                  <a16:creationId xmlns:a16="http://schemas.microsoft.com/office/drawing/2014/main" id="{00000000-0008-0000-34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5282" name="LegendBtn" hidden="1">
              <a:extLst>
                <a:ext uri="{63B3BB69-23CF-44E3-9099-C40C66FF867C}">
                  <a14:compatExt spid="_x0000_s225282"/>
                </a:ext>
                <a:ext uri="{FF2B5EF4-FFF2-40B4-BE49-F238E27FC236}">
                  <a16:creationId xmlns:a16="http://schemas.microsoft.com/office/drawing/2014/main" id="{00000000-0008-0000-34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5283" name="ToolboxBtn" hidden="1">
              <a:extLst>
                <a:ext uri="{63B3BB69-23CF-44E3-9099-C40C66FF867C}">
                  <a14:compatExt spid="_x0000_s225283"/>
                </a:ext>
                <a:ext uri="{FF2B5EF4-FFF2-40B4-BE49-F238E27FC236}">
                  <a16:creationId xmlns:a16="http://schemas.microsoft.com/office/drawing/2014/main" id="{00000000-0008-0000-34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1</xdr:row>
      <xdr:rowOff>190</xdr:rowOff>
    </xdr:to>
    <xdr:pic>
      <xdr:nvPicPr>
        <xdr:cNvPr id="2" name="Logo.jpg" descr="D:\Projects\ACRA Prep Tool 2007\ACRA Prep Tool 2007\bin\Debug\iFile\Images\Logo.jpg">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1</xdr:row>
      <xdr:rowOff>190</xdr:rowOff>
    </xdr:to>
    <xdr:sp macro="" textlink="">
      <xdr:nvSpPr>
        <xdr:cNvPr id="3" name="Rectangle 2">
          <a:extLst>
            <a:ext uri="{FF2B5EF4-FFF2-40B4-BE49-F238E27FC236}">
              <a16:creationId xmlns:a16="http://schemas.microsoft.com/office/drawing/2014/main" id="{00000000-0008-0000-3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Interests in Joint Ventures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8153" name="HomeBtn" hidden="1">
              <a:extLst>
                <a:ext uri="{63B3BB69-23CF-44E3-9099-C40C66FF867C}">
                  <a14:compatExt spid="_x0000_s38153"/>
                </a:ext>
                <a:ext uri="{FF2B5EF4-FFF2-40B4-BE49-F238E27FC236}">
                  <a16:creationId xmlns:a16="http://schemas.microsoft.com/office/drawing/2014/main" id="{00000000-0008-0000-3500-000009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8154" name="LegendBtn" hidden="1">
              <a:extLst>
                <a:ext uri="{63B3BB69-23CF-44E3-9099-C40C66FF867C}">
                  <a14:compatExt spid="_x0000_s38154"/>
                </a:ext>
                <a:ext uri="{FF2B5EF4-FFF2-40B4-BE49-F238E27FC236}">
                  <a16:creationId xmlns:a16="http://schemas.microsoft.com/office/drawing/2014/main" id="{00000000-0008-0000-3500-00000A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8155" name="ToolboxBtn" hidden="1">
              <a:extLst>
                <a:ext uri="{63B3BB69-23CF-44E3-9099-C40C66FF867C}">
                  <a14:compatExt spid="_x0000_s38155"/>
                </a:ext>
                <a:ext uri="{FF2B5EF4-FFF2-40B4-BE49-F238E27FC236}">
                  <a16:creationId xmlns:a16="http://schemas.microsoft.com/office/drawing/2014/main" id="{00000000-0008-0000-3500-00000B95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r:link="rId2" cstate="print"/>
        <a:stretch>
          <a:fillRect/>
        </a:stretch>
      </xdr:blipFill>
      <xdr:spPr>
        <a:xfrm>
          <a:off x="4873625" y="0"/>
          <a:ext cx="301625" cy="193675"/>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600-000003000000}"/>
            </a:ext>
          </a:extLst>
        </xdr:cNvPr>
        <xdr:cNvSpPr/>
      </xdr:nvSpPr>
      <xdr:spPr>
        <a:xfrm>
          <a:off x="2441575" y="0"/>
          <a:ext cx="24320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Note - Interests in Joint Ventures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5" name="HomeBtn" hidden="1">
              <a:extLst>
                <a:ext uri="{63B3BB69-23CF-44E3-9099-C40C66FF867C}">
                  <a14:compatExt spid="_x0000_s226345"/>
                </a:ext>
                <a:ext uri="{FF2B5EF4-FFF2-40B4-BE49-F238E27FC236}">
                  <a16:creationId xmlns:a16="http://schemas.microsoft.com/office/drawing/2014/main" id="{00000000-0008-0000-3600-000029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6" name="LegendBtn" hidden="1">
              <a:extLst>
                <a:ext uri="{63B3BB69-23CF-44E3-9099-C40C66FF867C}">
                  <a14:compatExt spid="_x0000_s226346"/>
                </a:ext>
                <a:ext uri="{FF2B5EF4-FFF2-40B4-BE49-F238E27FC236}">
                  <a16:creationId xmlns:a16="http://schemas.microsoft.com/office/drawing/2014/main" id="{00000000-0008-0000-3600-00002A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6347" name="ToolboxBtn" hidden="1">
              <a:extLst>
                <a:ext uri="{63B3BB69-23CF-44E3-9099-C40C66FF867C}">
                  <a14:compatExt spid="_x0000_s226347"/>
                </a:ext>
                <a:ext uri="{FF2B5EF4-FFF2-40B4-BE49-F238E27FC236}">
                  <a16:creationId xmlns:a16="http://schemas.microsoft.com/office/drawing/2014/main" id="{00000000-0008-0000-3600-00002B7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Interest in Other Entities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8945" name="HomeBtn" hidden="1">
              <a:extLst>
                <a:ext uri="{63B3BB69-23CF-44E3-9099-C40C66FF867C}">
                  <a14:compatExt spid="_x0000_s38945"/>
                </a:ext>
                <a:ext uri="{FF2B5EF4-FFF2-40B4-BE49-F238E27FC236}">
                  <a16:creationId xmlns:a16="http://schemas.microsoft.com/office/drawing/2014/main" id="{00000000-0008-0000-3700-000021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8946" name="LegendBtn" hidden="1">
              <a:extLst>
                <a:ext uri="{63B3BB69-23CF-44E3-9099-C40C66FF867C}">
                  <a14:compatExt spid="_x0000_s38946"/>
                </a:ext>
                <a:ext uri="{FF2B5EF4-FFF2-40B4-BE49-F238E27FC236}">
                  <a16:creationId xmlns:a16="http://schemas.microsoft.com/office/drawing/2014/main" id="{00000000-0008-0000-3700-000022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8947" name="ToolboxBtn" hidden="1">
              <a:extLst>
                <a:ext uri="{63B3BB69-23CF-44E3-9099-C40C66FF867C}">
                  <a14:compatExt spid="_x0000_s38947"/>
                </a:ext>
                <a:ext uri="{FF2B5EF4-FFF2-40B4-BE49-F238E27FC236}">
                  <a16:creationId xmlns:a16="http://schemas.microsoft.com/office/drawing/2014/main" id="{00000000-0008-0000-3700-000023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Exploration for and Evaluation of Mineral Resources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39945" name="HomeBtn" hidden="1">
              <a:extLst>
                <a:ext uri="{63B3BB69-23CF-44E3-9099-C40C66FF867C}">
                  <a14:compatExt spid="_x0000_s39945"/>
                </a:ext>
                <a:ext uri="{FF2B5EF4-FFF2-40B4-BE49-F238E27FC236}">
                  <a16:creationId xmlns:a16="http://schemas.microsoft.com/office/drawing/2014/main" id="{00000000-0008-0000-3800-000009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39946" name="LegendBtn" hidden="1">
              <a:extLst>
                <a:ext uri="{63B3BB69-23CF-44E3-9099-C40C66FF867C}">
                  <a14:compatExt spid="_x0000_s39946"/>
                </a:ext>
                <a:ext uri="{FF2B5EF4-FFF2-40B4-BE49-F238E27FC236}">
                  <a16:creationId xmlns:a16="http://schemas.microsoft.com/office/drawing/2014/main" id="{00000000-0008-0000-3800-00000A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39947" name="ToolboxBtn" hidden="1">
              <a:extLst>
                <a:ext uri="{63B3BB69-23CF-44E3-9099-C40C66FF867C}">
                  <a14:compatExt spid="_x0000_s39947"/>
                </a:ext>
                <a:ext uri="{FF2B5EF4-FFF2-40B4-BE49-F238E27FC236}">
                  <a16:creationId xmlns:a16="http://schemas.microsoft.com/office/drawing/2014/main" id="{00000000-0008-0000-3800-00000B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Intangible Assets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7" name="HomeBtn" hidden="1">
              <a:extLst>
                <a:ext uri="{63B3BB69-23CF-44E3-9099-C40C66FF867C}">
                  <a14:compatExt spid="_x0000_s178177"/>
                </a:ext>
                <a:ext uri="{FF2B5EF4-FFF2-40B4-BE49-F238E27FC236}">
                  <a16:creationId xmlns:a16="http://schemas.microsoft.com/office/drawing/2014/main" id="{00000000-0008-0000-3900-000001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8" name="LegendBtn" hidden="1">
              <a:extLst>
                <a:ext uri="{63B3BB69-23CF-44E3-9099-C40C66FF867C}">
                  <a14:compatExt spid="_x0000_s178178"/>
                </a:ext>
                <a:ext uri="{FF2B5EF4-FFF2-40B4-BE49-F238E27FC236}">
                  <a16:creationId xmlns:a16="http://schemas.microsoft.com/office/drawing/2014/main" id="{00000000-0008-0000-3900-000002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178179" name="ToolboxBtn" hidden="1">
              <a:extLst>
                <a:ext uri="{63B3BB69-23CF-44E3-9099-C40C66FF867C}">
                  <a14:compatExt spid="_x0000_s178179"/>
                </a:ext>
                <a:ext uri="{FF2B5EF4-FFF2-40B4-BE49-F238E27FC236}">
                  <a16:creationId xmlns:a16="http://schemas.microsoft.com/office/drawing/2014/main" id="{00000000-0008-0000-3900-000003B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3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Goodwill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1993" name="HomeBtn" hidden="1">
              <a:extLst>
                <a:ext uri="{63B3BB69-23CF-44E3-9099-C40C66FF867C}">
                  <a14:compatExt spid="_x0000_s41993"/>
                </a:ext>
                <a:ext uri="{FF2B5EF4-FFF2-40B4-BE49-F238E27FC236}">
                  <a16:creationId xmlns:a16="http://schemas.microsoft.com/office/drawing/2014/main" id="{00000000-0008-0000-3A00-000009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1994" name="LegendBtn" hidden="1">
              <a:extLst>
                <a:ext uri="{63B3BB69-23CF-44E3-9099-C40C66FF867C}">
                  <a14:compatExt spid="_x0000_s41994"/>
                </a:ext>
                <a:ext uri="{FF2B5EF4-FFF2-40B4-BE49-F238E27FC236}">
                  <a16:creationId xmlns:a16="http://schemas.microsoft.com/office/drawing/2014/main" id="{00000000-0008-0000-3A00-00000A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1995" name="ToolboxBtn" hidden="1">
              <a:extLst>
                <a:ext uri="{63B3BB69-23CF-44E3-9099-C40C66FF867C}">
                  <a14:compatExt spid="_x0000_s41995"/>
                </a:ext>
                <a:ext uri="{FF2B5EF4-FFF2-40B4-BE49-F238E27FC236}">
                  <a16:creationId xmlns:a16="http://schemas.microsoft.com/office/drawing/2014/main" id="{00000000-0008-0000-3A00-00000B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B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Goodwill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27329" name="HomeBtn" hidden="1">
              <a:extLst>
                <a:ext uri="{63B3BB69-23CF-44E3-9099-C40C66FF867C}">
                  <a14:compatExt spid="_x0000_s227329"/>
                </a:ext>
                <a:ext uri="{FF2B5EF4-FFF2-40B4-BE49-F238E27FC236}">
                  <a16:creationId xmlns:a16="http://schemas.microsoft.com/office/drawing/2014/main" id="{00000000-0008-0000-3B00-000001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27330" name="LegendBtn" hidden="1">
              <a:extLst>
                <a:ext uri="{63B3BB69-23CF-44E3-9099-C40C66FF867C}">
                  <a14:compatExt spid="_x0000_s227330"/>
                </a:ext>
                <a:ext uri="{FF2B5EF4-FFF2-40B4-BE49-F238E27FC236}">
                  <a16:creationId xmlns:a16="http://schemas.microsoft.com/office/drawing/2014/main" id="{00000000-0008-0000-3B00-000002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27331" name="ToolboxBtn" hidden="1">
              <a:extLst>
                <a:ext uri="{63B3BB69-23CF-44E3-9099-C40C66FF867C}">
                  <a14:compatExt spid="_x0000_s227331"/>
                </a:ext>
                <a:ext uri="{FF2B5EF4-FFF2-40B4-BE49-F238E27FC236}">
                  <a16:creationId xmlns:a16="http://schemas.microsoft.com/office/drawing/2014/main" id="{00000000-0008-0000-3B00-0000037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C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 Properties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 </a:t>
          </a:r>
          <a:r>
            <a:rPr lang="en-US" sz="1400" baseline="0">
              <a:solidFill>
                <a:schemeClr val="lt1"/>
              </a:solidFill>
              <a:latin typeface="+mn-lt"/>
              <a:ea typeface="+mn-ea"/>
              <a:cs typeface="+mn-cs"/>
            </a:rPr>
            <a:t>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66675</xdr:colOff>
          <xdr:row>0</xdr:row>
          <xdr:rowOff>47625</xdr:rowOff>
        </xdr:to>
        <xdr:sp macro="" textlink="">
          <xdr:nvSpPr>
            <xdr:cNvPr id="43017" name="HomeBtn" hidden="1">
              <a:extLst>
                <a:ext uri="{63B3BB69-23CF-44E3-9099-C40C66FF867C}">
                  <a14:compatExt spid="_x0000_s43017"/>
                </a:ext>
                <a:ext uri="{FF2B5EF4-FFF2-40B4-BE49-F238E27FC236}">
                  <a16:creationId xmlns:a16="http://schemas.microsoft.com/office/drawing/2014/main" id="{00000000-0008-0000-3C00-000009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76200</xdr:colOff>
          <xdr:row>0</xdr:row>
          <xdr:rowOff>0</xdr:rowOff>
        </xdr:from>
        <xdr:to>
          <xdr:col>3</xdr:col>
          <xdr:colOff>123825</xdr:colOff>
          <xdr:row>0</xdr:row>
          <xdr:rowOff>47625</xdr:rowOff>
        </xdr:to>
        <xdr:sp macro="" textlink="">
          <xdr:nvSpPr>
            <xdr:cNvPr id="43018" name="LegendBtn" hidden="1">
              <a:extLst>
                <a:ext uri="{63B3BB69-23CF-44E3-9099-C40C66FF867C}">
                  <a14:compatExt spid="_x0000_s43018"/>
                </a:ext>
                <a:ext uri="{FF2B5EF4-FFF2-40B4-BE49-F238E27FC236}">
                  <a16:creationId xmlns:a16="http://schemas.microsoft.com/office/drawing/2014/main" id="{00000000-0008-0000-3C00-00000A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114300</xdr:colOff>
          <xdr:row>0</xdr:row>
          <xdr:rowOff>0</xdr:rowOff>
        </xdr:from>
        <xdr:to>
          <xdr:col>3</xdr:col>
          <xdr:colOff>161925</xdr:colOff>
          <xdr:row>0</xdr:row>
          <xdr:rowOff>47625</xdr:rowOff>
        </xdr:to>
        <xdr:sp macro="" textlink="">
          <xdr:nvSpPr>
            <xdr:cNvPr id="43019" name="ToolboxBtn" hidden="1">
              <a:extLst>
                <a:ext uri="{63B3BB69-23CF-44E3-9099-C40C66FF867C}">
                  <a14:compatExt spid="_x0000_s43019"/>
                </a:ext>
                <a:ext uri="{FF2B5EF4-FFF2-40B4-BE49-F238E27FC236}">
                  <a16:creationId xmlns:a16="http://schemas.microsoft.com/office/drawing/2014/main" id="{00000000-0008-0000-3C00-00000B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8</xdr:col>
      <xdr:colOff>568325</xdr:colOff>
      <xdr:row>0</xdr:row>
      <xdr:rowOff>0</xdr:rowOff>
    </xdr:from>
    <xdr:to>
      <xdr:col>9</xdr:col>
      <xdr:colOff>593725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568325</xdr:colOff>
      <xdr:row>0</xdr:row>
      <xdr:rowOff>355600</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Note - Index of notes to financial statements</a:t>
          </a: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80897" name="HomeBtn" hidden="1">
              <a:extLst>
                <a:ext uri="{63B3BB69-23CF-44E3-9099-C40C66FF867C}">
                  <a14:compatExt spid="_x0000_s80897"/>
                </a:ext>
                <a:ext uri="{FF2B5EF4-FFF2-40B4-BE49-F238E27FC236}">
                  <a16:creationId xmlns:a16="http://schemas.microsoft.com/office/drawing/2014/main" id="{00000000-0008-0000-05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80898" name="LegendBtn" hidden="1">
              <a:extLst>
                <a:ext uri="{63B3BB69-23CF-44E3-9099-C40C66FF867C}">
                  <a14:compatExt spid="_x0000_s80898"/>
                </a:ext>
                <a:ext uri="{FF2B5EF4-FFF2-40B4-BE49-F238E27FC236}">
                  <a16:creationId xmlns:a16="http://schemas.microsoft.com/office/drawing/2014/main" id="{00000000-0008-0000-0500-000002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80899" name="ToolboxBtn" hidden="1">
              <a:extLst>
                <a:ext uri="{63B3BB69-23CF-44E3-9099-C40C66FF867C}">
                  <a14:compatExt spid="_x0000_s80899"/>
                </a:ext>
                <a:ext uri="{FF2B5EF4-FFF2-40B4-BE49-F238E27FC236}">
                  <a16:creationId xmlns:a16="http://schemas.microsoft.com/office/drawing/2014/main" id="{00000000-0008-0000-0500-000003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D00-000002000000}"/>
            </a:ext>
          </a:extLst>
        </xdr:cNvPr>
        <xdr:cNvPicPr>
          <a:picLocks/>
        </xdr:cNvPicPr>
      </xdr:nvPicPr>
      <xdr:blipFill>
        <a:blip xmlns:r="http://schemas.openxmlformats.org/officeDocument/2006/relationships" r:embed="rId1" r:link="rId2" cstate="print"/>
        <a:stretch>
          <a:fillRect/>
        </a:stretch>
      </xdr:blipFill>
      <xdr:spPr>
        <a:xfrm>
          <a:off x="4873625" y="0"/>
          <a:ext cx="301625" cy="193675"/>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D00-000003000000}"/>
            </a:ext>
          </a:extLst>
        </xdr:cNvPr>
        <xdr:cNvSpPr/>
      </xdr:nvSpPr>
      <xdr:spPr>
        <a:xfrm>
          <a:off x="2441575" y="0"/>
          <a:ext cx="2432050" cy="193675"/>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Investment Properties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1" name="HomeBtn" hidden="1">
              <a:extLst>
                <a:ext uri="{63B3BB69-23CF-44E3-9099-C40C66FF867C}">
                  <a14:compatExt spid="_x0000_s228361"/>
                </a:ext>
                <a:ext uri="{FF2B5EF4-FFF2-40B4-BE49-F238E27FC236}">
                  <a16:creationId xmlns:a16="http://schemas.microsoft.com/office/drawing/2014/main" id="{00000000-0008-0000-3D00-000009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2" name="LegendBtn" hidden="1">
              <a:extLst>
                <a:ext uri="{63B3BB69-23CF-44E3-9099-C40C66FF867C}">
                  <a14:compatExt spid="_x0000_s228362"/>
                </a:ext>
                <a:ext uri="{FF2B5EF4-FFF2-40B4-BE49-F238E27FC236}">
                  <a16:creationId xmlns:a16="http://schemas.microsoft.com/office/drawing/2014/main" id="{00000000-0008-0000-3D00-00000A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38100</xdr:rowOff>
        </xdr:from>
        <xdr:to>
          <xdr:col>3</xdr:col>
          <xdr:colOff>304800</xdr:colOff>
          <xdr:row>0</xdr:row>
          <xdr:rowOff>342900</xdr:rowOff>
        </xdr:to>
        <xdr:sp macro="" textlink="">
          <xdr:nvSpPr>
            <xdr:cNvPr id="228363" name="ToolboxBtn" hidden="1">
              <a:extLst>
                <a:ext uri="{63B3BB69-23CF-44E3-9099-C40C66FF867C}">
                  <a14:compatExt spid="_x0000_s228363"/>
                </a:ext>
                <a:ext uri="{FF2B5EF4-FFF2-40B4-BE49-F238E27FC236}">
                  <a16:creationId xmlns:a16="http://schemas.microsoft.com/office/drawing/2014/main" id="{00000000-0008-0000-3D00-00000B7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3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3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Biological Assets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57150</xdr:colOff>
          <xdr:row>0</xdr:row>
          <xdr:rowOff>9525</xdr:rowOff>
        </xdr:from>
        <xdr:to>
          <xdr:col>3</xdr:col>
          <xdr:colOff>171450</xdr:colOff>
          <xdr:row>0</xdr:row>
          <xdr:rowOff>123825</xdr:rowOff>
        </xdr:to>
        <xdr:sp macro="" textlink="">
          <xdr:nvSpPr>
            <xdr:cNvPr id="44041" name="HomeBtn" hidden="1">
              <a:extLst>
                <a:ext uri="{63B3BB69-23CF-44E3-9099-C40C66FF867C}">
                  <a14:compatExt spid="_x0000_s44041"/>
                </a:ext>
                <a:ext uri="{FF2B5EF4-FFF2-40B4-BE49-F238E27FC236}">
                  <a16:creationId xmlns:a16="http://schemas.microsoft.com/office/drawing/2014/main" id="{00000000-0008-0000-3E00-000009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190500</xdr:colOff>
          <xdr:row>0</xdr:row>
          <xdr:rowOff>9525</xdr:rowOff>
        </xdr:from>
        <xdr:to>
          <xdr:col>3</xdr:col>
          <xdr:colOff>304800</xdr:colOff>
          <xdr:row>0</xdr:row>
          <xdr:rowOff>123825</xdr:rowOff>
        </xdr:to>
        <xdr:sp macro="" textlink="">
          <xdr:nvSpPr>
            <xdr:cNvPr id="44042" name="LegendBtn" hidden="1">
              <a:extLst>
                <a:ext uri="{63B3BB69-23CF-44E3-9099-C40C66FF867C}">
                  <a14:compatExt spid="_x0000_s44042"/>
                </a:ext>
                <a:ext uri="{FF2B5EF4-FFF2-40B4-BE49-F238E27FC236}">
                  <a16:creationId xmlns:a16="http://schemas.microsoft.com/office/drawing/2014/main" id="{00000000-0008-0000-3E00-00000A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304800</xdr:colOff>
          <xdr:row>0</xdr:row>
          <xdr:rowOff>9525</xdr:rowOff>
        </xdr:from>
        <xdr:to>
          <xdr:col>3</xdr:col>
          <xdr:colOff>419100</xdr:colOff>
          <xdr:row>0</xdr:row>
          <xdr:rowOff>123825</xdr:rowOff>
        </xdr:to>
        <xdr:sp macro="" textlink="">
          <xdr:nvSpPr>
            <xdr:cNvPr id="44043" name="ToolboxBtn" hidden="1">
              <a:extLst>
                <a:ext uri="{63B3BB69-23CF-44E3-9099-C40C66FF867C}">
                  <a14:compatExt spid="_x0000_s44043"/>
                </a:ext>
                <a:ext uri="{FF2B5EF4-FFF2-40B4-BE49-F238E27FC236}">
                  <a16:creationId xmlns:a16="http://schemas.microsoft.com/office/drawing/2014/main" id="{00000000-0008-0000-3E00-00000B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1</xdr:row>
      <xdr:rowOff>9236</xdr:rowOff>
    </xdr:to>
    <xdr:pic>
      <xdr:nvPicPr>
        <xdr:cNvPr id="2" name="Logo.jpg" descr="D:\Projects\ACRA Prep Tool 2007\ACRA Prep Tool 2007\bin\Debug\iFile\Images\Logo.jpg">
          <a:extLst>
            <a:ext uri="{FF2B5EF4-FFF2-40B4-BE49-F238E27FC236}">
              <a16:creationId xmlns:a16="http://schemas.microsoft.com/office/drawing/2014/main" id="{00000000-0008-0000-3F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1</xdr:row>
      <xdr:rowOff>9236</xdr:rowOff>
    </xdr:to>
    <xdr:sp macro="" textlink="">
      <xdr:nvSpPr>
        <xdr:cNvPr id="3" name="Rectangle 2">
          <a:extLst>
            <a:ext uri="{FF2B5EF4-FFF2-40B4-BE49-F238E27FC236}">
              <a16:creationId xmlns:a16="http://schemas.microsoft.com/office/drawing/2014/main" id="{00000000-0008-0000-3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Property, Plant and Equipment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0113" name="HomeBtn" hidden="1">
              <a:extLst>
                <a:ext uri="{63B3BB69-23CF-44E3-9099-C40C66FF867C}">
                  <a14:compatExt spid="_x0000_s90113"/>
                </a:ext>
                <a:ext uri="{FF2B5EF4-FFF2-40B4-BE49-F238E27FC236}">
                  <a16:creationId xmlns:a16="http://schemas.microsoft.com/office/drawing/2014/main" id="{00000000-0008-0000-3F00-000001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0114" name="LegendBtn" hidden="1">
              <a:extLst>
                <a:ext uri="{63B3BB69-23CF-44E3-9099-C40C66FF867C}">
                  <a14:compatExt spid="_x0000_s90114"/>
                </a:ext>
                <a:ext uri="{FF2B5EF4-FFF2-40B4-BE49-F238E27FC236}">
                  <a16:creationId xmlns:a16="http://schemas.microsoft.com/office/drawing/2014/main" id="{00000000-0008-0000-3F00-000002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0115" name="ToolboxBtn" hidden="1">
              <a:extLst>
                <a:ext uri="{63B3BB69-23CF-44E3-9099-C40C66FF867C}">
                  <a14:compatExt spid="_x0000_s90115"/>
                </a:ext>
                <a:ext uri="{FF2B5EF4-FFF2-40B4-BE49-F238E27FC236}">
                  <a16:creationId xmlns:a16="http://schemas.microsoft.com/office/drawing/2014/main" id="{00000000-0008-0000-3F00-0000036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1</xdr:row>
      <xdr:rowOff>190</xdr:rowOff>
    </xdr:to>
    <xdr:pic>
      <xdr:nvPicPr>
        <xdr:cNvPr id="2" name="Logo.jpg" descr="D:\Projects\ACRA Prep Tool 2007\ACRA Prep Tool 2007\bin\Debug\iFile\Images\Logo.jpg">
          <a:extLst>
            <a:ext uri="{FF2B5EF4-FFF2-40B4-BE49-F238E27FC236}">
              <a16:creationId xmlns:a16="http://schemas.microsoft.com/office/drawing/2014/main" id="{00000000-0008-0000-4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1</xdr:row>
      <xdr:rowOff>190</xdr:rowOff>
    </xdr:to>
    <xdr:sp macro="" textlink="">
      <xdr:nvSpPr>
        <xdr:cNvPr id="3" name="Rectangle 2">
          <a:extLst>
            <a:ext uri="{FF2B5EF4-FFF2-40B4-BE49-F238E27FC236}">
              <a16:creationId xmlns:a16="http://schemas.microsoft.com/office/drawing/2014/main" id="{00000000-0008-0000-4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Property, Plant and Equipment (Full Taxonomy View</a:t>
          </a:r>
          <a:r>
            <a:rPr lang="en-US" sz="1400" baseline="0">
              <a:solidFill>
                <a:schemeClr val="lt1"/>
              </a:solidFill>
              <a:latin typeface="+mn-lt"/>
              <a:ea typeface="+mn-ea"/>
              <a:cs typeface="+mn-cs"/>
            </a:rPr>
            <a:t> -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5217" name="HomeBtn" hidden="1">
              <a:extLst>
                <a:ext uri="{63B3BB69-23CF-44E3-9099-C40C66FF867C}">
                  <a14:compatExt spid="_x0000_s45217"/>
                </a:ext>
                <a:ext uri="{FF2B5EF4-FFF2-40B4-BE49-F238E27FC236}">
                  <a16:creationId xmlns:a16="http://schemas.microsoft.com/office/drawing/2014/main" id="{00000000-0008-0000-4000-0000A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5218" name="LegendBtn" hidden="1">
              <a:extLst>
                <a:ext uri="{63B3BB69-23CF-44E3-9099-C40C66FF867C}">
                  <a14:compatExt spid="_x0000_s45218"/>
                </a:ext>
                <a:ext uri="{FF2B5EF4-FFF2-40B4-BE49-F238E27FC236}">
                  <a16:creationId xmlns:a16="http://schemas.microsoft.com/office/drawing/2014/main" id="{00000000-0008-0000-4000-0000A2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5219" name="ToolboxBtn" hidden="1">
              <a:extLst>
                <a:ext uri="{63B3BB69-23CF-44E3-9099-C40C66FF867C}">
                  <a14:compatExt spid="_x0000_s45219"/>
                </a:ext>
                <a:ext uri="{FF2B5EF4-FFF2-40B4-BE49-F238E27FC236}">
                  <a16:creationId xmlns:a16="http://schemas.microsoft.com/office/drawing/2014/main" id="{00000000-0008-0000-4000-0000A3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editAs="absolute">
    <xdr:from>
      <xdr:col>8</xdr:col>
      <xdr:colOff>568325</xdr:colOff>
      <xdr:row>0</xdr:row>
      <xdr:rowOff>0</xdr:rowOff>
    </xdr:from>
    <xdr:to>
      <xdr:col>9</xdr:col>
      <xdr:colOff>593725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8</xdr:col>
      <xdr:colOff>568325</xdr:colOff>
      <xdr:row>0</xdr:row>
      <xdr:rowOff>355600</xdr:rowOff>
    </xdr:to>
    <xdr:sp macro="" textlink="">
      <xdr:nvSpPr>
        <xdr:cNvPr id="3" name="Rectangle 2">
          <a:extLst>
            <a:ext uri="{FF2B5EF4-FFF2-40B4-BE49-F238E27FC236}">
              <a16:creationId xmlns:a16="http://schemas.microsoft.com/office/drawing/2014/main" id="{00000000-0008-0000-4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Provisions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28575</xdr:colOff>
          <xdr:row>0</xdr:row>
          <xdr:rowOff>9525</xdr:rowOff>
        </xdr:from>
        <xdr:to>
          <xdr:col>3</xdr:col>
          <xdr:colOff>85725</xdr:colOff>
          <xdr:row>0</xdr:row>
          <xdr:rowOff>66675</xdr:rowOff>
        </xdr:to>
        <xdr:sp macro="" textlink="">
          <xdr:nvSpPr>
            <xdr:cNvPr id="91137" name="HomeBtn" hidden="1">
              <a:extLst>
                <a:ext uri="{63B3BB69-23CF-44E3-9099-C40C66FF867C}">
                  <a14:compatExt spid="_x0000_s91137"/>
                </a:ext>
                <a:ext uri="{FF2B5EF4-FFF2-40B4-BE49-F238E27FC236}">
                  <a16:creationId xmlns:a16="http://schemas.microsoft.com/office/drawing/2014/main" id="{00000000-0008-0000-4100-000001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0</xdr:row>
          <xdr:rowOff>9525</xdr:rowOff>
        </xdr:from>
        <xdr:to>
          <xdr:col>3</xdr:col>
          <xdr:colOff>152400</xdr:colOff>
          <xdr:row>0</xdr:row>
          <xdr:rowOff>66675</xdr:rowOff>
        </xdr:to>
        <xdr:sp macro="" textlink="">
          <xdr:nvSpPr>
            <xdr:cNvPr id="91138" name="LegendBtn" hidden="1">
              <a:extLst>
                <a:ext uri="{63B3BB69-23CF-44E3-9099-C40C66FF867C}">
                  <a14:compatExt spid="_x0000_s91138"/>
                </a:ext>
                <a:ext uri="{FF2B5EF4-FFF2-40B4-BE49-F238E27FC236}">
                  <a16:creationId xmlns:a16="http://schemas.microsoft.com/office/drawing/2014/main" id="{00000000-0008-0000-4100-000002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152400</xdr:colOff>
          <xdr:row>0</xdr:row>
          <xdr:rowOff>9525</xdr:rowOff>
        </xdr:from>
        <xdr:to>
          <xdr:col>3</xdr:col>
          <xdr:colOff>209550</xdr:colOff>
          <xdr:row>0</xdr:row>
          <xdr:rowOff>66675</xdr:rowOff>
        </xdr:to>
        <xdr:sp macro="" textlink="">
          <xdr:nvSpPr>
            <xdr:cNvPr id="91139" name="ToolboxBtn" hidden="1">
              <a:extLst>
                <a:ext uri="{63B3BB69-23CF-44E3-9099-C40C66FF867C}">
                  <a14:compatExt spid="_x0000_s91139"/>
                </a:ext>
                <a:ext uri="{FF2B5EF4-FFF2-40B4-BE49-F238E27FC236}">
                  <a16:creationId xmlns:a16="http://schemas.microsoft.com/office/drawing/2014/main" id="{00000000-0008-0000-4100-0000036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1</xdr:row>
      <xdr:rowOff>3589</xdr:rowOff>
    </xdr:to>
    <xdr:pic>
      <xdr:nvPicPr>
        <xdr:cNvPr id="2" name="Logo.jpg" descr="D:\Projects\ACRA Prep Tool 2007\ACRA Prep Tool 2007\bin\Debug\iFile\Images\Logo.jpg">
          <a:extLst>
            <a:ext uri="{FF2B5EF4-FFF2-40B4-BE49-F238E27FC236}">
              <a16:creationId xmlns:a16="http://schemas.microsoft.com/office/drawing/2014/main" id="{00000000-0008-0000-4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1</xdr:row>
      <xdr:rowOff>3589</xdr:rowOff>
    </xdr:to>
    <xdr:sp macro="" textlink="">
      <xdr:nvSpPr>
        <xdr:cNvPr id="3" name="Rectangle 2">
          <a:extLst>
            <a:ext uri="{FF2B5EF4-FFF2-40B4-BE49-F238E27FC236}">
              <a16:creationId xmlns:a16="http://schemas.microsoft.com/office/drawing/2014/main" id="{00000000-0008-0000-4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Provisions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28575</xdr:colOff>
          <xdr:row>0</xdr:row>
          <xdr:rowOff>9525</xdr:rowOff>
        </xdr:to>
        <xdr:sp macro="" textlink="">
          <xdr:nvSpPr>
            <xdr:cNvPr id="46169" name="HomeBtn" hidden="1">
              <a:extLst>
                <a:ext uri="{63B3BB69-23CF-44E3-9099-C40C66FF867C}">
                  <a14:compatExt spid="_x0000_s46169"/>
                </a:ext>
                <a:ext uri="{FF2B5EF4-FFF2-40B4-BE49-F238E27FC236}">
                  <a16:creationId xmlns:a16="http://schemas.microsoft.com/office/drawing/2014/main" id="{00000000-0008-0000-4200-000059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19050</xdr:colOff>
          <xdr:row>0</xdr:row>
          <xdr:rowOff>0</xdr:rowOff>
        </xdr:from>
        <xdr:to>
          <xdr:col>3</xdr:col>
          <xdr:colOff>28575</xdr:colOff>
          <xdr:row>0</xdr:row>
          <xdr:rowOff>9525</xdr:rowOff>
        </xdr:to>
        <xdr:sp macro="" textlink="">
          <xdr:nvSpPr>
            <xdr:cNvPr id="46170" name="LegendBtn" hidden="1">
              <a:extLst>
                <a:ext uri="{63B3BB69-23CF-44E3-9099-C40C66FF867C}">
                  <a14:compatExt spid="_x0000_s46170"/>
                </a:ext>
                <a:ext uri="{FF2B5EF4-FFF2-40B4-BE49-F238E27FC236}">
                  <a16:creationId xmlns:a16="http://schemas.microsoft.com/office/drawing/2014/main" id="{00000000-0008-0000-4200-00005A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57150</xdr:colOff>
          <xdr:row>0</xdr:row>
          <xdr:rowOff>9525</xdr:rowOff>
        </xdr:to>
        <xdr:sp macro="" textlink="">
          <xdr:nvSpPr>
            <xdr:cNvPr id="46171" name="ToolboxBtn" hidden="1">
              <a:extLst>
                <a:ext uri="{63B3BB69-23CF-44E3-9099-C40C66FF867C}">
                  <a14:compatExt spid="_x0000_s46171"/>
                </a:ext>
                <a:ext uri="{FF2B5EF4-FFF2-40B4-BE49-F238E27FC236}">
                  <a16:creationId xmlns:a16="http://schemas.microsoft.com/office/drawing/2014/main" id="{00000000-0008-0000-4200-00005B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Lease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7129" name="HomeBtn" hidden="1">
              <a:extLst>
                <a:ext uri="{63B3BB69-23CF-44E3-9099-C40C66FF867C}">
                  <a14:compatExt spid="_x0000_s47129"/>
                </a:ext>
                <a:ext uri="{FF2B5EF4-FFF2-40B4-BE49-F238E27FC236}">
                  <a16:creationId xmlns:a16="http://schemas.microsoft.com/office/drawing/2014/main" id="{00000000-0008-0000-4300-000019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7130" name="LegendBtn" hidden="1">
              <a:extLst>
                <a:ext uri="{63B3BB69-23CF-44E3-9099-C40C66FF867C}">
                  <a14:compatExt spid="_x0000_s47130"/>
                </a:ext>
                <a:ext uri="{FF2B5EF4-FFF2-40B4-BE49-F238E27FC236}">
                  <a16:creationId xmlns:a16="http://schemas.microsoft.com/office/drawing/2014/main" id="{00000000-0008-0000-4300-00001A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7131" name="ToolboxBtn" hidden="1">
              <a:extLst>
                <a:ext uri="{63B3BB69-23CF-44E3-9099-C40C66FF867C}">
                  <a14:compatExt spid="_x0000_s47131"/>
                </a:ext>
                <a:ext uri="{FF2B5EF4-FFF2-40B4-BE49-F238E27FC236}">
                  <a16:creationId xmlns:a16="http://schemas.microsoft.com/office/drawing/2014/main" id="{00000000-0008-0000-4300-00001B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Loans and Borrowings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48137" name="HomeBtn" hidden="1">
              <a:extLst>
                <a:ext uri="{63B3BB69-23CF-44E3-9099-C40C66FF867C}">
                  <a14:compatExt spid="_x0000_s48137"/>
                </a:ext>
                <a:ext uri="{FF2B5EF4-FFF2-40B4-BE49-F238E27FC236}">
                  <a16:creationId xmlns:a16="http://schemas.microsoft.com/office/drawing/2014/main" id="{00000000-0008-0000-4400-000009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48138" name="LegendBtn" hidden="1">
              <a:extLst>
                <a:ext uri="{63B3BB69-23CF-44E3-9099-C40C66FF867C}">
                  <a14:compatExt spid="_x0000_s48138"/>
                </a:ext>
                <a:ext uri="{FF2B5EF4-FFF2-40B4-BE49-F238E27FC236}">
                  <a16:creationId xmlns:a16="http://schemas.microsoft.com/office/drawing/2014/main" id="{00000000-0008-0000-4400-00000A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48139" name="ToolboxBtn" hidden="1">
              <a:extLst>
                <a:ext uri="{63B3BB69-23CF-44E3-9099-C40C66FF867C}">
                  <a14:compatExt spid="_x0000_s48139"/>
                </a:ext>
                <a:ext uri="{FF2B5EF4-FFF2-40B4-BE49-F238E27FC236}">
                  <a16:creationId xmlns:a16="http://schemas.microsoft.com/office/drawing/2014/main" id="{00000000-0008-0000-4400-00000BB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xdr:twoCellAnchor editAs="absolute">
    <xdr:from>
      <xdr:col>13</xdr:col>
      <xdr:colOff>524532</xdr:colOff>
      <xdr:row>0</xdr:row>
      <xdr:rowOff>0</xdr:rowOff>
    </xdr:from>
    <xdr:to>
      <xdr:col>14</xdr:col>
      <xdr:colOff>549932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13</xdr:col>
      <xdr:colOff>524532</xdr:colOff>
      <xdr:row>8</xdr:row>
      <xdr:rowOff>21896</xdr:rowOff>
    </xdr:to>
    <xdr:sp macro="" textlink="">
      <xdr:nvSpPr>
        <xdr:cNvPr id="3" name="Rectangle 2">
          <a:extLst>
            <a:ext uri="{FF2B5EF4-FFF2-40B4-BE49-F238E27FC236}">
              <a16:creationId xmlns:a16="http://schemas.microsoft.com/office/drawing/2014/main" id="{00000000-0008-0000-4500-000003000000}"/>
            </a:ext>
          </a:extLst>
        </xdr:cNvPr>
        <xdr:cNvSpPr/>
      </xdr:nvSpPr>
      <xdr:spPr>
        <a:xfrm>
          <a:off x="1117600" y="0"/>
          <a:ext cx="6983139" cy="56931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Trade and Other Payables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9525</xdr:colOff>
          <xdr:row>0</xdr:row>
          <xdr:rowOff>0</xdr:rowOff>
        </xdr:from>
        <xdr:to>
          <xdr:col>3</xdr:col>
          <xdr:colOff>38100</xdr:colOff>
          <xdr:row>0</xdr:row>
          <xdr:rowOff>19050</xdr:rowOff>
        </xdr:to>
        <xdr:sp macro="" textlink="">
          <xdr:nvSpPr>
            <xdr:cNvPr id="94209" name="HomeBtn" hidden="1">
              <a:extLst>
                <a:ext uri="{63B3BB69-23CF-44E3-9099-C40C66FF867C}">
                  <a14:compatExt spid="_x0000_s94209"/>
                </a:ext>
                <a:ext uri="{FF2B5EF4-FFF2-40B4-BE49-F238E27FC236}">
                  <a16:creationId xmlns:a16="http://schemas.microsoft.com/office/drawing/2014/main" id="{00000000-0008-0000-4500-000001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xdr:colOff>
          <xdr:row>0</xdr:row>
          <xdr:rowOff>0</xdr:rowOff>
        </xdr:from>
        <xdr:to>
          <xdr:col>3</xdr:col>
          <xdr:colOff>66675</xdr:colOff>
          <xdr:row>0</xdr:row>
          <xdr:rowOff>19050</xdr:rowOff>
        </xdr:to>
        <xdr:sp macro="" textlink="">
          <xdr:nvSpPr>
            <xdr:cNvPr id="94210" name="LegendBtn" hidden="1">
              <a:extLst>
                <a:ext uri="{63B3BB69-23CF-44E3-9099-C40C66FF867C}">
                  <a14:compatExt spid="_x0000_s94210"/>
                </a:ext>
                <a:ext uri="{FF2B5EF4-FFF2-40B4-BE49-F238E27FC236}">
                  <a16:creationId xmlns:a16="http://schemas.microsoft.com/office/drawing/2014/main" id="{00000000-0008-0000-4500-000002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66675</xdr:colOff>
          <xdr:row>0</xdr:row>
          <xdr:rowOff>0</xdr:rowOff>
        </xdr:from>
        <xdr:to>
          <xdr:col>3</xdr:col>
          <xdr:colOff>95250</xdr:colOff>
          <xdr:row>0</xdr:row>
          <xdr:rowOff>19050</xdr:rowOff>
        </xdr:to>
        <xdr:sp macro="" textlink="">
          <xdr:nvSpPr>
            <xdr:cNvPr id="94211" name="ToolboxBtn" hidden="1">
              <a:extLst>
                <a:ext uri="{63B3BB69-23CF-44E3-9099-C40C66FF867C}">
                  <a14:compatExt spid="_x0000_s94211"/>
                </a:ext>
                <a:ext uri="{FF2B5EF4-FFF2-40B4-BE49-F238E27FC236}">
                  <a16:creationId xmlns:a16="http://schemas.microsoft.com/office/drawing/2014/main" id="{00000000-0008-0000-4500-0000037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6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8</xdr:row>
      <xdr:rowOff>87586</xdr:rowOff>
    </xdr:to>
    <xdr:sp macro="" textlink="">
      <xdr:nvSpPr>
        <xdr:cNvPr id="3" name="Rectangle 2">
          <a:extLst>
            <a:ext uri="{FF2B5EF4-FFF2-40B4-BE49-F238E27FC236}">
              <a16:creationId xmlns:a16="http://schemas.microsoft.com/office/drawing/2014/main" id="{00000000-0008-0000-4600-000003000000}"/>
            </a:ext>
          </a:extLst>
        </xdr:cNvPr>
        <xdr:cNvSpPr/>
      </xdr:nvSpPr>
      <xdr:spPr>
        <a:xfrm>
          <a:off x="1117600" y="0"/>
          <a:ext cx="6979635" cy="6350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 Note - Trade and Other Payables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0265" name="HomeBtn" hidden="1">
              <a:extLst>
                <a:ext uri="{63B3BB69-23CF-44E3-9099-C40C66FF867C}">
                  <a14:compatExt spid="_x0000_s50265"/>
                </a:ext>
                <a:ext uri="{FF2B5EF4-FFF2-40B4-BE49-F238E27FC236}">
                  <a16:creationId xmlns:a16="http://schemas.microsoft.com/office/drawing/2014/main" id="{00000000-0008-0000-4600-000059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0266" name="LegendBtn" hidden="1">
              <a:extLst>
                <a:ext uri="{63B3BB69-23CF-44E3-9099-C40C66FF867C}">
                  <a14:compatExt spid="_x0000_s50266"/>
                </a:ext>
                <a:ext uri="{FF2B5EF4-FFF2-40B4-BE49-F238E27FC236}">
                  <a16:creationId xmlns:a16="http://schemas.microsoft.com/office/drawing/2014/main" id="{00000000-0008-0000-4600-00005A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0267" name="ToolboxBtn" hidden="1">
              <a:extLst>
                <a:ext uri="{63B3BB69-23CF-44E3-9099-C40C66FF867C}">
                  <a14:compatExt spid="_x0000_s50267"/>
                </a:ext>
                <a:ext uri="{FF2B5EF4-FFF2-40B4-BE49-F238E27FC236}">
                  <a16:creationId xmlns:a16="http://schemas.microsoft.com/office/drawing/2014/main" id="{00000000-0008-0000-4600-00005B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16</xdr:col>
      <xdr:colOff>588309</xdr:colOff>
      <xdr:row>4</xdr:row>
      <xdr:rowOff>179294</xdr:rowOff>
    </xdr:to>
    <xdr:pic>
      <xdr:nvPicPr>
        <xdr:cNvPr id="2" name="Picture 3" descr="header.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00" y="0"/>
          <a:ext cx="8846484" cy="941294"/>
        </a:xfrm>
        <a:prstGeom prst="rect">
          <a:avLst/>
        </a:prstGeom>
        <a:noFill/>
        <a:ln w="9525">
          <a:noFill/>
          <a:miter lim="800000"/>
          <a:headEnd/>
          <a:tailEnd/>
        </a:ln>
      </xdr:spPr>
    </xdr:pic>
    <xdr:clientData/>
  </xdr:twoCellAnchor>
  <xdr:twoCellAnchor editAs="oneCell">
    <xdr:from>
      <xdr:col>1</xdr:col>
      <xdr:colOff>606238</xdr:colOff>
      <xdr:row>31</xdr:row>
      <xdr:rowOff>3362</xdr:rowOff>
    </xdr:from>
    <xdr:to>
      <xdr:col>2</xdr:col>
      <xdr:colOff>282388</xdr:colOff>
      <xdr:row>32</xdr:row>
      <xdr:rowOff>117662</xdr:rowOff>
    </xdr:to>
    <xdr:pic>
      <xdr:nvPicPr>
        <xdr:cNvPr id="5" name="Picture 4" descr="bullet_orange.pn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606238" y="6023162"/>
          <a:ext cx="285750" cy="304800"/>
        </a:xfrm>
        <a:prstGeom prst="rect">
          <a:avLst/>
        </a:prstGeom>
      </xdr:spPr>
    </xdr:pic>
    <xdr:clientData/>
  </xdr:twoCellAnchor>
  <xdr:twoCellAnchor editAs="oneCell">
    <xdr:from>
      <xdr:col>1</xdr:col>
      <xdr:colOff>606238</xdr:colOff>
      <xdr:row>40</xdr:row>
      <xdr:rowOff>75643</xdr:rowOff>
    </xdr:from>
    <xdr:to>
      <xdr:col>2</xdr:col>
      <xdr:colOff>282388</xdr:colOff>
      <xdr:row>41</xdr:row>
      <xdr:rowOff>189943</xdr:rowOff>
    </xdr:to>
    <xdr:pic>
      <xdr:nvPicPr>
        <xdr:cNvPr id="6" name="Picture 5" descr="bullet_orange.png">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stretch>
          <a:fillRect/>
        </a:stretch>
      </xdr:blipFill>
      <xdr:spPr>
        <a:xfrm>
          <a:off x="606238" y="7809943"/>
          <a:ext cx="285750" cy="304800"/>
        </a:xfrm>
        <a:prstGeom prst="rect">
          <a:avLst/>
        </a:prstGeom>
      </xdr:spPr>
    </xdr:pic>
    <xdr:clientData/>
  </xdr:twoCellAnchor>
  <xdr:twoCellAnchor editAs="oneCell">
    <xdr:from>
      <xdr:col>1</xdr:col>
      <xdr:colOff>606238</xdr:colOff>
      <xdr:row>43</xdr:row>
      <xdr:rowOff>98055</xdr:rowOff>
    </xdr:from>
    <xdr:to>
      <xdr:col>2</xdr:col>
      <xdr:colOff>282388</xdr:colOff>
      <xdr:row>45</xdr:row>
      <xdr:rowOff>21855</xdr:rowOff>
    </xdr:to>
    <xdr:pic>
      <xdr:nvPicPr>
        <xdr:cNvPr id="7" name="Picture 6" descr="bullet_orange.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606238" y="8403855"/>
          <a:ext cx="285750" cy="304800"/>
        </a:xfrm>
        <a:prstGeom prst="rect">
          <a:avLst/>
        </a:prstGeom>
      </xdr:spPr>
    </xdr:pic>
    <xdr:clientData/>
  </xdr:twoCellAnchor>
  <xdr:twoCellAnchor editAs="oneCell">
    <xdr:from>
      <xdr:col>1</xdr:col>
      <xdr:colOff>941295</xdr:colOff>
      <xdr:row>62</xdr:row>
      <xdr:rowOff>11209</xdr:rowOff>
    </xdr:from>
    <xdr:to>
      <xdr:col>2</xdr:col>
      <xdr:colOff>293595</xdr:colOff>
      <xdr:row>63</xdr:row>
      <xdr:rowOff>125509</xdr:rowOff>
    </xdr:to>
    <xdr:pic>
      <xdr:nvPicPr>
        <xdr:cNvPr id="8" name="Picture 7" descr="bullet_orange.png">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stretch>
          <a:fillRect/>
        </a:stretch>
      </xdr:blipFill>
      <xdr:spPr>
        <a:xfrm>
          <a:off x="941295" y="13412884"/>
          <a:ext cx="304800" cy="304800"/>
        </a:xfrm>
        <a:prstGeom prst="rect">
          <a:avLst/>
        </a:prstGeom>
      </xdr:spPr>
    </xdr:pic>
    <xdr:clientData/>
  </xdr:twoCellAnchor>
  <xdr:twoCellAnchor editAs="oneCell">
    <xdr:from>
      <xdr:col>1</xdr:col>
      <xdr:colOff>941295</xdr:colOff>
      <xdr:row>63</xdr:row>
      <xdr:rowOff>33621</xdr:rowOff>
    </xdr:from>
    <xdr:to>
      <xdr:col>2</xdr:col>
      <xdr:colOff>293595</xdr:colOff>
      <xdr:row>64</xdr:row>
      <xdr:rowOff>147921</xdr:rowOff>
    </xdr:to>
    <xdr:pic>
      <xdr:nvPicPr>
        <xdr:cNvPr id="9" name="Picture 8" descr="bullet_orange.pn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41295" y="13625796"/>
          <a:ext cx="304800" cy="304800"/>
        </a:xfrm>
        <a:prstGeom prst="rect">
          <a:avLst/>
        </a:prstGeom>
      </xdr:spPr>
    </xdr:pic>
    <xdr:clientData/>
  </xdr:twoCellAnchor>
  <xdr:twoCellAnchor editAs="oneCell">
    <xdr:from>
      <xdr:col>1</xdr:col>
      <xdr:colOff>941295</xdr:colOff>
      <xdr:row>64</xdr:row>
      <xdr:rowOff>33621</xdr:rowOff>
    </xdr:from>
    <xdr:to>
      <xdr:col>2</xdr:col>
      <xdr:colOff>293595</xdr:colOff>
      <xdr:row>65</xdr:row>
      <xdr:rowOff>147921</xdr:rowOff>
    </xdr:to>
    <xdr:pic>
      <xdr:nvPicPr>
        <xdr:cNvPr id="10" name="Picture 9" descr="bullet_orange.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stretch>
          <a:fillRect/>
        </a:stretch>
      </xdr:blipFill>
      <xdr:spPr>
        <a:xfrm>
          <a:off x="941295" y="13816296"/>
          <a:ext cx="304800" cy="304800"/>
        </a:xfrm>
        <a:prstGeom prst="rect">
          <a:avLst/>
        </a:prstGeom>
      </xdr:spPr>
    </xdr:pic>
    <xdr:clientData/>
  </xdr:twoCellAnchor>
  <xdr:twoCellAnchor editAs="oneCell">
    <xdr:from>
      <xdr:col>1</xdr:col>
      <xdr:colOff>941295</xdr:colOff>
      <xdr:row>65</xdr:row>
      <xdr:rowOff>44827</xdr:rowOff>
    </xdr:from>
    <xdr:to>
      <xdr:col>2</xdr:col>
      <xdr:colOff>293595</xdr:colOff>
      <xdr:row>66</xdr:row>
      <xdr:rowOff>159127</xdr:rowOff>
    </xdr:to>
    <xdr:pic>
      <xdr:nvPicPr>
        <xdr:cNvPr id="11" name="Picture 10" descr="bullet_orange.png">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cstate="print"/>
        <a:stretch>
          <a:fillRect/>
        </a:stretch>
      </xdr:blipFill>
      <xdr:spPr>
        <a:xfrm>
          <a:off x="941295" y="14018002"/>
          <a:ext cx="304800" cy="304800"/>
        </a:xfrm>
        <a:prstGeom prst="rect">
          <a:avLst/>
        </a:prstGeom>
      </xdr:spPr>
    </xdr:pic>
    <xdr:clientData/>
  </xdr:twoCellAnchor>
  <xdr:twoCellAnchor editAs="oneCell">
    <xdr:from>
      <xdr:col>1</xdr:col>
      <xdr:colOff>941295</xdr:colOff>
      <xdr:row>66</xdr:row>
      <xdr:rowOff>56033</xdr:rowOff>
    </xdr:from>
    <xdr:to>
      <xdr:col>2</xdr:col>
      <xdr:colOff>293595</xdr:colOff>
      <xdr:row>67</xdr:row>
      <xdr:rowOff>170333</xdr:rowOff>
    </xdr:to>
    <xdr:pic>
      <xdr:nvPicPr>
        <xdr:cNvPr id="12" name="Picture 11" descr="bullet_orange.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cstate="print"/>
        <a:stretch>
          <a:fillRect/>
        </a:stretch>
      </xdr:blipFill>
      <xdr:spPr>
        <a:xfrm>
          <a:off x="941295" y="14219708"/>
          <a:ext cx="304800" cy="304800"/>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4</xdr:col>
          <xdr:colOff>542925</xdr:colOff>
          <xdr:row>14</xdr:row>
          <xdr:rowOff>0</xdr:rowOff>
        </xdr:from>
        <xdr:to>
          <xdr:col>5</xdr:col>
          <xdr:colOff>133350</xdr:colOff>
          <xdr:row>15</xdr:row>
          <xdr:rowOff>85725</xdr:rowOff>
        </xdr:to>
        <xdr:sp macro="" textlink="">
          <xdr:nvSpPr>
            <xdr:cNvPr id="1025" name="IntroBtn"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editAs="absolute">
    <xdr:from>
      <xdr:col>9</xdr:col>
      <xdr:colOff>1353097</xdr:colOff>
      <xdr:row>0</xdr:row>
      <xdr:rowOff>0</xdr:rowOff>
    </xdr:from>
    <xdr:to>
      <xdr:col>10</xdr:col>
      <xdr:colOff>484570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700-000002000000}"/>
            </a:ext>
          </a:extLst>
        </xdr:cNvPr>
        <xdr:cNvPicPr>
          <a:picLocks/>
        </xdr:cNvPicPr>
      </xdr:nvPicPr>
      <xdr:blipFill>
        <a:blip xmlns:r="http://schemas.openxmlformats.org/officeDocument/2006/relationships" r:embed="rId1" r:link="rId2" cstate="print"/>
        <a:stretch>
          <a:fillRect/>
        </a:stretch>
      </xdr:blipFill>
      <xdr:spPr>
        <a:xfrm>
          <a:off x="8097235" y="0"/>
          <a:ext cx="631387" cy="355600"/>
        </a:xfrm>
        <a:prstGeom prst="rect">
          <a:avLst/>
        </a:prstGeom>
      </xdr:spPr>
    </xdr:pic>
    <xdr:clientData/>
  </xdr:twoCellAnchor>
  <xdr:twoCellAnchor editAs="absolute">
    <xdr:from>
      <xdr:col>6</xdr:col>
      <xdr:colOff>1117600</xdr:colOff>
      <xdr:row>0</xdr:row>
      <xdr:rowOff>0</xdr:rowOff>
    </xdr:from>
    <xdr:to>
      <xdr:col>9</xdr:col>
      <xdr:colOff>1353097</xdr:colOff>
      <xdr:row>0</xdr:row>
      <xdr:rowOff>355600</xdr:rowOff>
    </xdr:to>
    <xdr:sp macro="" textlink="">
      <xdr:nvSpPr>
        <xdr:cNvPr id="3" name="Rectangle 2">
          <a:extLst>
            <a:ext uri="{FF2B5EF4-FFF2-40B4-BE49-F238E27FC236}">
              <a16:creationId xmlns:a16="http://schemas.microsoft.com/office/drawing/2014/main" id="{00000000-0008-0000-47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 Capital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6</xdr:col>
          <xdr:colOff>161925</xdr:colOff>
          <xdr:row>0</xdr:row>
          <xdr:rowOff>28575</xdr:rowOff>
        </xdr:from>
        <xdr:to>
          <xdr:col>6</xdr:col>
          <xdr:colOff>466725</xdr:colOff>
          <xdr:row>0</xdr:row>
          <xdr:rowOff>333375</xdr:rowOff>
        </xdr:to>
        <xdr:sp macro="" textlink="">
          <xdr:nvSpPr>
            <xdr:cNvPr id="95233" name="HomeBtn" hidden="1">
              <a:extLst>
                <a:ext uri="{63B3BB69-23CF-44E3-9099-C40C66FF867C}">
                  <a14:compatExt spid="_x0000_s95233"/>
                </a:ext>
                <a:ext uri="{FF2B5EF4-FFF2-40B4-BE49-F238E27FC236}">
                  <a16:creationId xmlns:a16="http://schemas.microsoft.com/office/drawing/2014/main" id="{00000000-0008-0000-4700-000001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504825</xdr:colOff>
          <xdr:row>0</xdr:row>
          <xdr:rowOff>28575</xdr:rowOff>
        </xdr:from>
        <xdr:to>
          <xdr:col>6</xdr:col>
          <xdr:colOff>809625</xdr:colOff>
          <xdr:row>0</xdr:row>
          <xdr:rowOff>333375</xdr:rowOff>
        </xdr:to>
        <xdr:sp macro="" textlink="">
          <xdr:nvSpPr>
            <xdr:cNvPr id="95234" name="LegendBtn" hidden="1">
              <a:extLst>
                <a:ext uri="{63B3BB69-23CF-44E3-9099-C40C66FF867C}">
                  <a14:compatExt spid="_x0000_s95234"/>
                </a:ext>
                <a:ext uri="{FF2B5EF4-FFF2-40B4-BE49-F238E27FC236}">
                  <a16:creationId xmlns:a16="http://schemas.microsoft.com/office/drawing/2014/main" id="{00000000-0008-0000-4700-000002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809625</xdr:colOff>
          <xdr:row>0</xdr:row>
          <xdr:rowOff>28575</xdr:rowOff>
        </xdr:from>
        <xdr:to>
          <xdr:col>6</xdr:col>
          <xdr:colOff>1114425</xdr:colOff>
          <xdr:row>0</xdr:row>
          <xdr:rowOff>333375</xdr:rowOff>
        </xdr:to>
        <xdr:sp macro="" textlink="">
          <xdr:nvSpPr>
            <xdr:cNvPr id="95235" name="ToolboxBtn" hidden="1">
              <a:extLst>
                <a:ext uri="{63B3BB69-23CF-44E3-9099-C40C66FF867C}">
                  <a14:compatExt spid="_x0000_s95235"/>
                </a:ext>
                <a:ext uri="{FF2B5EF4-FFF2-40B4-BE49-F238E27FC236}">
                  <a16:creationId xmlns:a16="http://schemas.microsoft.com/office/drawing/2014/main" id="{00000000-0008-0000-4700-0000037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editAs="absolute">
    <xdr:from>
      <xdr:col>10</xdr:col>
      <xdr:colOff>761890</xdr:colOff>
      <xdr:row>0</xdr:row>
      <xdr:rowOff>0</xdr:rowOff>
    </xdr:from>
    <xdr:to>
      <xdr:col>10</xdr:col>
      <xdr:colOff>1393277</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8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6</xdr:col>
      <xdr:colOff>1117600</xdr:colOff>
      <xdr:row>0</xdr:row>
      <xdr:rowOff>0</xdr:rowOff>
    </xdr:from>
    <xdr:to>
      <xdr:col>10</xdr:col>
      <xdr:colOff>761890</xdr:colOff>
      <xdr:row>0</xdr:row>
      <xdr:rowOff>355600</xdr:rowOff>
    </xdr:to>
    <xdr:sp macro="" textlink="">
      <xdr:nvSpPr>
        <xdr:cNvPr id="3" name="Rectangle 2">
          <a:extLst>
            <a:ext uri="{FF2B5EF4-FFF2-40B4-BE49-F238E27FC236}">
              <a16:creationId xmlns:a16="http://schemas.microsoft.com/office/drawing/2014/main" id="{00000000-0008-0000-4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 Capital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6</xdr:col>
          <xdr:colOff>161925</xdr:colOff>
          <xdr:row>0</xdr:row>
          <xdr:rowOff>38100</xdr:rowOff>
        </xdr:from>
        <xdr:to>
          <xdr:col>6</xdr:col>
          <xdr:colOff>466725</xdr:colOff>
          <xdr:row>0</xdr:row>
          <xdr:rowOff>342900</xdr:rowOff>
        </xdr:to>
        <xdr:sp macro="" textlink="">
          <xdr:nvSpPr>
            <xdr:cNvPr id="51233" name="HomeBtn" hidden="1">
              <a:extLst>
                <a:ext uri="{63B3BB69-23CF-44E3-9099-C40C66FF867C}">
                  <a14:compatExt spid="_x0000_s51233"/>
                </a:ext>
                <a:ext uri="{FF2B5EF4-FFF2-40B4-BE49-F238E27FC236}">
                  <a16:creationId xmlns:a16="http://schemas.microsoft.com/office/drawing/2014/main" id="{00000000-0008-0000-4800-000021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504825</xdr:colOff>
          <xdr:row>0</xdr:row>
          <xdr:rowOff>38100</xdr:rowOff>
        </xdr:from>
        <xdr:to>
          <xdr:col>6</xdr:col>
          <xdr:colOff>809625</xdr:colOff>
          <xdr:row>0</xdr:row>
          <xdr:rowOff>342900</xdr:rowOff>
        </xdr:to>
        <xdr:sp macro="" textlink="">
          <xdr:nvSpPr>
            <xdr:cNvPr id="51234" name="LegendBtn" hidden="1">
              <a:extLst>
                <a:ext uri="{63B3BB69-23CF-44E3-9099-C40C66FF867C}">
                  <a14:compatExt spid="_x0000_s51234"/>
                </a:ext>
                <a:ext uri="{FF2B5EF4-FFF2-40B4-BE49-F238E27FC236}">
                  <a16:creationId xmlns:a16="http://schemas.microsoft.com/office/drawing/2014/main" id="{00000000-0008-0000-4800-000022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809625</xdr:colOff>
          <xdr:row>0</xdr:row>
          <xdr:rowOff>38100</xdr:rowOff>
        </xdr:from>
        <xdr:to>
          <xdr:col>6</xdr:col>
          <xdr:colOff>1114425</xdr:colOff>
          <xdr:row>0</xdr:row>
          <xdr:rowOff>342900</xdr:rowOff>
        </xdr:to>
        <xdr:sp macro="" textlink="">
          <xdr:nvSpPr>
            <xdr:cNvPr id="51235" name="ToolboxBtn" hidden="1">
              <a:extLst>
                <a:ext uri="{63B3BB69-23CF-44E3-9099-C40C66FF867C}">
                  <a14:compatExt spid="_x0000_s51235"/>
                </a:ext>
                <a:ext uri="{FF2B5EF4-FFF2-40B4-BE49-F238E27FC236}">
                  <a16:creationId xmlns:a16="http://schemas.microsoft.com/office/drawing/2014/main" id="{00000000-0008-0000-4800-000023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4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Treasury Shares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2233" name="HomeBtn" hidden="1">
              <a:extLst>
                <a:ext uri="{63B3BB69-23CF-44E3-9099-C40C66FF867C}">
                  <a14:compatExt spid="_x0000_s52233"/>
                </a:ext>
                <a:ext uri="{FF2B5EF4-FFF2-40B4-BE49-F238E27FC236}">
                  <a16:creationId xmlns:a16="http://schemas.microsoft.com/office/drawing/2014/main" id="{00000000-0008-0000-4900-000009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2234" name="LegendBtn" hidden="1">
              <a:extLst>
                <a:ext uri="{63B3BB69-23CF-44E3-9099-C40C66FF867C}">
                  <a14:compatExt spid="_x0000_s52234"/>
                </a:ext>
                <a:ext uri="{FF2B5EF4-FFF2-40B4-BE49-F238E27FC236}">
                  <a16:creationId xmlns:a16="http://schemas.microsoft.com/office/drawing/2014/main" id="{00000000-0008-0000-4900-00000A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2235" name="ToolboxBtn" hidden="1">
              <a:extLst>
                <a:ext uri="{63B3BB69-23CF-44E3-9099-C40C66FF867C}">
                  <a14:compatExt spid="_x0000_s52235"/>
                </a:ext>
                <a:ext uri="{FF2B5EF4-FFF2-40B4-BE49-F238E27FC236}">
                  <a16:creationId xmlns:a16="http://schemas.microsoft.com/office/drawing/2014/main" id="{00000000-0008-0000-4900-00000B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A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6257" name="HomeBtn" hidden="1">
              <a:extLst>
                <a:ext uri="{63B3BB69-23CF-44E3-9099-C40C66FF867C}">
                  <a14:compatExt spid="_x0000_s96257"/>
                </a:ext>
                <a:ext uri="{FF2B5EF4-FFF2-40B4-BE49-F238E27FC236}">
                  <a16:creationId xmlns:a16="http://schemas.microsoft.com/office/drawing/2014/main" id="{00000000-0008-0000-4A00-000001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6258" name="LegendBtn" hidden="1">
              <a:extLst>
                <a:ext uri="{63B3BB69-23CF-44E3-9099-C40C66FF867C}">
                  <a14:compatExt spid="_x0000_s96258"/>
                </a:ext>
                <a:ext uri="{FF2B5EF4-FFF2-40B4-BE49-F238E27FC236}">
                  <a16:creationId xmlns:a16="http://schemas.microsoft.com/office/drawing/2014/main" id="{00000000-0008-0000-4A00-000002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6259" name="ToolboxBtn" hidden="1">
              <a:extLst>
                <a:ext uri="{63B3BB69-23CF-44E3-9099-C40C66FF867C}">
                  <a14:compatExt spid="_x0000_s96259"/>
                </a:ext>
                <a:ext uri="{FF2B5EF4-FFF2-40B4-BE49-F238E27FC236}">
                  <a16:creationId xmlns:a16="http://schemas.microsoft.com/office/drawing/2014/main" id="{00000000-0008-0000-4A00-0000037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B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B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09953" name="HomeBtn" hidden="1">
              <a:extLst>
                <a:ext uri="{63B3BB69-23CF-44E3-9099-C40C66FF867C}">
                  <a14:compatExt spid="_x0000_s509953"/>
                </a:ext>
                <a:ext uri="{FF2B5EF4-FFF2-40B4-BE49-F238E27FC236}">
                  <a16:creationId xmlns:a16="http://schemas.microsoft.com/office/drawing/2014/main" id="{00000000-0008-0000-4B00-000001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09954" name="LegendBtn" hidden="1">
              <a:extLst>
                <a:ext uri="{63B3BB69-23CF-44E3-9099-C40C66FF867C}">
                  <a14:compatExt spid="_x0000_s509954"/>
                </a:ext>
                <a:ext uri="{FF2B5EF4-FFF2-40B4-BE49-F238E27FC236}">
                  <a16:creationId xmlns:a16="http://schemas.microsoft.com/office/drawing/2014/main" id="{00000000-0008-0000-4B00-000002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09955" name="ToolboxBtn" hidden="1">
              <a:extLst>
                <a:ext uri="{63B3BB69-23CF-44E3-9099-C40C66FF867C}">
                  <a14:compatExt spid="_x0000_s509955"/>
                </a:ext>
                <a:ext uri="{FF2B5EF4-FFF2-40B4-BE49-F238E27FC236}">
                  <a16:creationId xmlns:a16="http://schemas.microsoft.com/office/drawing/2014/main" id="{00000000-0008-0000-4B00-000003C807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C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Revenue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3257" name="HomeBtn" hidden="1">
              <a:extLst>
                <a:ext uri="{63B3BB69-23CF-44E3-9099-C40C66FF867C}">
                  <a14:compatExt spid="_x0000_s53257"/>
                </a:ext>
                <a:ext uri="{FF2B5EF4-FFF2-40B4-BE49-F238E27FC236}">
                  <a16:creationId xmlns:a16="http://schemas.microsoft.com/office/drawing/2014/main" id="{00000000-0008-0000-4C00-000009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3258" name="LegendBtn" hidden="1">
              <a:extLst>
                <a:ext uri="{63B3BB69-23CF-44E3-9099-C40C66FF867C}">
                  <a14:compatExt spid="_x0000_s53258"/>
                </a:ext>
                <a:ext uri="{FF2B5EF4-FFF2-40B4-BE49-F238E27FC236}">
                  <a16:creationId xmlns:a16="http://schemas.microsoft.com/office/drawing/2014/main" id="{00000000-0008-0000-4C00-00000A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3259" name="ToolboxBtn" hidden="1">
              <a:extLst>
                <a:ext uri="{63B3BB69-23CF-44E3-9099-C40C66FF867C}">
                  <a14:compatExt spid="_x0000_s53259"/>
                </a:ext>
                <a:ext uri="{FF2B5EF4-FFF2-40B4-BE49-F238E27FC236}">
                  <a16:creationId xmlns:a16="http://schemas.microsoft.com/office/drawing/2014/main" id="{00000000-0008-0000-4C00-00000B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D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chemeClr val="lt1"/>
              </a:solidFill>
              <a:latin typeface="+mn-lt"/>
              <a:ea typeface="+mn-ea"/>
              <a:cs typeface="+mn-cs"/>
            </a:rPr>
            <a:t>Note - Revenue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1425" name="HomeBtn" hidden="1">
              <a:extLst>
                <a:ext uri="{63B3BB69-23CF-44E3-9099-C40C66FF867C}">
                  <a14:compatExt spid="_x0000_s231425"/>
                </a:ext>
                <a:ext uri="{FF2B5EF4-FFF2-40B4-BE49-F238E27FC236}">
                  <a16:creationId xmlns:a16="http://schemas.microsoft.com/office/drawing/2014/main" id="{00000000-0008-0000-4D00-000001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1426" name="LegendBtn" hidden="1">
              <a:extLst>
                <a:ext uri="{63B3BB69-23CF-44E3-9099-C40C66FF867C}">
                  <a14:compatExt spid="_x0000_s231426"/>
                </a:ext>
                <a:ext uri="{FF2B5EF4-FFF2-40B4-BE49-F238E27FC236}">
                  <a16:creationId xmlns:a16="http://schemas.microsoft.com/office/drawing/2014/main" id="{00000000-0008-0000-4D00-000002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1427" name="ToolboxBtn" hidden="1">
              <a:extLst>
                <a:ext uri="{63B3BB69-23CF-44E3-9099-C40C66FF867C}">
                  <a14:compatExt spid="_x0000_s231427"/>
                </a:ext>
                <a:ext uri="{FF2B5EF4-FFF2-40B4-BE49-F238E27FC236}">
                  <a16:creationId xmlns:a16="http://schemas.microsoft.com/office/drawing/2014/main" id="{00000000-0008-0000-4D00-0000038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Employee Benefits Expense </a:t>
          </a:r>
          <a:r>
            <a:rPr lang="en-US" sz="1400">
              <a:solidFill>
                <a:schemeClr val="lt1"/>
              </a:solidFill>
              <a:latin typeface="+mn-lt"/>
              <a:ea typeface="+mn-ea"/>
              <a:cs typeface="+mn-cs"/>
            </a:rPr>
            <a:t>(Minimum Requirement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7281" name="HomeBtn" hidden="1">
              <a:extLst>
                <a:ext uri="{63B3BB69-23CF-44E3-9099-C40C66FF867C}">
                  <a14:compatExt spid="_x0000_s97281"/>
                </a:ext>
                <a:ext uri="{FF2B5EF4-FFF2-40B4-BE49-F238E27FC236}">
                  <a16:creationId xmlns:a16="http://schemas.microsoft.com/office/drawing/2014/main" id="{00000000-0008-0000-4E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7282" name="LegendBtn" hidden="1">
              <a:extLst>
                <a:ext uri="{63B3BB69-23CF-44E3-9099-C40C66FF867C}">
                  <a14:compatExt spid="_x0000_s97282"/>
                </a:ext>
                <a:ext uri="{FF2B5EF4-FFF2-40B4-BE49-F238E27FC236}">
                  <a16:creationId xmlns:a16="http://schemas.microsoft.com/office/drawing/2014/main" id="{00000000-0008-0000-4E00-000002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7283" name="ToolboxBtn" hidden="1">
              <a:extLst>
                <a:ext uri="{63B3BB69-23CF-44E3-9099-C40C66FF867C}">
                  <a14:compatExt spid="_x0000_s97283"/>
                </a:ext>
                <a:ext uri="{FF2B5EF4-FFF2-40B4-BE49-F238E27FC236}">
                  <a16:creationId xmlns:a16="http://schemas.microsoft.com/office/drawing/2014/main" id="{00000000-0008-0000-4E00-000003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4F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4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Employee Benefits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4281" name="HomeBtn" hidden="1">
              <a:extLst>
                <a:ext uri="{63B3BB69-23CF-44E3-9099-C40C66FF867C}">
                  <a14:compatExt spid="_x0000_s54281"/>
                </a:ext>
                <a:ext uri="{FF2B5EF4-FFF2-40B4-BE49-F238E27FC236}">
                  <a16:creationId xmlns:a16="http://schemas.microsoft.com/office/drawing/2014/main" id="{00000000-0008-0000-4F00-000009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4282" name="LegendBtn" hidden="1">
              <a:extLst>
                <a:ext uri="{63B3BB69-23CF-44E3-9099-C40C66FF867C}">
                  <a14:compatExt spid="_x0000_s54282"/>
                </a:ext>
                <a:ext uri="{FF2B5EF4-FFF2-40B4-BE49-F238E27FC236}">
                  <a16:creationId xmlns:a16="http://schemas.microsoft.com/office/drawing/2014/main" id="{00000000-0008-0000-4F00-00000A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4283" name="ToolboxBtn" hidden="1">
              <a:extLst>
                <a:ext uri="{63B3BB69-23CF-44E3-9099-C40C66FF867C}">
                  <a14:compatExt spid="_x0000_s54283"/>
                </a:ext>
                <a:ext uri="{FF2B5EF4-FFF2-40B4-BE49-F238E27FC236}">
                  <a16:creationId xmlns:a16="http://schemas.microsoft.com/office/drawing/2014/main" id="{00000000-0008-0000-4F00-00000B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xdr:twoCellAnchor editAs="absolute">
    <xdr:from>
      <xdr:col>9</xdr:col>
      <xdr:colOff>1056094</xdr:colOff>
      <xdr:row>0</xdr:row>
      <xdr:rowOff>0</xdr:rowOff>
    </xdr:from>
    <xdr:to>
      <xdr:col>10</xdr:col>
      <xdr:colOff>176619</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1056094</xdr:colOff>
      <xdr:row>0</xdr:row>
      <xdr:rowOff>355600</xdr:rowOff>
    </xdr:to>
    <xdr:sp macro="" textlink="">
      <xdr:nvSpPr>
        <xdr:cNvPr id="3" name="Rectangle 2">
          <a:extLst>
            <a:ext uri="{FF2B5EF4-FFF2-40B4-BE49-F238E27FC236}">
              <a16:creationId xmlns:a16="http://schemas.microsoft.com/office/drawing/2014/main" id="{00000000-0008-0000-5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Finance Costs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5305" name="HomeBtn" hidden="1">
              <a:extLst>
                <a:ext uri="{63B3BB69-23CF-44E3-9099-C40C66FF867C}">
                  <a14:compatExt spid="_x0000_s55305"/>
                </a:ext>
                <a:ext uri="{FF2B5EF4-FFF2-40B4-BE49-F238E27FC236}">
                  <a16:creationId xmlns:a16="http://schemas.microsoft.com/office/drawing/2014/main" id="{00000000-0008-0000-5000-000009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5306" name="LegendBtn" hidden="1">
              <a:extLst>
                <a:ext uri="{63B3BB69-23CF-44E3-9099-C40C66FF867C}">
                  <a14:compatExt spid="_x0000_s55306"/>
                </a:ext>
                <a:ext uri="{FF2B5EF4-FFF2-40B4-BE49-F238E27FC236}">
                  <a16:creationId xmlns:a16="http://schemas.microsoft.com/office/drawing/2014/main" id="{00000000-0008-0000-5000-00000A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5307" name="ToolboxBtn" hidden="1">
              <a:extLst>
                <a:ext uri="{63B3BB69-23CF-44E3-9099-C40C66FF867C}">
                  <a14:compatExt spid="_x0000_s55307"/>
                </a:ext>
                <a:ext uri="{FF2B5EF4-FFF2-40B4-BE49-F238E27FC236}">
                  <a16:creationId xmlns:a16="http://schemas.microsoft.com/office/drawing/2014/main" id="{00000000-0008-0000-5000-00000B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4</xdr:col>
      <xdr:colOff>584994</xdr:colOff>
      <xdr:row>0</xdr:row>
      <xdr:rowOff>0</xdr:rowOff>
    </xdr:from>
    <xdr:to>
      <xdr:col>6</xdr:col>
      <xdr:colOff>3175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0</xdr:col>
      <xdr:colOff>1117600</xdr:colOff>
      <xdr:row>0</xdr:row>
      <xdr:rowOff>0</xdr:rowOff>
    </xdr:from>
    <xdr:to>
      <xdr:col>4</xdr:col>
      <xdr:colOff>584994</xdr:colOff>
      <xdr:row>0</xdr:row>
      <xdr:rowOff>355600</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Filing Information</a:t>
          </a:r>
        </a:p>
      </xdr:txBody>
    </xdr:sp>
    <xdr:clientData/>
  </xdr:twoCellAnchor>
  <mc:AlternateContent xmlns:mc="http://schemas.openxmlformats.org/markup-compatibility/2006">
    <mc:Choice xmlns:a14="http://schemas.microsoft.com/office/drawing/2010/main" Requires="a14">
      <xdr:twoCellAnchor editAs="absolute">
        <xdr:from>
          <xdr:col>0</xdr:col>
          <xdr:colOff>161925</xdr:colOff>
          <xdr:row>0</xdr:row>
          <xdr:rowOff>38100</xdr:rowOff>
        </xdr:from>
        <xdr:to>
          <xdr:col>0</xdr:col>
          <xdr:colOff>466725</xdr:colOff>
          <xdr:row>0</xdr:row>
          <xdr:rowOff>342900</xdr:rowOff>
        </xdr:to>
        <xdr:sp macro="" textlink="">
          <xdr:nvSpPr>
            <xdr:cNvPr id="7169" name="HomeBtn"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504825</xdr:colOff>
          <xdr:row>0</xdr:row>
          <xdr:rowOff>38100</xdr:rowOff>
        </xdr:from>
        <xdr:to>
          <xdr:col>0</xdr:col>
          <xdr:colOff>809625</xdr:colOff>
          <xdr:row>0</xdr:row>
          <xdr:rowOff>342900</xdr:rowOff>
        </xdr:to>
        <xdr:sp macro="" textlink="">
          <xdr:nvSpPr>
            <xdr:cNvPr id="7170" name="LegendBtn"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809625</xdr:colOff>
          <xdr:row>0</xdr:row>
          <xdr:rowOff>38100</xdr:rowOff>
        </xdr:from>
        <xdr:to>
          <xdr:col>0</xdr:col>
          <xdr:colOff>1114425</xdr:colOff>
          <xdr:row>0</xdr:row>
          <xdr:rowOff>342900</xdr:rowOff>
        </xdr:to>
        <xdr:sp macro="" textlink="">
          <xdr:nvSpPr>
            <xdr:cNvPr id="7171" name="ToolboxBtn"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1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1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a:t>
          </a:r>
          <a:r>
            <a:rPr lang="en-US" sz="1400">
              <a:solidFill>
                <a:schemeClr val="lt1"/>
              </a:solidFill>
              <a:latin typeface="+mn-lt"/>
              <a:ea typeface="+mn-ea"/>
              <a:cs typeface="+mn-cs"/>
            </a:rPr>
            <a:t>Note - Finance Costs (</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chemeClr val="lt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2449" name="HomeBtn" hidden="1">
              <a:extLst>
                <a:ext uri="{63B3BB69-23CF-44E3-9099-C40C66FF867C}">
                  <a14:compatExt spid="_x0000_s232449"/>
                </a:ext>
                <a:ext uri="{FF2B5EF4-FFF2-40B4-BE49-F238E27FC236}">
                  <a16:creationId xmlns:a16="http://schemas.microsoft.com/office/drawing/2014/main" id="{00000000-0008-0000-5100-000001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2450" name="LegendBtn" hidden="1">
              <a:extLst>
                <a:ext uri="{63B3BB69-23CF-44E3-9099-C40C66FF867C}">
                  <a14:compatExt spid="_x0000_s232450"/>
                </a:ext>
                <a:ext uri="{FF2B5EF4-FFF2-40B4-BE49-F238E27FC236}">
                  <a16:creationId xmlns:a16="http://schemas.microsoft.com/office/drawing/2014/main" id="{00000000-0008-0000-5100-000002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2451" name="ToolboxBtn" hidden="1">
              <a:extLst>
                <a:ext uri="{63B3BB69-23CF-44E3-9099-C40C66FF867C}">
                  <a14:compatExt spid="_x0000_s232451"/>
                </a:ext>
                <a:ext uri="{FF2B5EF4-FFF2-40B4-BE49-F238E27FC236}">
                  <a16:creationId xmlns:a16="http://schemas.microsoft.com/office/drawing/2014/main" id="{00000000-0008-0000-5100-0000038C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2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2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Income Tax</a:t>
          </a:r>
          <a:r>
            <a:rPr lang="en-US" sz="1400" baseline="0">
              <a:solidFill>
                <a:srgbClr val="FFFFFF"/>
              </a:solidFill>
            </a:rPr>
            <a:t> Expense (Benefit)</a:t>
          </a:r>
          <a:r>
            <a:rPr lang="en-US" sz="1400">
              <a:solidFill>
                <a:srgbClr val="FFFFFF"/>
              </a:solidFill>
            </a:rPr>
            <a: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57150</xdr:colOff>
          <xdr:row>0</xdr:row>
          <xdr:rowOff>9525</xdr:rowOff>
        </xdr:from>
        <xdr:to>
          <xdr:col>3</xdr:col>
          <xdr:colOff>161925</xdr:colOff>
          <xdr:row>0</xdr:row>
          <xdr:rowOff>114300</xdr:rowOff>
        </xdr:to>
        <xdr:sp macro="" textlink="">
          <xdr:nvSpPr>
            <xdr:cNvPr id="56353" name="HomeBtn" hidden="1">
              <a:extLst>
                <a:ext uri="{63B3BB69-23CF-44E3-9099-C40C66FF867C}">
                  <a14:compatExt spid="_x0000_s56353"/>
                </a:ext>
                <a:ext uri="{FF2B5EF4-FFF2-40B4-BE49-F238E27FC236}">
                  <a16:creationId xmlns:a16="http://schemas.microsoft.com/office/drawing/2014/main" id="{00000000-0008-0000-5200-000021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161925</xdr:colOff>
          <xdr:row>0</xdr:row>
          <xdr:rowOff>9525</xdr:rowOff>
        </xdr:from>
        <xdr:to>
          <xdr:col>3</xdr:col>
          <xdr:colOff>266700</xdr:colOff>
          <xdr:row>0</xdr:row>
          <xdr:rowOff>114300</xdr:rowOff>
        </xdr:to>
        <xdr:sp macro="" textlink="">
          <xdr:nvSpPr>
            <xdr:cNvPr id="56354" name="LegendBtn" hidden="1">
              <a:extLst>
                <a:ext uri="{63B3BB69-23CF-44E3-9099-C40C66FF867C}">
                  <a14:compatExt spid="_x0000_s56354"/>
                </a:ext>
                <a:ext uri="{FF2B5EF4-FFF2-40B4-BE49-F238E27FC236}">
                  <a16:creationId xmlns:a16="http://schemas.microsoft.com/office/drawing/2014/main" id="{00000000-0008-0000-5200-000022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266700</xdr:colOff>
          <xdr:row>0</xdr:row>
          <xdr:rowOff>9525</xdr:rowOff>
        </xdr:from>
        <xdr:to>
          <xdr:col>3</xdr:col>
          <xdr:colOff>371475</xdr:colOff>
          <xdr:row>0</xdr:row>
          <xdr:rowOff>114300</xdr:rowOff>
        </xdr:to>
        <xdr:sp macro="" textlink="">
          <xdr:nvSpPr>
            <xdr:cNvPr id="56355" name="ToolboxBtn" hidden="1">
              <a:extLst>
                <a:ext uri="{63B3BB69-23CF-44E3-9099-C40C66FF867C}">
                  <a14:compatExt spid="_x0000_s56355"/>
                </a:ext>
                <a:ext uri="{FF2B5EF4-FFF2-40B4-BE49-F238E27FC236}">
                  <a16:creationId xmlns:a16="http://schemas.microsoft.com/office/drawing/2014/main" id="{00000000-0008-0000-5200-000023D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3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3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Income Tax</a:t>
          </a:r>
          <a:r>
            <a:rPr lang="en-US" sz="1400" baseline="0">
              <a:solidFill>
                <a:srgbClr val="FFFFFF"/>
              </a:solidFill>
            </a:rPr>
            <a:t> Expense (Benefit)</a:t>
          </a:r>
          <a:r>
            <a:rPr lang="en-US" sz="1400">
              <a:solidFill>
                <a:srgbClr val="FFFFFF"/>
              </a:solidFill>
            </a:rPr>
            <a: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3473" name="HomeBtn" hidden="1">
              <a:extLst>
                <a:ext uri="{63B3BB69-23CF-44E3-9099-C40C66FF867C}">
                  <a14:compatExt spid="_x0000_s233473"/>
                </a:ext>
                <a:ext uri="{FF2B5EF4-FFF2-40B4-BE49-F238E27FC236}">
                  <a16:creationId xmlns:a16="http://schemas.microsoft.com/office/drawing/2014/main" id="{00000000-0008-0000-5300-000001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3474" name="LegendBtn" hidden="1">
              <a:extLst>
                <a:ext uri="{63B3BB69-23CF-44E3-9099-C40C66FF867C}">
                  <a14:compatExt spid="_x0000_s233474"/>
                </a:ext>
                <a:ext uri="{FF2B5EF4-FFF2-40B4-BE49-F238E27FC236}">
                  <a16:creationId xmlns:a16="http://schemas.microsoft.com/office/drawing/2014/main" id="{00000000-0008-0000-5300-000002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3475" name="ToolboxBtn" hidden="1">
              <a:extLst>
                <a:ext uri="{63B3BB69-23CF-44E3-9099-C40C66FF867C}">
                  <a14:compatExt spid="_x0000_s233475"/>
                </a:ext>
                <a:ext uri="{FF2B5EF4-FFF2-40B4-BE49-F238E27FC236}">
                  <a16:creationId xmlns:a16="http://schemas.microsoft.com/office/drawing/2014/main" id="{00000000-0008-0000-5300-0000039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xdr:twoCellAnchor editAs="absolute">
    <xdr:from>
      <xdr:col>9</xdr:col>
      <xdr:colOff>969907</xdr:colOff>
      <xdr:row>0</xdr:row>
      <xdr:rowOff>0</xdr:rowOff>
    </xdr:from>
    <xdr:to>
      <xdr:col>10</xdr:col>
      <xdr:colOff>90432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4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969907</xdr:colOff>
      <xdr:row>0</xdr:row>
      <xdr:rowOff>355600</xdr:rowOff>
    </xdr:to>
    <xdr:sp macro="" textlink="">
      <xdr:nvSpPr>
        <xdr:cNvPr id="3" name="Rectangle 2">
          <a:extLst>
            <a:ext uri="{FF2B5EF4-FFF2-40B4-BE49-F238E27FC236}">
              <a16:creationId xmlns:a16="http://schemas.microsoft.com/office/drawing/2014/main" id="{00000000-0008-0000-54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8305" name="HomeBtn" hidden="1">
              <a:extLst>
                <a:ext uri="{63B3BB69-23CF-44E3-9099-C40C66FF867C}">
                  <a14:compatExt spid="_x0000_s98305"/>
                </a:ext>
                <a:ext uri="{FF2B5EF4-FFF2-40B4-BE49-F238E27FC236}">
                  <a16:creationId xmlns:a16="http://schemas.microsoft.com/office/drawing/2014/main" id="{00000000-0008-0000-5400-000001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8306" name="LegendBtn" hidden="1">
              <a:extLst>
                <a:ext uri="{63B3BB69-23CF-44E3-9099-C40C66FF867C}">
                  <a14:compatExt spid="_x0000_s98306"/>
                </a:ext>
                <a:ext uri="{FF2B5EF4-FFF2-40B4-BE49-F238E27FC236}">
                  <a16:creationId xmlns:a16="http://schemas.microsoft.com/office/drawing/2014/main" id="{00000000-0008-0000-5400-000002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8307" name="ToolboxBtn" hidden="1">
              <a:extLst>
                <a:ext uri="{63B3BB69-23CF-44E3-9099-C40C66FF867C}">
                  <a14:compatExt spid="_x0000_s98307"/>
                </a:ext>
                <a:ext uri="{FF2B5EF4-FFF2-40B4-BE49-F238E27FC236}">
                  <a16:creationId xmlns:a16="http://schemas.microsoft.com/office/drawing/2014/main" id="{00000000-0008-0000-5400-0000038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5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5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7353" name="HomeBtn" hidden="1">
              <a:extLst>
                <a:ext uri="{63B3BB69-23CF-44E3-9099-C40C66FF867C}">
                  <a14:compatExt spid="_x0000_s57353"/>
                </a:ext>
                <a:ext uri="{FF2B5EF4-FFF2-40B4-BE49-F238E27FC236}">
                  <a16:creationId xmlns:a16="http://schemas.microsoft.com/office/drawing/2014/main" id="{00000000-0008-0000-5500-000009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7354" name="LegendBtn" hidden="1">
              <a:extLst>
                <a:ext uri="{63B3BB69-23CF-44E3-9099-C40C66FF867C}">
                  <a14:compatExt spid="_x0000_s57354"/>
                </a:ext>
                <a:ext uri="{FF2B5EF4-FFF2-40B4-BE49-F238E27FC236}">
                  <a16:creationId xmlns:a16="http://schemas.microsoft.com/office/drawing/2014/main" id="{00000000-0008-0000-5500-00000A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7355" name="ToolboxBtn" hidden="1">
              <a:extLst>
                <a:ext uri="{63B3BB69-23CF-44E3-9099-C40C66FF867C}">
                  <a14:compatExt spid="_x0000_s57355"/>
                </a:ext>
                <a:ext uri="{FF2B5EF4-FFF2-40B4-BE49-F238E27FC236}">
                  <a16:creationId xmlns:a16="http://schemas.microsoft.com/office/drawing/2014/main" id="{00000000-0008-0000-5500-00000B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6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6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Selected Income (Expense)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235521" name="HomeBtn" hidden="1">
              <a:extLst>
                <a:ext uri="{63B3BB69-23CF-44E3-9099-C40C66FF867C}">
                  <a14:compatExt spid="_x0000_s235521"/>
                </a:ext>
                <a:ext uri="{FF2B5EF4-FFF2-40B4-BE49-F238E27FC236}">
                  <a16:creationId xmlns:a16="http://schemas.microsoft.com/office/drawing/2014/main" id="{00000000-0008-0000-5600-000001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235522" name="LegendBtn" hidden="1">
              <a:extLst>
                <a:ext uri="{63B3BB69-23CF-44E3-9099-C40C66FF867C}">
                  <a14:compatExt spid="_x0000_s235522"/>
                </a:ext>
                <a:ext uri="{FF2B5EF4-FFF2-40B4-BE49-F238E27FC236}">
                  <a16:creationId xmlns:a16="http://schemas.microsoft.com/office/drawing/2014/main" id="{00000000-0008-0000-5600-000002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235523" name="ToolboxBtn" hidden="1">
              <a:extLst>
                <a:ext uri="{63B3BB69-23CF-44E3-9099-C40C66FF867C}">
                  <a14:compatExt spid="_x0000_s235523"/>
                </a:ext>
                <a:ext uri="{FF2B5EF4-FFF2-40B4-BE49-F238E27FC236}">
                  <a16:creationId xmlns:a16="http://schemas.microsoft.com/office/drawing/2014/main" id="{00000000-0008-0000-5600-0000039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7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700-000003000000}"/>
            </a:ext>
          </a:extLst>
        </xdr:cNvPr>
        <xdr:cNvSpPr/>
      </xdr:nvSpPr>
      <xdr:spPr>
        <a:xfrm>
          <a:off x="1117600" y="0"/>
          <a:ext cx="6979635"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Earnings (Loss) Per Share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58377" name="HomeBtn" hidden="1">
              <a:extLst>
                <a:ext uri="{63B3BB69-23CF-44E3-9099-C40C66FF867C}">
                  <a14:compatExt spid="_x0000_s58377"/>
                </a:ext>
                <a:ext uri="{FF2B5EF4-FFF2-40B4-BE49-F238E27FC236}">
                  <a16:creationId xmlns:a16="http://schemas.microsoft.com/office/drawing/2014/main" id="{00000000-0008-0000-5700-000009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58378" name="LegendBtn" hidden="1">
              <a:extLst>
                <a:ext uri="{63B3BB69-23CF-44E3-9099-C40C66FF867C}">
                  <a14:compatExt spid="_x0000_s58378"/>
                </a:ext>
                <a:ext uri="{FF2B5EF4-FFF2-40B4-BE49-F238E27FC236}">
                  <a16:creationId xmlns:a16="http://schemas.microsoft.com/office/drawing/2014/main" id="{00000000-0008-0000-5700-00000A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58379" name="ToolboxBtn" hidden="1">
              <a:extLst>
                <a:ext uri="{63B3BB69-23CF-44E3-9099-C40C66FF867C}">
                  <a14:compatExt spid="_x0000_s58379"/>
                </a:ext>
                <a:ext uri="{FF2B5EF4-FFF2-40B4-BE49-F238E27FC236}">
                  <a16:creationId xmlns:a16="http://schemas.microsoft.com/office/drawing/2014/main" id="{00000000-0008-0000-5700-00000BE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8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8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Segments </a:t>
          </a:r>
          <a:r>
            <a:rPr lang="en-US" sz="1400">
              <a:solidFill>
                <a:schemeClr val="lt1"/>
              </a:solidFill>
              <a:latin typeface="+mn-lt"/>
              <a:ea typeface="+mn-ea"/>
              <a:cs typeface="+mn-cs"/>
            </a:rPr>
            <a:t>(</a:t>
          </a:r>
          <a:r>
            <a:rPr lang="en-GB" sz="1400">
              <a:solidFill>
                <a:schemeClr val="lt1"/>
              </a:solidFill>
              <a:latin typeface="+mn-lt"/>
              <a:ea typeface="+mn-ea"/>
              <a:cs typeface="+mn-cs"/>
            </a:rPr>
            <a:t>Minimum Requirement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99329" name="HomeBtn" hidden="1">
              <a:extLst>
                <a:ext uri="{63B3BB69-23CF-44E3-9099-C40C66FF867C}">
                  <a14:compatExt spid="_x0000_s99329"/>
                </a:ext>
                <a:ext uri="{FF2B5EF4-FFF2-40B4-BE49-F238E27FC236}">
                  <a16:creationId xmlns:a16="http://schemas.microsoft.com/office/drawing/2014/main" id="{00000000-0008-0000-5800-000001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99330" name="LegendBtn" hidden="1">
              <a:extLst>
                <a:ext uri="{63B3BB69-23CF-44E3-9099-C40C66FF867C}">
                  <a14:compatExt spid="_x0000_s99330"/>
                </a:ext>
                <a:ext uri="{FF2B5EF4-FFF2-40B4-BE49-F238E27FC236}">
                  <a16:creationId xmlns:a16="http://schemas.microsoft.com/office/drawing/2014/main" id="{00000000-0008-0000-5800-000002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99331" name="ToolboxBtn" hidden="1">
              <a:extLst>
                <a:ext uri="{63B3BB69-23CF-44E3-9099-C40C66FF867C}">
                  <a14:compatExt spid="_x0000_s99331"/>
                </a:ext>
                <a:ext uri="{FF2B5EF4-FFF2-40B4-BE49-F238E27FC236}">
                  <a16:creationId xmlns:a16="http://schemas.microsoft.com/office/drawing/2014/main" id="{00000000-0008-0000-5800-0000038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editAs="absolute">
    <xdr:from>
      <xdr:col>12</xdr:col>
      <xdr:colOff>1177925</xdr:colOff>
      <xdr:row>0</xdr:row>
      <xdr:rowOff>0</xdr:rowOff>
    </xdr:from>
    <xdr:to>
      <xdr:col>13</xdr:col>
      <xdr:colOff>578506</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9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12</xdr:col>
      <xdr:colOff>1177925</xdr:colOff>
      <xdr:row>0</xdr:row>
      <xdr:rowOff>355600</xdr:rowOff>
    </xdr:to>
    <xdr:sp macro="" textlink="">
      <xdr:nvSpPr>
        <xdr:cNvPr id="3" name="Rectangle 2">
          <a:extLst>
            <a:ext uri="{FF2B5EF4-FFF2-40B4-BE49-F238E27FC236}">
              <a16:creationId xmlns:a16="http://schemas.microsoft.com/office/drawing/2014/main" id="{00000000-0008-0000-59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Segments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28575</xdr:rowOff>
        </xdr:from>
        <xdr:to>
          <xdr:col>3</xdr:col>
          <xdr:colOff>466725</xdr:colOff>
          <xdr:row>0</xdr:row>
          <xdr:rowOff>333375</xdr:rowOff>
        </xdr:to>
        <xdr:sp macro="" textlink="">
          <xdr:nvSpPr>
            <xdr:cNvPr id="59433" name="HomeBtn" hidden="1">
              <a:extLst>
                <a:ext uri="{63B3BB69-23CF-44E3-9099-C40C66FF867C}">
                  <a14:compatExt spid="_x0000_s59433"/>
                </a:ext>
                <a:ext uri="{FF2B5EF4-FFF2-40B4-BE49-F238E27FC236}">
                  <a16:creationId xmlns:a16="http://schemas.microsoft.com/office/drawing/2014/main" id="{00000000-0008-0000-5900-000029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28575</xdr:rowOff>
        </xdr:from>
        <xdr:to>
          <xdr:col>3</xdr:col>
          <xdr:colOff>809625</xdr:colOff>
          <xdr:row>0</xdr:row>
          <xdr:rowOff>333375</xdr:rowOff>
        </xdr:to>
        <xdr:sp macro="" textlink="">
          <xdr:nvSpPr>
            <xdr:cNvPr id="59434" name="LegendBtn" hidden="1">
              <a:extLst>
                <a:ext uri="{63B3BB69-23CF-44E3-9099-C40C66FF867C}">
                  <a14:compatExt spid="_x0000_s59434"/>
                </a:ext>
                <a:ext uri="{FF2B5EF4-FFF2-40B4-BE49-F238E27FC236}">
                  <a16:creationId xmlns:a16="http://schemas.microsoft.com/office/drawing/2014/main" id="{00000000-0008-0000-5900-00002A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28575</xdr:rowOff>
        </xdr:from>
        <xdr:to>
          <xdr:col>3</xdr:col>
          <xdr:colOff>1114425</xdr:colOff>
          <xdr:row>0</xdr:row>
          <xdr:rowOff>333375</xdr:rowOff>
        </xdr:to>
        <xdr:sp macro="" textlink="">
          <xdr:nvSpPr>
            <xdr:cNvPr id="59435" name="ToolboxBtn" hidden="1">
              <a:extLst>
                <a:ext uri="{63B3BB69-23CF-44E3-9099-C40C66FF867C}">
                  <a14:compatExt spid="_x0000_s59435"/>
                </a:ext>
                <a:ext uri="{FF2B5EF4-FFF2-40B4-BE49-F238E27FC236}">
                  <a16:creationId xmlns:a16="http://schemas.microsoft.com/office/drawing/2014/main" id="{00000000-0008-0000-5900-00002BE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xdr:twoCellAnchor editAs="absolute">
    <xdr:from>
      <xdr:col>9</xdr:col>
      <xdr:colOff>1177925</xdr:colOff>
      <xdr:row>0</xdr:row>
      <xdr:rowOff>0</xdr:rowOff>
    </xdr:from>
    <xdr:to>
      <xdr:col>10</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A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1177925</xdr:colOff>
      <xdr:row>0</xdr:row>
      <xdr:rowOff>355600</xdr:rowOff>
    </xdr:to>
    <xdr:sp macro="" textlink="">
      <xdr:nvSpPr>
        <xdr:cNvPr id="3" name="Rectangle 2">
          <a:extLst>
            <a:ext uri="{FF2B5EF4-FFF2-40B4-BE49-F238E27FC236}">
              <a16:creationId xmlns:a16="http://schemas.microsoft.com/office/drawing/2014/main" id="{00000000-0008-0000-5A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Share-Based Payment Arrangements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0529" name="HomeBtn" hidden="1">
              <a:extLst>
                <a:ext uri="{63B3BB69-23CF-44E3-9099-C40C66FF867C}">
                  <a14:compatExt spid="_x0000_s60529"/>
                </a:ext>
                <a:ext uri="{FF2B5EF4-FFF2-40B4-BE49-F238E27FC236}">
                  <a16:creationId xmlns:a16="http://schemas.microsoft.com/office/drawing/2014/main" id="{00000000-0008-0000-5A00-000071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0530" name="LegendBtn" hidden="1">
              <a:extLst>
                <a:ext uri="{63B3BB69-23CF-44E3-9099-C40C66FF867C}">
                  <a14:compatExt spid="_x0000_s60530"/>
                </a:ext>
                <a:ext uri="{FF2B5EF4-FFF2-40B4-BE49-F238E27FC236}">
                  <a16:creationId xmlns:a16="http://schemas.microsoft.com/office/drawing/2014/main" id="{00000000-0008-0000-5A00-000072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0531" name="ToolboxBtn" hidden="1">
              <a:extLst>
                <a:ext uri="{63B3BB69-23CF-44E3-9099-C40C66FF867C}">
                  <a14:compatExt spid="_x0000_s60531"/>
                </a:ext>
                <a:ext uri="{FF2B5EF4-FFF2-40B4-BE49-F238E27FC236}">
                  <a16:creationId xmlns:a16="http://schemas.microsoft.com/office/drawing/2014/main" id="{00000000-0008-0000-5A00-000073E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5</xdr:col>
      <xdr:colOff>126453</xdr:colOff>
      <xdr:row>0</xdr:row>
      <xdr:rowOff>0</xdr:rowOff>
    </xdr:from>
    <xdr:to>
      <xdr:col>6</xdr:col>
      <xdr:colOff>151852</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r:link="rId2" cstate="print"/>
        <a:stretch>
          <a:fillRect/>
        </a:stretch>
      </xdr:blipFill>
      <xdr:spPr>
        <a:xfrm>
          <a:off x="8118694" y="0"/>
          <a:ext cx="638503" cy="355600"/>
        </a:xfrm>
        <a:prstGeom prst="rect">
          <a:avLst/>
        </a:prstGeom>
      </xdr:spPr>
    </xdr:pic>
    <xdr:clientData/>
  </xdr:twoCellAnchor>
  <xdr:twoCellAnchor editAs="absolute">
    <xdr:from>
      <xdr:col>0</xdr:col>
      <xdr:colOff>1117600</xdr:colOff>
      <xdr:row>0</xdr:row>
      <xdr:rowOff>0</xdr:rowOff>
    </xdr:from>
    <xdr:to>
      <xdr:col>5</xdr:col>
      <xdr:colOff>126453</xdr:colOff>
      <xdr:row>0</xdr:row>
      <xdr:rowOff>355600</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1117600" y="0"/>
          <a:ext cx="699343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algn="l"/>
          <a:r>
            <a:rPr lang="en-US" sz="1400">
              <a:solidFill>
                <a:srgbClr val="FFFFFF"/>
              </a:solidFill>
            </a:rPr>
            <a:t> Full set of Financial Statements (</a:t>
          </a:r>
          <a:r>
            <a:rPr lang="en-GB" sz="1400">
              <a:solidFill>
                <a:schemeClr val="lt1"/>
              </a:solidFill>
              <a:latin typeface="+mn-lt"/>
              <a:ea typeface="+mn-ea"/>
              <a:cs typeface="+mn-cs"/>
            </a:rPr>
            <a:t>Minimum Requirement View)</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0</xdr:col>
          <xdr:colOff>161925</xdr:colOff>
          <xdr:row>0</xdr:row>
          <xdr:rowOff>38100</xdr:rowOff>
        </xdr:from>
        <xdr:to>
          <xdr:col>0</xdr:col>
          <xdr:colOff>466725</xdr:colOff>
          <xdr:row>0</xdr:row>
          <xdr:rowOff>342900</xdr:rowOff>
        </xdr:to>
        <xdr:sp macro="" textlink="">
          <xdr:nvSpPr>
            <xdr:cNvPr id="415745" name="HomeBtn" hidden="1">
              <a:extLst>
                <a:ext uri="{63B3BB69-23CF-44E3-9099-C40C66FF867C}">
                  <a14:compatExt spid="_x0000_s415745"/>
                </a:ext>
                <a:ext uri="{FF2B5EF4-FFF2-40B4-BE49-F238E27FC236}">
                  <a16:creationId xmlns:a16="http://schemas.microsoft.com/office/drawing/2014/main" id="{00000000-0008-0000-0A00-000001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504825</xdr:colOff>
          <xdr:row>0</xdr:row>
          <xdr:rowOff>38100</xdr:rowOff>
        </xdr:from>
        <xdr:to>
          <xdr:col>0</xdr:col>
          <xdr:colOff>809625</xdr:colOff>
          <xdr:row>0</xdr:row>
          <xdr:rowOff>342900</xdr:rowOff>
        </xdr:to>
        <xdr:sp macro="" textlink="">
          <xdr:nvSpPr>
            <xdr:cNvPr id="415746" name="LegendBtn" hidden="1">
              <a:extLst>
                <a:ext uri="{63B3BB69-23CF-44E3-9099-C40C66FF867C}">
                  <a14:compatExt spid="_x0000_s415746"/>
                </a:ext>
                <a:ext uri="{FF2B5EF4-FFF2-40B4-BE49-F238E27FC236}">
                  <a16:creationId xmlns:a16="http://schemas.microsoft.com/office/drawing/2014/main" id="{00000000-0008-0000-0A00-000002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809625</xdr:colOff>
          <xdr:row>0</xdr:row>
          <xdr:rowOff>38100</xdr:rowOff>
        </xdr:from>
        <xdr:to>
          <xdr:col>0</xdr:col>
          <xdr:colOff>1114425</xdr:colOff>
          <xdr:row>0</xdr:row>
          <xdr:rowOff>342900</xdr:rowOff>
        </xdr:to>
        <xdr:sp macro="" textlink="">
          <xdr:nvSpPr>
            <xdr:cNvPr id="415747" name="ToolboxBtn" hidden="1">
              <a:extLst>
                <a:ext uri="{63B3BB69-23CF-44E3-9099-C40C66FF867C}">
                  <a14:compatExt spid="_x0000_s415747"/>
                </a:ext>
                <a:ext uri="{FF2B5EF4-FFF2-40B4-BE49-F238E27FC236}">
                  <a16:creationId xmlns:a16="http://schemas.microsoft.com/office/drawing/2014/main" id="{00000000-0008-0000-0A00-00000358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xdr:twoCellAnchor editAs="absolute">
    <xdr:from>
      <xdr:col>11</xdr:col>
      <xdr:colOff>549275</xdr:colOff>
      <xdr:row>0</xdr:row>
      <xdr:rowOff>0</xdr:rowOff>
    </xdr:from>
    <xdr:to>
      <xdr:col>12</xdr:col>
      <xdr:colOff>574675</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B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11</xdr:col>
      <xdr:colOff>549275</xdr:colOff>
      <xdr:row>8</xdr:row>
      <xdr:rowOff>21896</xdr:rowOff>
    </xdr:to>
    <xdr:sp macro="" textlink="">
      <xdr:nvSpPr>
        <xdr:cNvPr id="3" name="Rectangle 2">
          <a:extLst>
            <a:ext uri="{FF2B5EF4-FFF2-40B4-BE49-F238E27FC236}">
              <a16:creationId xmlns:a16="http://schemas.microsoft.com/office/drawing/2014/main" id="{00000000-0008-0000-5B00-000003000000}"/>
            </a:ext>
          </a:extLst>
        </xdr:cNvPr>
        <xdr:cNvSpPr/>
      </xdr:nvSpPr>
      <xdr:spPr>
        <a:xfrm>
          <a:off x="1117600" y="0"/>
          <a:ext cx="7007882" cy="56931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Note - Financial Instruments, Financial Risks and Capital Risks Management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US" sz="1400" baseline="0">
              <a:solidFill>
                <a:schemeClr val="lt1"/>
              </a:solidFill>
              <a:latin typeface="+mn-lt"/>
              <a:ea typeface="+mn-ea"/>
              <a:cs typeface="+mn-cs"/>
            </a:rPr>
            <a:t> - SFRS)</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1441" name="HomeBtn" hidden="1">
              <a:extLst>
                <a:ext uri="{63B3BB69-23CF-44E3-9099-C40C66FF867C}">
                  <a14:compatExt spid="_x0000_s61441"/>
                </a:ext>
                <a:ext uri="{FF2B5EF4-FFF2-40B4-BE49-F238E27FC236}">
                  <a16:creationId xmlns:a16="http://schemas.microsoft.com/office/drawing/2014/main" id="{00000000-0008-0000-5B00-000001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1442" name="LegendBtn" hidden="1">
              <a:extLst>
                <a:ext uri="{63B3BB69-23CF-44E3-9099-C40C66FF867C}">
                  <a14:compatExt spid="_x0000_s61442"/>
                </a:ext>
                <a:ext uri="{FF2B5EF4-FFF2-40B4-BE49-F238E27FC236}">
                  <a16:creationId xmlns:a16="http://schemas.microsoft.com/office/drawing/2014/main" id="{00000000-0008-0000-5B00-000002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1443" name="ToolboxBtn" hidden="1">
              <a:extLst>
                <a:ext uri="{63B3BB69-23CF-44E3-9099-C40C66FF867C}">
                  <a14:compatExt spid="_x0000_s61443"/>
                </a:ext>
                <a:ext uri="{FF2B5EF4-FFF2-40B4-BE49-F238E27FC236}">
                  <a16:creationId xmlns:a16="http://schemas.microsoft.com/office/drawing/2014/main" id="{00000000-0008-0000-5B00-000003F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xdr:twoCellAnchor editAs="absolute">
    <xdr:from>
      <xdr:col>9</xdr:col>
      <xdr:colOff>1090338</xdr:colOff>
      <xdr:row>0</xdr:row>
      <xdr:rowOff>0</xdr:rowOff>
    </xdr:from>
    <xdr:to>
      <xdr:col>10</xdr:col>
      <xdr:colOff>210863</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C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9</xdr:col>
      <xdr:colOff>1090338</xdr:colOff>
      <xdr:row>0</xdr:row>
      <xdr:rowOff>355600</xdr:rowOff>
    </xdr:to>
    <xdr:sp macro="" textlink="">
      <xdr:nvSpPr>
        <xdr:cNvPr id="3" name="Rectangle 2">
          <a:extLst>
            <a:ext uri="{FF2B5EF4-FFF2-40B4-BE49-F238E27FC236}">
              <a16:creationId xmlns:a16="http://schemas.microsoft.com/office/drawing/2014/main" id="{00000000-0008-0000-5C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Related Party </a:t>
          </a:r>
          <a:r>
            <a:rPr lang="en-US" sz="1400" baseline="0">
              <a:solidFill>
                <a:srgbClr val="FFFFFF"/>
              </a:solidFill>
            </a:rPr>
            <a:t> </a:t>
          </a:r>
          <a:r>
            <a:rPr lang="en-US" sz="1400">
              <a:solidFill>
                <a:schemeClr val="lt1"/>
              </a:solidFill>
              <a:latin typeface="+mn-lt"/>
              <a:ea typeface="+mn-ea"/>
              <a:cs typeface="+mn-cs"/>
            </a:rPr>
            <a:t>(Full Taxonomy View</a:t>
          </a:r>
          <a:r>
            <a:rPr lang="en-US" sz="1400" baseline="0">
              <a:solidFill>
                <a:schemeClr val="lt1"/>
              </a:solidFill>
              <a:latin typeface="+mn-lt"/>
              <a:ea typeface="+mn-ea"/>
              <a:cs typeface="+mn-cs"/>
            </a:rPr>
            <a:t> -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2537" name="HomeBtn" hidden="1">
              <a:extLst>
                <a:ext uri="{63B3BB69-23CF-44E3-9099-C40C66FF867C}">
                  <a14:compatExt spid="_x0000_s62537"/>
                </a:ext>
                <a:ext uri="{FF2B5EF4-FFF2-40B4-BE49-F238E27FC236}">
                  <a16:creationId xmlns:a16="http://schemas.microsoft.com/office/drawing/2014/main" id="{00000000-0008-0000-5C00-000049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2538" name="LegendBtn" hidden="1">
              <a:extLst>
                <a:ext uri="{63B3BB69-23CF-44E3-9099-C40C66FF867C}">
                  <a14:compatExt spid="_x0000_s62538"/>
                </a:ext>
                <a:ext uri="{FF2B5EF4-FFF2-40B4-BE49-F238E27FC236}">
                  <a16:creationId xmlns:a16="http://schemas.microsoft.com/office/drawing/2014/main" id="{00000000-0008-0000-5C00-00004A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2539" name="ToolboxBtn" hidden="1">
              <a:extLst>
                <a:ext uri="{63B3BB69-23CF-44E3-9099-C40C66FF867C}">
                  <a14:compatExt spid="_x0000_s62539"/>
                </a:ext>
                <a:ext uri="{FF2B5EF4-FFF2-40B4-BE49-F238E27FC236}">
                  <a16:creationId xmlns:a16="http://schemas.microsoft.com/office/drawing/2014/main" id="{00000000-0008-0000-5C00-00004BF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D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D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Operating Lease Arrangements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3529" name="HomeBtn" hidden="1">
              <a:extLst>
                <a:ext uri="{63B3BB69-23CF-44E3-9099-C40C66FF867C}">
                  <a14:compatExt spid="_x0000_s63529"/>
                </a:ext>
                <a:ext uri="{FF2B5EF4-FFF2-40B4-BE49-F238E27FC236}">
                  <a16:creationId xmlns:a16="http://schemas.microsoft.com/office/drawing/2014/main" id="{00000000-0008-0000-5D00-000029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3530" name="LegendBtn" hidden="1">
              <a:extLst>
                <a:ext uri="{63B3BB69-23CF-44E3-9099-C40C66FF867C}">
                  <a14:compatExt spid="_x0000_s63530"/>
                </a:ext>
                <a:ext uri="{FF2B5EF4-FFF2-40B4-BE49-F238E27FC236}">
                  <a16:creationId xmlns:a16="http://schemas.microsoft.com/office/drawing/2014/main" id="{00000000-0008-0000-5D00-00002A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3531" name="ToolboxBtn" hidden="1">
              <a:extLst>
                <a:ext uri="{63B3BB69-23CF-44E3-9099-C40C66FF867C}">
                  <a14:compatExt spid="_x0000_s63531"/>
                </a:ext>
                <a:ext uri="{FF2B5EF4-FFF2-40B4-BE49-F238E27FC236}">
                  <a16:creationId xmlns:a16="http://schemas.microsoft.com/office/drawing/2014/main" id="{00000000-0008-0000-5D00-00002BF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E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E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Contingent Liabilities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4549" name="HomeBtn" hidden="1">
              <a:extLst>
                <a:ext uri="{63B3BB69-23CF-44E3-9099-C40C66FF867C}">
                  <a14:compatExt spid="_x0000_s64549"/>
                </a:ext>
                <a:ext uri="{FF2B5EF4-FFF2-40B4-BE49-F238E27FC236}">
                  <a16:creationId xmlns:a16="http://schemas.microsoft.com/office/drawing/2014/main" id="{00000000-0008-0000-5E00-000025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4550" name="LegendBtn" hidden="1">
              <a:extLst>
                <a:ext uri="{63B3BB69-23CF-44E3-9099-C40C66FF867C}">
                  <a14:compatExt spid="_x0000_s64550"/>
                </a:ext>
                <a:ext uri="{FF2B5EF4-FFF2-40B4-BE49-F238E27FC236}">
                  <a16:creationId xmlns:a16="http://schemas.microsoft.com/office/drawing/2014/main" id="{00000000-0008-0000-5E00-000026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4551" name="ToolboxBtn" hidden="1">
              <a:extLst>
                <a:ext uri="{63B3BB69-23CF-44E3-9099-C40C66FF867C}">
                  <a14:compatExt spid="_x0000_s64551"/>
                </a:ext>
                <a:ext uri="{FF2B5EF4-FFF2-40B4-BE49-F238E27FC236}">
                  <a16:creationId xmlns:a16="http://schemas.microsoft.com/office/drawing/2014/main" id="{00000000-0008-0000-5E00-000027F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5F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5F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Events after Reporting Period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5541" name="HomeBtn" hidden="1">
              <a:extLst>
                <a:ext uri="{63B3BB69-23CF-44E3-9099-C40C66FF867C}">
                  <a14:compatExt spid="_x0000_s65541"/>
                </a:ext>
                <a:ext uri="{FF2B5EF4-FFF2-40B4-BE49-F238E27FC236}">
                  <a16:creationId xmlns:a16="http://schemas.microsoft.com/office/drawing/2014/main" id="{00000000-0008-0000-5F00-000005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5542" name="LegendBtn" hidden="1">
              <a:extLst>
                <a:ext uri="{63B3BB69-23CF-44E3-9099-C40C66FF867C}">
                  <a14:compatExt spid="_x0000_s65542"/>
                </a:ext>
                <a:ext uri="{FF2B5EF4-FFF2-40B4-BE49-F238E27FC236}">
                  <a16:creationId xmlns:a16="http://schemas.microsoft.com/office/drawing/2014/main" id="{00000000-0008-0000-5F00-000006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5543" name="ToolboxBtn" hidden="1">
              <a:extLst>
                <a:ext uri="{63B3BB69-23CF-44E3-9099-C40C66FF867C}">
                  <a14:compatExt spid="_x0000_s65543"/>
                </a:ext>
                <a:ext uri="{FF2B5EF4-FFF2-40B4-BE49-F238E27FC236}">
                  <a16:creationId xmlns:a16="http://schemas.microsoft.com/office/drawing/2014/main" id="{00000000-0008-0000-5F00-0000070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xdr:twoCellAnchor editAs="absolute">
    <xdr:from>
      <xdr:col>7</xdr:col>
      <xdr:colOff>1177925</xdr:colOff>
      <xdr:row>0</xdr:row>
      <xdr:rowOff>0</xdr:rowOff>
    </xdr:from>
    <xdr:to>
      <xdr:col>8</xdr:col>
      <xdr:colOff>298450</xdr:colOff>
      <xdr:row>0</xdr:row>
      <xdr:rowOff>355600</xdr:rowOff>
    </xdr:to>
    <xdr:pic>
      <xdr:nvPicPr>
        <xdr:cNvPr id="2" name="Logo.jpg" descr="D:\Projects\ACRA Prep Tool 2007\ACRA Prep Tool 2007\bin\Debug\iFile\Images\Logo.jpg">
          <a:extLst>
            <a:ext uri="{FF2B5EF4-FFF2-40B4-BE49-F238E27FC236}">
              <a16:creationId xmlns:a16="http://schemas.microsoft.com/office/drawing/2014/main" id="{00000000-0008-0000-6000-000002000000}"/>
            </a:ext>
          </a:extLst>
        </xdr:cNvPr>
        <xdr:cNvPicPr>
          <a:picLocks/>
        </xdr:cNvPicPr>
      </xdr:nvPicPr>
      <xdr:blipFill>
        <a:blip xmlns:r="http://schemas.openxmlformats.org/officeDocument/2006/relationships" r:embed="rId1" r:link="rId2" cstate="print"/>
        <a:stretch>
          <a:fillRect/>
        </a:stretch>
      </xdr:blipFill>
      <xdr:spPr>
        <a:xfrm>
          <a:off x="8102600" y="0"/>
          <a:ext cx="635000" cy="355600"/>
        </a:xfrm>
        <a:prstGeom prst="rect">
          <a:avLst/>
        </a:prstGeom>
      </xdr:spPr>
    </xdr:pic>
    <xdr:clientData/>
  </xdr:twoCellAnchor>
  <xdr:twoCellAnchor editAs="absolute">
    <xdr:from>
      <xdr:col>3</xdr:col>
      <xdr:colOff>1117600</xdr:colOff>
      <xdr:row>0</xdr:row>
      <xdr:rowOff>0</xdr:rowOff>
    </xdr:from>
    <xdr:to>
      <xdr:col>7</xdr:col>
      <xdr:colOff>1177925</xdr:colOff>
      <xdr:row>0</xdr:row>
      <xdr:rowOff>355600</xdr:rowOff>
    </xdr:to>
    <xdr:sp macro="" textlink="">
      <xdr:nvSpPr>
        <xdr:cNvPr id="3" name="Rectangle 2">
          <a:extLst>
            <a:ext uri="{FF2B5EF4-FFF2-40B4-BE49-F238E27FC236}">
              <a16:creationId xmlns:a16="http://schemas.microsoft.com/office/drawing/2014/main" id="{00000000-0008-0000-6000-000003000000}"/>
            </a:ext>
          </a:extLst>
        </xdr:cNvPr>
        <xdr:cNvSpPr/>
      </xdr:nvSpPr>
      <xdr:spPr>
        <a:xfrm>
          <a:off x="1117600" y="0"/>
          <a:ext cx="6985000" cy="355600"/>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horz"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rgbClr val="FFFFFF"/>
              </a:solidFill>
            </a:rPr>
            <a:t> Note - Commitments </a:t>
          </a:r>
          <a:r>
            <a:rPr lang="en-US" sz="1400">
              <a:solidFill>
                <a:schemeClr val="lt1"/>
              </a:solidFill>
              <a:latin typeface="+mn-lt"/>
              <a:ea typeface="+mn-ea"/>
              <a:cs typeface="+mn-cs"/>
            </a:rPr>
            <a:t>(</a:t>
          </a:r>
          <a:r>
            <a:rPr lang="en-GB" sz="1400">
              <a:solidFill>
                <a:schemeClr val="lt1"/>
              </a:solidFill>
              <a:latin typeface="+mn-lt"/>
              <a:ea typeface="+mn-ea"/>
              <a:cs typeface="+mn-cs"/>
            </a:rPr>
            <a:t>Full Taxonomy View</a:t>
          </a:r>
          <a:r>
            <a:rPr lang="en-GB" sz="1400" baseline="0">
              <a:solidFill>
                <a:schemeClr val="lt1"/>
              </a:solidFill>
              <a:latin typeface="+mn-lt"/>
              <a:ea typeface="+mn-ea"/>
              <a:cs typeface="+mn-cs"/>
            </a:rPr>
            <a:t> </a:t>
          </a:r>
          <a:r>
            <a:rPr lang="en-US" sz="1400" baseline="0">
              <a:solidFill>
                <a:schemeClr val="lt1"/>
              </a:solidFill>
              <a:latin typeface="+mn-lt"/>
              <a:ea typeface="+mn-ea"/>
              <a:cs typeface="+mn-cs"/>
            </a:rPr>
            <a:t>- SFRS and SFRS for SE)</a:t>
          </a:r>
          <a:endParaRPr lang="en-US" sz="14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161925</xdr:colOff>
          <xdr:row>0</xdr:row>
          <xdr:rowOff>38100</xdr:rowOff>
        </xdr:from>
        <xdr:to>
          <xdr:col>3</xdr:col>
          <xdr:colOff>466725</xdr:colOff>
          <xdr:row>0</xdr:row>
          <xdr:rowOff>342900</xdr:rowOff>
        </xdr:to>
        <xdr:sp macro="" textlink="">
          <xdr:nvSpPr>
            <xdr:cNvPr id="66569" name="HomeBtn" hidden="1">
              <a:extLst>
                <a:ext uri="{63B3BB69-23CF-44E3-9099-C40C66FF867C}">
                  <a14:compatExt spid="_x0000_s66569"/>
                </a:ext>
                <a:ext uri="{FF2B5EF4-FFF2-40B4-BE49-F238E27FC236}">
                  <a16:creationId xmlns:a16="http://schemas.microsoft.com/office/drawing/2014/main" id="{00000000-0008-0000-6000-000009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504825</xdr:colOff>
          <xdr:row>0</xdr:row>
          <xdr:rowOff>38100</xdr:rowOff>
        </xdr:from>
        <xdr:to>
          <xdr:col>3</xdr:col>
          <xdr:colOff>809625</xdr:colOff>
          <xdr:row>0</xdr:row>
          <xdr:rowOff>342900</xdr:rowOff>
        </xdr:to>
        <xdr:sp macro="" textlink="">
          <xdr:nvSpPr>
            <xdr:cNvPr id="66570" name="LegendBtn" hidden="1">
              <a:extLst>
                <a:ext uri="{63B3BB69-23CF-44E3-9099-C40C66FF867C}">
                  <a14:compatExt spid="_x0000_s66570"/>
                </a:ext>
                <a:ext uri="{FF2B5EF4-FFF2-40B4-BE49-F238E27FC236}">
                  <a16:creationId xmlns:a16="http://schemas.microsoft.com/office/drawing/2014/main" id="{00000000-0008-0000-6000-00000A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38100</xdr:rowOff>
        </xdr:from>
        <xdr:to>
          <xdr:col>3</xdr:col>
          <xdr:colOff>1114425</xdr:colOff>
          <xdr:row>0</xdr:row>
          <xdr:rowOff>342900</xdr:rowOff>
        </xdr:to>
        <xdr:sp macro="" textlink="">
          <xdr:nvSpPr>
            <xdr:cNvPr id="66571" name="ToolboxBtn" hidden="1">
              <a:extLst>
                <a:ext uri="{63B3BB69-23CF-44E3-9099-C40C66FF867C}">
                  <a14:compatExt spid="_x0000_s66571"/>
                </a:ext>
                <a:ext uri="{FF2B5EF4-FFF2-40B4-BE49-F238E27FC236}">
                  <a16:creationId xmlns:a16="http://schemas.microsoft.com/office/drawing/2014/main" id="{00000000-0008-0000-6000-00000B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cblwta/AppData/Local/Microsoft/Windows/Temporary%20Internet%20Files/Content.Outlook/YZDLLECF/Copy%20of%20Templates%20for%20Accounting%20Firms%20Focus%20group%20(SFRS%20for%20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cbssca/AppData/Local/Microsoft/Windows/Temporary%20Internet%20Files/Content.Outlook/SXKEPSQM/sfrs%20minta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cbssca/AppData/Local/Microsoft/Windows/Temporary%20Internet%20Files/Content.Outlook/SXKEPSQM/Templates%20for%20Accounting%20Firms%20Focus%20group%20(SFRS%20for%20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alaji/AppData/Roaming/Skype/My%20Skype%20Received%20Files/TS-200456789W-3006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alaji/AppData/Roaming/Skype/My%20Skype%20Received%20Files/Mickey-200112345H-3005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alaji/AppData/Roaming/Skype/My%20Skype%20Received%20Files/SE-200412345W-010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DirectorsReport(M)"/>
      <sheetName val="DirectorsReport(F)"/>
      <sheetName val="StatementByDirectors(M)"/>
      <sheetName val="StatementByDirectors(F)"/>
      <sheetName val="IndependentAuditorsReport(M)"/>
      <sheetName val="IndependentAuditorsReport(F)"/>
      <sheetName val="SOFPCurrentNonCurrent (F&amp;M)"/>
      <sheetName val="SOFPLiquidity (F&amp;M)"/>
      <sheetName val="IncomeStatementFunction(F&amp;M)"/>
      <sheetName val="IncomeStatementNature(F&amp;M)"/>
      <sheetName val="IncomeStmAndREFunction (F&amp;M)"/>
      <sheetName val="IncomeStmAndRENature (F&amp;M)"/>
      <sheetName val="SOCINetOfTax (M)"/>
      <sheetName val="SOCINetOfTax (F)"/>
      <sheetName val="SOCIBeforeTax (F)"/>
      <sheetName val="SOCIBeforeTax (M)"/>
      <sheetName val="StatementOfChangesInEquity(M)"/>
      <sheetName val="StatementOfChangesInEquity"/>
      <sheetName val="StatementOfCashFlowsDirect(M)"/>
      <sheetName val="StatementOfCashFlowsDirect(F)"/>
      <sheetName val="StatementOfCashFlowsIndirect(M)"/>
      <sheetName val="StatementOfCashFlowsIndirect(F)"/>
      <sheetName val="IndexOfNotes (F&amp;M)"/>
      <sheetName val="NoteCorporateInformation (M)"/>
      <sheetName val="NoteCorporateInformation (F)"/>
      <sheetName val="NoteSignificccounti (F)"/>
      <sheetName val="NoteCashAndBankBalances (F)"/>
      <sheetName val="NoteTradeOtherReceivaCurren (M)"/>
      <sheetName val="NoteTradeOtherReceivaCurren (F)"/>
      <sheetName val="NoteTradeOtherReceivaLiquid (M)"/>
      <sheetName val="NoteTradeOtherReceivaLiquid (F)"/>
      <sheetName val="NoteFinanceLeaseReceivables (F)"/>
      <sheetName val="NoteInventories (M)"/>
      <sheetName val="NoteInventories (F)"/>
      <sheetName val="NoteDevelopmentProperties (F)"/>
      <sheetName val="NoteDeferraxAssetsLiabiliti (F)"/>
      <sheetName val="NoteGovernmentGrants (M&amp;F)"/>
      <sheetName val="NoteInvestmentsInSubsidiar (M)"/>
      <sheetName val="NoteInvestmentsInSubsidiar (F)"/>
      <sheetName val="NoteInvestmentsInAssociates (M)"/>
      <sheetName val="NoteInvestmentsInAssociates (F)"/>
      <sheetName val="NoteInterestsInJointVentu(M)"/>
      <sheetName val="NoteIntangibleAssets (F)"/>
      <sheetName val="NoteGoodwill (F)"/>
      <sheetName val="NoteBiologicalAssets (F)"/>
      <sheetName val="NotePropertyPlantAndEquipm (M)"/>
      <sheetName val="NotePropertyPlantAndEquipm (F)"/>
      <sheetName val="NoteProvisions (M)"/>
      <sheetName val="NoteProvisions (F)"/>
      <sheetName val="NoteFinanceLeaseLiabilities (M)"/>
      <sheetName val="NoteFinanceLeaseLiabilities (F)"/>
      <sheetName val="NoteLoansAndBorrowings (F)"/>
      <sheetName val="NoteTradeOtherPayablesCurren(M)"/>
      <sheetName val="NoteTradeOtherPayablesCurren(F)"/>
      <sheetName val="NoteTradeOtherPayablesLiquid(M)"/>
      <sheetName val="NoteTradeOtherPayablesLiquid(F)"/>
      <sheetName val="NoteShareCapital (M)"/>
      <sheetName val="NoteShareCapital (F)"/>
      <sheetName val="NoteTreasuryShares (F)"/>
      <sheetName val="NoteRevenue (M)"/>
      <sheetName val="NoteRevenue (F)"/>
      <sheetName val="NoteEmployeeBenefitsExpense (M)"/>
      <sheetName val="NoteEmployeeBenefitsExpense (F)"/>
      <sheetName val="NoteFinanceCosts (F)"/>
      <sheetName val="NoteIncomeTaxes (F)"/>
      <sheetName val="NoteSelectedIncomeExpense (M)"/>
      <sheetName val="NoteSelectedIncomeExpense(F)"/>
      <sheetName val="NoteSharebasedPayment (F)"/>
      <sheetName val="NoteRelatedParty(M)"/>
      <sheetName val="NoteRelatedParty(F)"/>
      <sheetName val="NoteOperatingLeaseArrangeme(M)"/>
      <sheetName val="NoteOperatingLeaseArrangeme(F)"/>
      <sheetName val="NoteContingentLiabilities (F)"/>
      <sheetName val="NoteEventsAfterReportingPeri(F)"/>
      <sheetName val="NoteCommitments (F)"/>
      <sheetName val="StartUp"/>
      <sheetName val="Data"/>
      <sheetName val="+FootnoteTexts"/>
      <sheetName val="+Elements"/>
      <sheetName val="Mai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D8" t="str">
            <v>01/01/2010</v>
          </cell>
          <cell r="E8" t="str">
            <v>SGD</v>
          </cell>
        </row>
        <row r="9">
          <cell r="D9" t="str">
            <v>31/12/2010</v>
          </cell>
        </row>
        <row r="10">
          <cell r="D10" t="str">
            <v>01/01/2009</v>
          </cell>
        </row>
        <row r="11">
          <cell r="D11" t="str">
            <v>31/12/2009</v>
          </cell>
        </row>
      </sheetData>
      <sheetData sheetId="79">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80"/>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avigator"/>
      <sheetName val="DirectorsReport"/>
      <sheetName val="FilingInformation"/>
      <sheetName val="StatementByDirectors"/>
      <sheetName val="IndependentAuditorsReport"/>
      <sheetName val="StatfFinaosiressinurrndN"/>
      <sheetName val="StatfFinaosiressinrdefL"/>
      <sheetName val="IncometatemyFunctifE"/>
      <sheetName val="IncometatemyNaturefE"/>
      <sheetName val="StafComncCIComreetfT"/>
      <sheetName val="StafComncCIComreef"/>
      <sheetName val="StatementOfChangesInEquity"/>
      <sheetName val="StatemfCashFlowsDirect"/>
      <sheetName val="StatemfCashFlowsIndire"/>
      <sheetName val="IndexOfNotesToFinanc"/>
      <sheetName val="NoteCorporateInformation"/>
      <sheetName val="NoteradndOtheeceressCurrndN"/>
      <sheetName val="NoteradndOtheeceresnOrdefL"/>
      <sheetName val="NoteInventories"/>
      <sheetName val="NoteGovernmentGrants"/>
      <sheetName val="NoteInvestmentsInSubsidiaries"/>
      <sheetName val="NoteInvestmentsInAssociates"/>
      <sheetName val="NoteInterestsInJointVentures"/>
      <sheetName val="NotePropertyPlantAndEquipment"/>
      <sheetName val="NoteProvisions"/>
      <sheetName val="NoteFinanceLeaseLiabilities"/>
      <sheetName val="NoteradndOtheayasCurrndN"/>
      <sheetName val="NoteradndOtheayaresnOrdefL"/>
      <sheetName val="NoteShareCapital"/>
      <sheetName val="NoteRevenue"/>
      <sheetName val="NoteEmployeeBenefitsExpense"/>
      <sheetName val="NoteSelectedIncomeExpense"/>
      <sheetName val="NoteOperatingSegments"/>
      <sheetName val="NoteRelatedParty"/>
      <sheetName val="NoteOperatingLeaseArrangements"/>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D8" t="str">
            <v>01/01/2010</v>
          </cell>
          <cell r="E8" t="str">
            <v>SGD</v>
          </cell>
        </row>
        <row r="9">
          <cell r="D9" t="str">
            <v>31/12/2010</v>
          </cell>
        </row>
        <row r="10">
          <cell r="D10" t="str">
            <v>01/01/2009</v>
          </cell>
        </row>
        <row r="11">
          <cell r="D11" t="str">
            <v>31/12/2009</v>
          </cell>
        </row>
        <row r="14">
          <cell r="D14" t="str">
            <v>02/01/2008</v>
          </cell>
        </row>
        <row r="15">
          <cell r="D15" t="str">
            <v>01/01/2009</v>
          </cell>
        </row>
      </sheetData>
      <sheetData sheetId="37" refreshError="1">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DirectorsReport(F)"/>
      <sheetName val="DirectorsReport(M)"/>
      <sheetName val="StatementByDirectors(F)"/>
      <sheetName val="StatementByDirectors(M)"/>
      <sheetName val="IndependentAuditorsReport(F)"/>
      <sheetName val="IndependentAuditorsReport(M)"/>
      <sheetName val="SOFPCurrentNonCurrent (F&amp;M)"/>
      <sheetName val="SOFPLiquidity (F&amp;M)"/>
      <sheetName val="IncomeStatementFunction(F&amp;M)"/>
      <sheetName val="IncomeStatementNature(F&amp;M)"/>
      <sheetName val="IncomeStmAndREFunction (F&amp;M)"/>
      <sheetName val="IncomeStmAndRENature (F&amp;M)"/>
      <sheetName val="SOCINetOfTax (M)"/>
      <sheetName val="SOCIBeforeTax (M)"/>
      <sheetName val="StatementOfChangesInEquity"/>
      <sheetName val="StatementOfChangesInEquity(M)"/>
      <sheetName val="StatementOfCashFlowsDirect(F)"/>
      <sheetName val="StatementOfCashFlowsDirect(M)"/>
      <sheetName val="StatementOfCashFlowsIndirect(F)"/>
      <sheetName val="StatementOfCashFlowsIndirect(M)"/>
      <sheetName val="IndexOfNotes (F&amp;M)"/>
      <sheetName val="NoteCorporateInformation (F)"/>
      <sheetName val="NoteCorporateInformation (M)"/>
      <sheetName val="NoteSignificccounti (F)"/>
      <sheetName val="NoteCashAndBankBalances (F)"/>
      <sheetName val="NoteTradeOtherReceivaCurren (F)"/>
      <sheetName val="NoteTradeOtherReceivaCurren (M)"/>
      <sheetName val="NoteTradeOtherReceivaLiquid (F)"/>
      <sheetName val="NoteTradeOtherReceivaLiquid (M)"/>
      <sheetName val="NoteFinanceLeaseReceivables (F)"/>
      <sheetName val="NoteInventories (F)"/>
      <sheetName val="NoteInventories (M)"/>
      <sheetName val="NoteDevelopmentProperties (F)"/>
      <sheetName val="NoteDeferraxAssetsLiabiliti (F)"/>
      <sheetName val="NoteGovernmentGrants (F)"/>
      <sheetName val="NoteGovernmentGrants (M)"/>
      <sheetName val="NoteInvestmentsInSubsidiar (F)"/>
      <sheetName val="NoteInvestmentsInSubsidiar (M)"/>
      <sheetName val="NoteInvestmentsInAssociates (F)"/>
      <sheetName val="NoteInvestmentsInAssociates (M)"/>
      <sheetName val="NoteInterestsInJointVentu(F)"/>
      <sheetName val="NoteInterestsInJointVentu(M)"/>
      <sheetName val="NoteIntangibleAssets (F)"/>
      <sheetName val="NoteGoodwill (F)"/>
      <sheetName val="NoteInvestmentProperties (F)"/>
      <sheetName val="NoteBiologicalAssets (F)"/>
      <sheetName val="NotePropertyPlantAndEquipm (F)"/>
      <sheetName val="NotePropertyPlantAndEquipm (M)"/>
      <sheetName val="NoteProvisions (F)"/>
      <sheetName val="NoteProvisions (M)"/>
      <sheetName val="NoteFinanceLeaseLiabilities (F)"/>
      <sheetName val="NoteFinanceLeaseLiabilities (M)"/>
      <sheetName val="NoteLoansAndBorrowings (F)"/>
      <sheetName val="NoteTradeOtherPayablesCurren(F)"/>
      <sheetName val="NoteTradeOtherPayablesCurren(M)"/>
      <sheetName val="NoteTradeOtherPayablesLiquid(F)"/>
      <sheetName val="NoteTradeOtherPayablesLiquid(M)"/>
      <sheetName val="NoteShareCapital (F)"/>
      <sheetName val="NoteShareCapital (M)"/>
      <sheetName val="NoteTreasuryShares (F)"/>
      <sheetName val="NoteRevenue (F)"/>
      <sheetName val="NoteRevenue (M)"/>
      <sheetName val="NoteEmployeeBenefitsExpense (F)"/>
      <sheetName val="NoteEmployeeBenefitsExpense (M)"/>
      <sheetName val="NoteFinanceCosts (F)"/>
      <sheetName val="NoteIncomeTaxes (F)"/>
      <sheetName val="NoteSelectedIncomeExpense(F)"/>
      <sheetName val="NoteSelectedIncomeExpense (M)"/>
      <sheetName val="NoteSharebasedPayment (F)"/>
      <sheetName val="NoteRelatedParty (F)"/>
      <sheetName val="NoteRelatedParty(M)"/>
      <sheetName val="NoteOperatingLeaseArrangeme(F)"/>
      <sheetName val="NoteOperatingLeaseArrangeme(M)"/>
      <sheetName val="NoteContingentLiabilities (F)"/>
      <sheetName val="NoteEventsAfterReportingPeri(F)"/>
      <sheetName val="NoteCommitments (F)"/>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8">
          <cell r="D8" t="str">
            <v>01/01/2010</v>
          </cell>
          <cell r="E8" t="str">
            <v>SGD</v>
          </cell>
        </row>
        <row r="9">
          <cell r="D9" t="str">
            <v>31/12/2010</v>
          </cell>
        </row>
        <row r="10">
          <cell r="D10" t="str">
            <v>01/01/2009</v>
          </cell>
        </row>
        <row r="11">
          <cell r="D11" t="str">
            <v>31/12/2009</v>
          </cell>
        </row>
      </sheetData>
      <sheetData sheetId="80" refreshError="1">
        <row r="1">
          <cell r="O1" t="str">
            <v>Afghanistan</v>
          </cell>
        </row>
        <row r="2">
          <cell r="O2" t="str">
            <v>Aland Islands</v>
          </cell>
        </row>
        <row r="3">
          <cell r="O3" t="str">
            <v>Albania</v>
          </cell>
        </row>
        <row r="4">
          <cell r="O4" t="str">
            <v>Algeria</v>
          </cell>
        </row>
        <row r="5">
          <cell r="O5" t="str">
            <v>American Samoa</v>
          </cell>
        </row>
        <row r="6">
          <cell r="O6" t="str">
            <v>Andorra</v>
          </cell>
        </row>
        <row r="7">
          <cell r="O7" t="str">
            <v>Angola</v>
          </cell>
        </row>
        <row r="8">
          <cell r="O8" t="str">
            <v>Anguilla</v>
          </cell>
        </row>
        <row r="9">
          <cell r="O9" t="str">
            <v>Antarctica</v>
          </cell>
        </row>
        <row r="10">
          <cell r="O10" t="str">
            <v>Antigua And Barbuda</v>
          </cell>
        </row>
        <row r="11">
          <cell r="O11" t="str">
            <v>Argentina</v>
          </cell>
        </row>
        <row r="12">
          <cell r="O12" t="str">
            <v>Armenia</v>
          </cell>
        </row>
        <row r="13">
          <cell r="O13" t="str">
            <v>Aruba</v>
          </cell>
        </row>
        <row r="14">
          <cell r="O14" t="str">
            <v>Australia</v>
          </cell>
        </row>
        <row r="15">
          <cell r="O15" t="str">
            <v>Austria</v>
          </cell>
        </row>
        <row r="16">
          <cell r="O16" t="str">
            <v>Azerbaijan</v>
          </cell>
        </row>
        <row r="17">
          <cell r="O17" t="str">
            <v>Bahamas</v>
          </cell>
        </row>
        <row r="18">
          <cell r="O18" t="str">
            <v>Bahrain</v>
          </cell>
        </row>
        <row r="19">
          <cell r="O19" t="str">
            <v>Bangladesh</v>
          </cell>
        </row>
        <row r="20">
          <cell r="O20" t="str">
            <v>Barbados</v>
          </cell>
        </row>
        <row r="21">
          <cell r="O21" t="str">
            <v>Belarus</v>
          </cell>
        </row>
        <row r="22">
          <cell r="O22" t="str">
            <v>Belgium</v>
          </cell>
        </row>
        <row r="23">
          <cell r="O23" t="str">
            <v>Belize</v>
          </cell>
        </row>
        <row r="24">
          <cell r="O24" t="str">
            <v>Benin</v>
          </cell>
        </row>
        <row r="25">
          <cell r="O25" t="str">
            <v>Bermuda</v>
          </cell>
        </row>
        <row r="26">
          <cell r="O26" t="str">
            <v>Bhutan</v>
          </cell>
        </row>
        <row r="27">
          <cell r="O27" t="str">
            <v>Bolivia</v>
          </cell>
        </row>
        <row r="28">
          <cell r="O28" t="str">
            <v>Bosnia And Herzegovina</v>
          </cell>
        </row>
        <row r="29">
          <cell r="O29" t="str">
            <v>Botswana</v>
          </cell>
        </row>
        <row r="30">
          <cell r="O30" t="str">
            <v>Bouvet Island</v>
          </cell>
        </row>
        <row r="31">
          <cell r="O31" t="str">
            <v>Brazil</v>
          </cell>
        </row>
        <row r="32">
          <cell r="O32" t="str">
            <v>British Indian Ocean Territory</v>
          </cell>
        </row>
        <row r="33">
          <cell r="O33" t="str">
            <v>Brunei Darussalam</v>
          </cell>
        </row>
        <row r="34">
          <cell r="O34" t="str">
            <v>Bulgaria</v>
          </cell>
        </row>
        <row r="35">
          <cell r="O35" t="str">
            <v>Burkina Faso</v>
          </cell>
        </row>
        <row r="36">
          <cell r="O36" t="str">
            <v>Burundi</v>
          </cell>
        </row>
        <row r="37">
          <cell r="O37" t="str">
            <v>Cambodia</v>
          </cell>
        </row>
        <row r="38">
          <cell r="O38" t="str">
            <v>Cameroon</v>
          </cell>
        </row>
        <row r="39">
          <cell r="O39" t="str">
            <v>Canada</v>
          </cell>
        </row>
        <row r="40">
          <cell r="O40" t="str">
            <v>Cape Verde</v>
          </cell>
        </row>
        <row r="41">
          <cell r="O41" t="str">
            <v>Cayman Islands</v>
          </cell>
        </row>
        <row r="42">
          <cell r="O42" t="str">
            <v>Central African Republic</v>
          </cell>
        </row>
        <row r="43">
          <cell r="O43" t="str">
            <v>Chad</v>
          </cell>
        </row>
        <row r="44">
          <cell r="O44" t="str">
            <v>Chile</v>
          </cell>
        </row>
        <row r="45">
          <cell r="O45" t="str">
            <v>China</v>
          </cell>
        </row>
        <row r="46">
          <cell r="O46" t="str">
            <v>Christmas Island</v>
          </cell>
        </row>
        <row r="47">
          <cell r="O47" t="str">
            <v>Cocos (Keeling) Islands</v>
          </cell>
        </row>
        <row r="48">
          <cell r="O48" t="str">
            <v>Colombia</v>
          </cell>
        </row>
        <row r="49">
          <cell r="O49" t="str">
            <v>Comoros</v>
          </cell>
        </row>
        <row r="50">
          <cell r="O50" t="str">
            <v>Congo</v>
          </cell>
        </row>
        <row r="51">
          <cell r="O51" t="str">
            <v>Congo, The Democratic Republic Of The</v>
          </cell>
        </row>
        <row r="52">
          <cell r="O52" t="str">
            <v>Cook Islands</v>
          </cell>
        </row>
        <row r="53">
          <cell r="O53" t="str">
            <v>Costa Rica</v>
          </cell>
        </row>
        <row r="54">
          <cell r="O54" t="str">
            <v>Cote D'ivoire</v>
          </cell>
        </row>
        <row r="55">
          <cell r="O55" t="str">
            <v>Croatia</v>
          </cell>
        </row>
        <row r="56">
          <cell r="O56" t="str">
            <v>Cuba</v>
          </cell>
        </row>
        <row r="57">
          <cell r="O57" t="str">
            <v>Cyprus</v>
          </cell>
        </row>
        <row r="58">
          <cell r="O58" t="str">
            <v>Czech Republic</v>
          </cell>
        </row>
        <row r="59">
          <cell r="O59" t="str">
            <v>Denmark</v>
          </cell>
        </row>
        <row r="60">
          <cell r="O60" t="str">
            <v>Djibouti</v>
          </cell>
        </row>
        <row r="61">
          <cell r="O61" t="str">
            <v>Dominica</v>
          </cell>
        </row>
        <row r="62">
          <cell r="O62" t="str">
            <v>Dominican Republic</v>
          </cell>
        </row>
        <row r="63">
          <cell r="O63" t="str">
            <v>Ecuador</v>
          </cell>
        </row>
        <row r="64">
          <cell r="O64" t="str">
            <v>Egypt</v>
          </cell>
        </row>
        <row r="65">
          <cell r="O65" t="str">
            <v>El Salvador</v>
          </cell>
        </row>
        <row r="66">
          <cell r="O66" t="str">
            <v>Equatorial Guinea</v>
          </cell>
        </row>
        <row r="67">
          <cell r="O67" t="str">
            <v>Eritrea</v>
          </cell>
        </row>
        <row r="68">
          <cell r="O68" t="str">
            <v>Estonia</v>
          </cell>
        </row>
        <row r="69">
          <cell r="O69" t="str">
            <v>Ethiopia</v>
          </cell>
        </row>
        <row r="70">
          <cell r="O70" t="str">
            <v>Falkland Islands (Malvinas)</v>
          </cell>
        </row>
        <row r="71">
          <cell r="O71" t="str">
            <v>Faroe Islands</v>
          </cell>
        </row>
        <row r="72">
          <cell r="O72" t="str">
            <v>Fiji</v>
          </cell>
        </row>
        <row r="73">
          <cell r="O73" t="str">
            <v>Finland</v>
          </cell>
        </row>
        <row r="74">
          <cell r="O74" t="str">
            <v>France</v>
          </cell>
        </row>
        <row r="75">
          <cell r="O75" t="str">
            <v>French Guiana</v>
          </cell>
        </row>
        <row r="76">
          <cell r="O76" t="str">
            <v>French Polynesia</v>
          </cell>
        </row>
        <row r="77">
          <cell r="O77" t="str">
            <v>French Southern Territories</v>
          </cell>
        </row>
        <row r="78">
          <cell r="O78" t="str">
            <v>Gabon</v>
          </cell>
        </row>
        <row r="79">
          <cell r="O79" t="str">
            <v>Gambia</v>
          </cell>
        </row>
        <row r="80">
          <cell r="O80" t="str">
            <v>Georgia</v>
          </cell>
        </row>
        <row r="81">
          <cell r="O81" t="str">
            <v>Germany</v>
          </cell>
        </row>
        <row r="82">
          <cell r="O82" t="str">
            <v>Ghana</v>
          </cell>
        </row>
        <row r="83">
          <cell r="O83" t="str">
            <v>Gibraltar</v>
          </cell>
        </row>
        <row r="84">
          <cell r="O84" t="str">
            <v>Greece</v>
          </cell>
        </row>
        <row r="85">
          <cell r="O85" t="str">
            <v>Greenland</v>
          </cell>
        </row>
        <row r="86">
          <cell r="O86" t="str">
            <v>Grenada</v>
          </cell>
        </row>
        <row r="87">
          <cell r="O87" t="str">
            <v>Guadeloupe</v>
          </cell>
        </row>
        <row r="88">
          <cell r="O88" t="str">
            <v>Guam</v>
          </cell>
        </row>
        <row r="89">
          <cell r="O89" t="str">
            <v>Guatemala</v>
          </cell>
        </row>
        <row r="90">
          <cell r="O90" t="str">
            <v>Guernsey</v>
          </cell>
        </row>
        <row r="91">
          <cell r="O91" t="str">
            <v>Guinea</v>
          </cell>
        </row>
        <row r="92">
          <cell r="O92" t="str">
            <v>Guinea-Bissau</v>
          </cell>
        </row>
        <row r="93">
          <cell r="O93" t="str">
            <v>Guyana</v>
          </cell>
        </row>
        <row r="94">
          <cell r="O94" t="str">
            <v>Haiti</v>
          </cell>
        </row>
        <row r="95">
          <cell r="O95" t="str">
            <v>Heard Island And Mcdonald Islands</v>
          </cell>
        </row>
        <row r="96">
          <cell r="O96" t="str">
            <v>Holy See (Vatican City State)</v>
          </cell>
        </row>
        <row r="97">
          <cell r="O97" t="str">
            <v>Honduras</v>
          </cell>
        </row>
        <row r="98">
          <cell r="O98" t="str">
            <v>Hong Kong</v>
          </cell>
        </row>
        <row r="99">
          <cell r="O99" t="str">
            <v>Hungary</v>
          </cell>
        </row>
        <row r="100">
          <cell r="O100" t="str">
            <v>Iceland</v>
          </cell>
        </row>
        <row r="101">
          <cell r="O101" t="str">
            <v>India</v>
          </cell>
        </row>
        <row r="102">
          <cell r="O102" t="str">
            <v>Indonesia</v>
          </cell>
        </row>
        <row r="103">
          <cell r="O103" t="str">
            <v>Iran, Islamic Republic Of</v>
          </cell>
        </row>
        <row r="104">
          <cell r="O104" t="str">
            <v>Iraq</v>
          </cell>
        </row>
        <row r="105">
          <cell r="O105" t="str">
            <v>Ireland</v>
          </cell>
        </row>
        <row r="106">
          <cell r="O106" t="str">
            <v>Isle Of Man</v>
          </cell>
        </row>
        <row r="107">
          <cell r="O107" t="str">
            <v>Israel</v>
          </cell>
        </row>
        <row r="108">
          <cell r="O108" t="str">
            <v>Italy</v>
          </cell>
        </row>
        <row r="109">
          <cell r="O109" t="str">
            <v>Jamaica</v>
          </cell>
        </row>
        <row r="110">
          <cell r="O110" t="str">
            <v>Japan</v>
          </cell>
        </row>
        <row r="111">
          <cell r="O111" t="str">
            <v>Jersey</v>
          </cell>
        </row>
        <row r="112">
          <cell r="O112" t="str">
            <v>Jordan</v>
          </cell>
        </row>
        <row r="113">
          <cell r="O113" t="str">
            <v>Kazakhstan</v>
          </cell>
        </row>
        <row r="114">
          <cell r="O114" t="str">
            <v>Kenya</v>
          </cell>
        </row>
        <row r="115">
          <cell r="O115" t="str">
            <v>Kiribati</v>
          </cell>
        </row>
        <row r="116">
          <cell r="O116" t="str">
            <v>Korea, Democratic People's Republic Of</v>
          </cell>
        </row>
        <row r="117">
          <cell r="O117" t="str">
            <v>Korea, Republic Of</v>
          </cell>
        </row>
        <row r="118">
          <cell r="O118" t="str">
            <v>Kuwait</v>
          </cell>
        </row>
        <row r="119">
          <cell r="O119" t="str">
            <v>Kyrgyzstan</v>
          </cell>
        </row>
        <row r="120">
          <cell r="O120" t="str">
            <v>Lao People's Democratic Republic</v>
          </cell>
        </row>
        <row r="121">
          <cell r="O121" t="str">
            <v>Latvia</v>
          </cell>
        </row>
        <row r="122">
          <cell r="O122" t="str">
            <v>Lebanon</v>
          </cell>
        </row>
        <row r="123">
          <cell r="O123" t="str">
            <v>Lesotho</v>
          </cell>
        </row>
        <row r="124">
          <cell r="O124" t="str">
            <v>Liberia</v>
          </cell>
        </row>
        <row r="125">
          <cell r="O125" t="str">
            <v>Libyan Arab Jamahiriya</v>
          </cell>
        </row>
        <row r="126">
          <cell r="O126" t="str">
            <v>Liechtenstein</v>
          </cell>
        </row>
        <row r="127">
          <cell r="O127" t="str">
            <v>Lithuania</v>
          </cell>
        </row>
        <row r="128">
          <cell r="O128" t="str">
            <v>Luxembourg</v>
          </cell>
        </row>
        <row r="129">
          <cell r="O129" t="str">
            <v>Macao</v>
          </cell>
        </row>
        <row r="130">
          <cell r="O130" t="str">
            <v>Macedonia, The Former Yugoslav Republic Of</v>
          </cell>
        </row>
        <row r="131">
          <cell r="O131" t="str">
            <v>Madagascar</v>
          </cell>
        </row>
        <row r="132">
          <cell r="O132" t="str">
            <v>Malawi</v>
          </cell>
        </row>
        <row r="133">
          <cell r="O133" t="str">
            <v>Malaysia</v>
          </cell>
        </row>
        <row r="134">
          <cell r="O134" t="str">
            <v>Maldives</v>
          </cell>
        </row>
        <row r="135">
          <cell r="O135" t="str">
            <v>Mali</v>
          </cell>
        </row>
        <row r="136">
          <cell r="O136" t="str">
            <v>Malta</v>
          </cell>
        </row>
        <row r="137">
          <cell r="O137" t="str">
            <v>Marshall Islands</v>
          </cell>
        </row>
        <row r="138">
          <cell r="O138" t="str">
            <v>Martinique</v>
          </cell>
        </row>
        <row r="139">
          <cell r="O139" t="str">
            <v>Mauritania</v>
          </cell>
        </row>
        <row r="140">
          <cell r="O140" t="str">
            <v>Mauritius</v>
          </cell>
        </row>
        <row r="141">
          <cell r="O141" t="str">
            <v>Mayotte</v>
          </cell>
        </row>
        <row r="142">
          <cell r="O142" t="str">
            <v>Mexico</v>
          </cell>
        </row>
        <row r="143">
          <cell r="O143" t="str">
            <v>Micronesia, Federated States Of</v>
          </cell>
        </row>
        <row r="144">
          <cell r="O144" t="str">
            <v>Moldova, Republic Of</v>
          </cell>
        </row>
        <row r="145">
          <cell r="O145" t="str">
            <v>Monaco</v>
          </cell>
        </row>
        <row r="146">
          <cell r="O146" t="str">
            <v>Mongolia</v>
          </cell>
        </row>
        <row r="147">
          <cell r="O147" t="str">
            <v>Montenegro</v>
          </cell>
        </row>
        <row r="148">
          <cell r="O148" t="str">
            <v>Montserrat</v>
          </cell>
        </row>
        <row r="149">
          <cell r="O149" t="str">
            <v>Morocco</v>
          </cell>
        </row>
        <row r="150">
          <cell r="O150" t="str">
            <v>Mozambique</v>
          </cell>
        </row>
        <row r="151">
          <cell r="O151" t="str">
            <v>Myanmar</v>
          </cell>
        </row>
        <row r="152">
          <cell r="O152" t="str">
            <v>Namibia</v>
          </cell>
        </row>
        <row r="153">
          <cell r="O153" t="str">
            <v>Nauru</v>
          </cell>
        </row>
        <row r="154">
          <cell r="O154" t="str">
            <v>Nepal</v>
          </cell>
        </row>
        <row r="155">
          <cell r="O155" t="str">
            <v>Netherlands</v>
          </cell>
        </row>
        <row r="156">
          <cell r="O156" t="str">
            <v>Netherlands Antilles</v>
          </cell>
        </row>
        <row r="157">
          <cell r="O157" t="str">
            <v>New Caledonia</v>
          </cell>
        </row>
        <row r="158">
          <cell r="O158" t="str">
            <v>New Zealand</v>
          </cell>
        </row>
        <row r="159">
          <cell r="O159" t="str">
            <v>Nicaragua</v>
          </cell>
        </row>
        <row r="160">
          <cell r="O160" t="str">
            <v>Niger</v>
          </cell>
        </row>
        <row r="161">
          <cell r="O161" t="str">
            <v>Nigeria</v>
          </cell>
        </row>
        <row r="162">
          <cell r="O162" t="str">
            <v>Niue</v>
          </cell>
        </row>
        <row r="163">
          <cell r="O163" t="str">
            <v>Norfolk Island</v>
          </cell>
        </row>
        <row r="164">
          <cell r="O164" t="str">
            <v>Northern Mariana Islands</v>
          </cell>
        </row>
        <row r="165">
          <cell r="O165" t="str">
            <v>Norway</v>
          </cell>
        </row>
        <row r="166">
          <cell r="O166" t="str">
            <v>Oman</v>
          </cell>
        </row>
        <row r="167">
          <cell r="O167" t="str">
            <v>Pakistan</v>
          </cell>
        </row>
        <row r="168">
          <cell r="O168" t="str">
            <v>Palau</v>
          </cell>
        </row>
        <row r="169">
          <cell r="O169" t="str">
            <v>Palestinian Territory, Occupied</v>
          </cell>
        </row>
        <row r="170">
          <cell r="O170" t="str">
            <v>Panama</v>
          </cell>
        </row>
        <row r="171">
          <cell r="O171" t="str">
            <v>Papua New Guinea</v>
          </cell>
        </row>
        <row r="172">
          <cell r="O172" t="str">
            <v>Paraguay</v>
          </cell>
        </row>
        <row r="173">
          <cell r="O173" t="str">
            <v>Peru</v>
          </cell>
        </row>
        <row r="174">
          <cell r="O174" t="str">
            <v>Philippines</v>
          </cell>
        </row>
        <row r="175">
          <cell r="O175" t="str">
            <v>Pitcairn</v>
          </cell>
        </row>
        <row r="176">
          <cell r="O176" t="str">
            <v>Poland</v>
          </cell>
        </row>
        <row r="177">
          <cell r="O177" t="str">
            <v>Portugal</v>
          </cell>
        </row>
        <row r="178">
          <cell r="O178" t="str">
            <v>Puerto Rico</v>
          </cell>
        </row>
        <row r="179">
          <cell r="O179" t="str">
            <v>Qatar</v>
          </cell>
        </row>
        <row r="180">
          <cell r="O180" t="str">
            <v>Reunion</v>
          </cell>
        </row>
        <row r="181">
          <cell r="O181" t="str">
            <v>Romania</v>
          </cell>
        </row>
        <row r="182">
          <cell r="O182" t="str">
            <v>Russian Federation</v>
          </cell>
        </row>
        <row r="183">
          <cell r="O183" t="str">
            <v>Rwanda</v>
          </cell>
        </row>
        <row r="184">
          <cell r="O184" t="str">
            <v>Saint Barthelemy</v>
          </cell>
        </row>
        <row r="185">
          <cell r="O185" t="str">
            <v>Saint Helena</v>
          </cell>
        </row>
        <row r="186">
          <cell r="O186" t="str">
            <v>Saint Kitts And Nevis</v>
          </cell>
        </row>
        <row r="187">
          <cell r="O187" t="str">
            <v>Saint Lucia</v>
          </cell>
        </row>
        <row r="188">
          <cell r="O188" t="str">
            <v>Saint Martin</v>
          </cell>
        </row>
        <row r="189">
          <cell r="O189" t="str">
            <v>Saint Pierre And Miquelon</v>
          </cell>
        </row>
        <row r="190">
          <cell r="O190" t="str">
            <v>Saint Vincent And The Grenadines</v>
          </cell>
        </row>
        <row r="191">
          <cell r="O191" t="str">
            <v>Samoa</v>
          </cell>
        </row>
        <row r="192">
          <cell r="O192" t="str">
            <v>San Marino</v>
          </cell>
        </row>
        <row r="193">
          <cell r="O193" t="str">
            <v>Sao Tome And Principe</v>
          </cell>
        </row>
        <row r="194">
          <cell r="O194" t="str">
            <v>Saudi Arabia</v>
          </cell>
        </row>
        <row r="195">
          <cell r="O195" t="str">
            <v>Senegal</v>
          </cell>
        </row>
        <row r="196">
          <cell r="O196" t="str">
            <v xml:space="preserve">Serbia </v>
          </cell>
        </row>
        <row r="197">
          <cell r="O197" t="str">
            <v>Seychelles</v>
          </cell>
        </row>
        <row r="198">
          <cell r="O198" t="str">
            <v>Sierra Leone</v>
          </cell>
        </row>
        <row r="199">
          <cell r="O199" t="str">
            <v>Singapore</v>
          </cell>
        </row>
        <row r="200">
          <cell r="O200" t="str">
            <v>Slovakia</v>
          </cell>
        </row>
        <row r="201">
          <cell r="O201" t="str">
            <v>Slovenia</v>
          </cell>
        </row>
        <row r="202">
          <cell r="O202" t="str">
            <v>Solomon Islands</v>
          </cell>
        </row>
        <row r="203">
          <cell r="O203" t="str">
            <v>Somalia</v>
          </cell>
        </row>
        <row r="204">
          <cell r="O204" t="str">
            <v>South Africa</v>
          </cell>
        </row>
        <row r="205">
          <cell r="O205" t="str">
            <v>South Georgia And The South Sandwich Islands</v>
          </cell>
        </row>
        <row r="206">
          <cell r="O206" t="str">
            <v>Spain</v>
          </cell>
        </row>
        <row r="207">
          <cell r="O207" t="str">
            <v>Sri Lanka</v>
          </cell>
        </row>
        <row r="208">
          <cell r="O208" t="str">
            <v>Sudan</v>
          </cell>
        </row>
        <row r="209">
          <cell r="O209" t="str">
            <v>Suriname</v>
          </cell>
        </row>
        <row r="210">
          <cell r="O210" t="str">
            <v>Svalbard And Jan Mayen</v>
          </cell>
        </row>
        <row r="211">
          <cell r="O211" t="str">
            <v>Swaziland</v>
          </cell>
        </row>
        <row r="212">
          <cell r="O212" t="str">
            <v>Sweden</v>
          </cell>
        </row>
        <row r="213">
          <cell r="O213" t="str">
            <v>Switzerland</v>
          </cell>
        </row>
        <row r="214">
          <cell r="O214" t="str">
            <v>Syrian Arab Republic</v>
          </cell>
        </row>
        <row r="215">
          <cell r="O215" t="str">
            <v>Taiwan, Province Of China</v>
          </cell>
        </row>
        <row r="216">
          <cell r="O216" t="str">
            <v>Tajikistan</v>
          </cell>
        </row>
        <row r="217">
          <cell r="O217" t="str">
            <v>Tanzania, United Republic Of</v>
          </cell>
        </row>
        <row r="218">
          <cell r="O218" t="str">
            <v>Thailand</v>
          </cell>
        </row>
        <row r="219">
          <cell r="O219" t="str">
            <v>Timor-Leste</v>
          </cell>
        </row>
        <row r="220">
          <cell r="O220" t="str">
            <v>Togo</v>
          </cell>
        </row>
        <row r="221">
          <cell r="O221" t="str">
            <v>Tokelau</v>
          </cell>
        </row>
        <row r="222">
          <cell r="O222" t="str">
            <v>Tonga</v>
          </cell>
        </row>
        <row r="223">
          <cell r="O223" t="str">
            <v>Trinidad And Tobago</v>
          </cell>
        </row>
        <row r="224">
          <cell r="O224" t="str">
            <v>Tunisia</v>
          </cell>
        </row>
        <row r="225">
          <cell r="O225" t="str">
            <v>Turkey</v>
          </cell>
        </row>
        <row r="226">
          <cell r="O226" t="str">
            <v>Turkmenistan</v>
          </cell>
        </row>
        <row r="227">
          <cell r="O227" t="str">
            <v>Turks And Caicos Islands</v>
          </cell>
        </row>
        <row r="228">
          <cell r="O228" t="str">
            <v>Tuvalu</v>
          </cell>
        </row>
        <row r="229">
          <cell r="O229" t="str">
            <v>Uganda</v>
          </cell>
        </row>
        <row r="230">
          <cell r="O230" t="str">
            <v>Ukraine</v>
          </cell>
        </row>
        <row r="231">
          <cell r="O231" t="str">
            <v>United Arab Emirates</v>
          </cell>
        </row>
        <row r="232">
          <cell r="O232" t="str">
            <v>United Kingdom</v>
          </cell>
        </row>
        <row r="233">
          <cell r="O233" t="str">
            <v>United States</v>
          </cell>
        </row>
        <row r="234">
          <cell r="O234" t="str">
            <v>United States Minor Outlying Islands</v>
          </cell>
        </row>
        <row r="235">
          <cell r="O235" t="str">
            <v>Uruguay</v>
          </cell>
        </row>
        <row r="236">
          <cell r="O236" t="str">
            <v>Uzbekistan</v>
          </cell>
        </row>
        <row r="237">
          <cell r="O237" t="str">
            <v>Vanuatu</v>
          </cell>
        </row>
        <row r="238">
          <cell r="O238" t="str">
            <v>Venezuela, Bolivarian Republic Of</v>
          </cell>
        </row>
        <row r="239">
          <cell r="O239" t="str">
            <v>Viet Nam</v>
          </cell>
        </row>
        <row r="240">
          <cell r="O240" t="str">
            <v>Virgin Islands, British</v>
          </cell>
        </row>
        <row r="241">
          <cell r="O241" t="str">
            <v>Virgin Islands, U.S.</v>
          </cell>
        </row>
        <row r="242">
          <cell r="O242" t="str">
            <v>Wallis And Futuna</v>
          </cell>
        </row>
        <row r="243">
          <cell r="O243" t="str">
            <v>Western Sahara</v>
          </cell>
        </row>
        <row r="244">
          <cell r="O244" t="str">
            <v>Yemen</v>
          </cell>
        </row>
        <row r="245">
          <cell r="O245" t="str">
            <v>Zambia</v>
          </cell>
        </row>
        <row r="246">
          <cell r="O246" t="str">
            <v>Zimbabwe</v>
          </cell>
        </row>
      </sheetData>
      <sheetData sheetId="81" refreshError="1"/>
      <sheetData sheetId="82" refreshError="1"/>
      <sheetData sheetId="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StatementByDirectors"/>
      <sheetName val="IndependentAuditorsReport"/>
      <sheetName val="SFPLiquidity"/>
      <sheetName val="ISFunction"/>
      <sheetName val="SCFIndirect"/>
      <sheetName val="NoteCorporateInformation"/>
      <sheetName val="NoteTORLiquidity"/>
      <sheetName val="NoteGovernmentGrants"/>
      <sheetName val="NotePropertyPlantAndEquipment"/>
      <sheetName val="NoteProvisions"/>
      <sheetName val="NoteTOPLiquidity"/>
      <sheetName val="NoteShareCapital"/>
      <sheetName val="NoteRevenue"/>
      <sheetName val="NoteEmployeeBenefitsExpense"/>
      <sheetName val="NoteSelectedIncomeExpense"/>
      <sheetName val="NoteOperatingSegments"/>
      <sheetName val="StartUp"/>
      <sheetName val="Data"/>
      <sheetName val="+FootnoteTexts"/>
      <sheetName val="+Elements"/>
      <sheetName val="Main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D8" t="str">
            <v>01/07/2009</v>
          </cell>
        </row>
        <row r="9">
          <cell r="D9" t="str">
            <v>30/06/2010</v>
          </cell>
        </row>
        <row r="10">
          <cell r="D10" t="str">
            <v>01/07/2008</v>
          </cell>
        </row>
        <row r="11">
          <cell r="D11" t="str">
            <v>30/06/2009</v>
          </cell>
        </row>
      </sheetData>
      <sheetData sheetId="21">
        <row r="1">
          <cell r="Q1" t="str">
            <v>SGD</v>
          </cell>
        </row>
        <row r="2">
          <cell r="Q2" t="str">
            <v>USD</v>
          </cell>
        </row>
        <row r="3">
          <cell r="Q3" t="str">
            <v>EUR</v>
          </cell>
        </row>
        <row r="4">
          <cell r="Q4" t="str">
            <v>JPY</v>
          </cell>
        </row>
        <row r="5">
          <cell r="Q5" t="str">
            <v>CNY</v>
          </cell>
        </row>
        <row r="6">
          <cell r="Q6" t="str">
            <v>GBP</v>
          </cell>
        </row>
        <row r="7">
          <cell r="Q7" t="str">
            <v>AFN</v>
          </cell>
        </row>
        <row r="8">
          <cell r="Q8" t="str">
            <v>ALL</v>
          </cell>
        </row>
        <row r="9">
          <cell r="Q9" t="str">
            <v>DZD</v>
          </cell>
        </row>
        <row r="10">
          <cell r="Q10" t="str">
            <v>AOA</v>
          </cell>
        </row>
        <row r="11">
          <cell r="Q11" t="str">
            <v>ARS</v>
          </cell>
        </row>
        <row r="12">
          <cell r="Q12" t="str">
            <v>AMD</v>
          </cell>
        </row>
        <row r="13">
          <cell r="Q13" t="str">
            <v>AWG</v>
          </cell>
        </row>
        <row r="14">
          <cell r="Q14" t="str">
            <v>AUD</v>
          </cell>
        </row>
        <row r="15">
          <cell r="Q15" t="str">
            <v>AZN</v>
          </cell>
        </row>
        <row r="16">
          <cell r="Q16" t="str">
            <v>BSD</v>
          </cell>
        </row>
        <row r="17">
          <cell r="Q17" t="str">
            <v>BHD</v>
          </cell>
        </row>
        <row r="18">
          <cell r="Q18" t="str">
            <v>BDT</v>
          </cell>
        </row>
        <row r="19">
          <cell r="Q19" t="str">
            <v>BBD</v>
          </cell>
        </row>
        <row r="20">
          <cell r="Q20" t="str">
            <v>BYR</v>
          </cell>
        </row>
        <row r="21">
          <cell r="Q21" t="str">
            <v>BZD</v>
          </cell>
        </row>
        <row r="22">
          <cell r="Q22" t="str">
            <v>BMD</v>
          </cell>
        </row>
        <row r="23">
          <cell r="Q23" t="str">
            <v>BTN</v>
          </cell>
        </row>
        <row r="24">
          <cell r="Q24" t="str">
            <v>BOB</v>
          </cell>
        </row>
        <row r="25">
          <cell r="Q25" t="str">
            <v>BAM</v>
          </cell>
        </row>
        <row r="26">
          <cell r="Q26" t="str">
            <v>BWP</v>
          </cell>
        </row>
        <row r="27">
          <cell r="Q27" t="str">
            <v>BRL</v>
          </cell>
        </row>
        <row r="28">
          <cell r="Q28" t="str">
            <v>BND</v>
          </cell>
        </row>
        <row r="29">
          <cell r="Q29" t="str">
            <v>BGN</v>
          </cell>
        </row>
        <row r="30">
          <cell r="Q30" t="str">
            <v>BIF</v>
          </cell>
        </row>
        <row r="31">
          <cell r="Q31" t="str">
            <v>KHR</v>
          </cell>
        </row>
        <row r="32">
          <cell r="Q32" t="str">
            <v>CAD</v>
          </cell>
        </row>
        <row r="33">
          <cell r="Q33" t="str">
            <v>CVE</v>
          </cell>
        </row>
        <row r="34">
          <cell r="Q34" t="str">
            <v>KYD</v>
          </cell>
        </row>
        <row r="35">
          <cell r="Q35" t="str">
            <v>CLP</v>
          </cell>
        </row>
        <row r="36">
          <cell r="Q36" t="str">
            <v>COP</v>
          </cell>
        </row>
        <row r="37">
          <cell r="Q37" t="str">
            <v>XOF</v>
          </cell>
        </row>
        <row r="38">
          <cell r="Q38" t="str">
            <v>XAF</v>
          </cell>
        </row>
        <row r="39">
          <cell r="Q39" t="str">
            <v>KMF</v>
          </cell>
        </row>
        <row r="40">
          <cell r="Q40" t="str">
            <v>XPF</v>
          </cell>
        </row>
        <row r="41">
          <cell r="Q41" t="str">
            <v>CDF</v>
          </cell>
        </row>
        <row r="42">
          <cell r="Q42" t="str">
            <v>CRC</v>
          </cell>
        </row>
        <row r="43">
          <cell r="Q43" t="str">
            <v>HRK</v>
          </cell>
        </row>
        <row r="44">
          <cell r="Q44" t="str">
            <v>CUP</v>
          </cell>
        </row>
        <row r="45">
          <cell r="Q45" t="str">
            <v>CYP</v>
          </cell>
        </row>
        <row r="46">
          <cell r="Q46" t="str">
            <v>CZK</v>
          </cell>
        </row>
        <row r="47">
          <cell r="Q47" t="str">
            <v>DKK</v>
          </cell>
        </row>
        <row r="48">
          <cell r="Q48" t="str">
            <v>DJF</v>
          </cell>
        </row>
        <row r="49">
          <cell r="Q49" t="str">
            <v>DOP</v>
          </cell>
        </row>
        <row r="50">
          <cell r="Q50" t="str">
            <v>XCD</v>
          </cell>
        </row>
        <row r="51">
          <cell r="Q51" t="str">
            <v>EGP</v>
          </cell>
        </row>
        <row r="52">
          <cell r="Q52" t="str">
            <v>SVC</v>
          </cell>
        </row>
        <row r="53">
          <cell r="Q53" t="str">
            <v>ERN</v>
          </cell>
        </row>
        <row r="54">
          <cell r="Q54" t="str">
            <v>EEK</v>
          </cell>
        </row>
        <row r="55">
          <cell r="Q55" t="str">
            <v>ETB</v>
          </cell>
        </row>
        <row r="56">
          <cell r="Q56" t="str">
            <v>FKP</v>
          </cell>
        </row>
        <row r="57">
          <cell r="Q57" t="str">
            <v>FJD</v>
          </cell>
        </row>
        <row r="58">
          <cell r="Q58" t="str">
            <v>GMD</v>
          </cell>
        </row>
        <row r="59">
          <cell r="Q59" t="str">
            <v>GEL</v>
          </cell>
        </row>
        <row r="60">
          <cell r="Q60" t="str">
            <v>GHS</v>
          </cell>
        </row>
        <row r="61">
          <cell r="Q61" t="str">
            <v>GIP</v>
          </cell>
        </row>
        <row r="62">
          <cell r="Q62" t="str">
            <v>XAU</v>
          </cell>
        </row>
        <row r="63">
          <cell r="Q63" t="str">
            <v>GTQ</v>
          </cell>
        </row>
        <row r="64">
          <cell r="Q64" t="str">
            <v>GGP</v>
          </cell>
        </row>
        <row r="65">
          <cell r="Q65" t="str">
            <v>GNF</v>
          </cell>
        </row>
        <row r="66">
          <cell r="Q66" t="str">
            <v>GYD</v>
          </cell>
        </row>
        <row r="67">
          <cell r="Q67" t="str">
            <v>HTG</v>
          </cell>
        </row>
        <row r="68">
          <cell r="Q68" t="str">
            <v>HNL</v>
          </cell>
        </row>
        <row r="69">
          <cell r="Q69" t="str">
            <v>HKD</v>
          </cell>
        </row>
        <row r="70">
          <cell r="Q70" t="str">
            <v>HUF</v>
          </cell>
        </row>
        <row r="71">
          <cell r="Q71" t="str">
            <v>ISK</v>
          </cell>
        </row>
        <row r="72">
          <cell r="Q72" t="str">
            <v>INR</v>
          </cell>
        </row>
        <row r="73">
          <cell r="Q73" t="str">
            <v>IDR</v>
          </cell>
        </row>
        <row r="74">
          <cell r="Q74" t="str">
            <v>XDR</v>
          </cell>
        </row>
        <row r="75">
          <cell r="Q75" t="str">
            <v>IRR</v>
          </cell>
        </row>
        <row r="76">
          <cell r="Q76" t="str">
            <v>IQD</v>
          </cell>
        </row>
        <row r="77">
          <cell r="Q77" t="str">
            <v>IMP</v>
          </cell>
        </row>
        <row r="78">
          <cell r="Q78" t="str">
            <v>ILS</v>
          </cell>
        </row>
        <row r="79">
          <cell r="Q79" t="str">
            <v>JMD</v>
          </cell>
        </row>
        <row r="80">
          <cell r="Q80" t="str">
            <v>JEP</v>
          </cell>
        </row>
        <row r="81">
          <cell r="Q81" t="str">
            <v>JOD</v>
          </cell>
        </row>
        <row r="82">
          <cell r="Q82" t="str">
            <v>KZT</v>
          </cell>
        </row>
        <row r="83">
          <cell r="Q83" t="str">
            <v>KES</v>
          </cell>
        </row>
        <row r="84">
          <cell r="Q84" t="str">
            <v>KPW</v>
          </cell>
        </row>
        <row r="85">
          <cell r="Q85" t="str">
            <v>KRW</v>
          </cell>
        </row>
        <row r="86">
          <cell r="Q86" t="str">
            <v>KWD</v>
          </cell>
        </row>
        <row r="87">
          <cell r="Q87" t="str">
            <v>KGS</v>
          </cell>
        </row>
        <row r="88">
          <cell r="Q88" t="str">
            <v>LAK</v>
          </cell>
        </row>
        <row r="89">
          <cell r="Q89" t="str">
            <v>LVL</v>
          </cell>
        </row>
        <row r="90">
          <cell r="Q90" t="str">
            <v>LBP</v>
          </cell>
        </row>
        <row r="91">
          <cell r="Q91" t="str">
            <v>LSL</v>
          </cell>
        </row>
        <row r="92">
          <cell r="Q92" t="str">
            <v>LRD</v>
          </cell>
        </row>
        <row r="93">
          <cell r="Q93" t="str">
            <v>LYD</v>
          </cell>
        </row>
        <row r="94">
          <cell r="Q94" t="str">
            <v>LTL</v>
          </cell>
        </row>
        <row r="95">
          <cell r="Q95" t="str">
            <v>MOP</v>
          </cell>
        </row>
        <row r="96">
          <cell r="Q96" t="str">
            <v>MKD</v>
          </cell>
        </row>
        <row r="97">
          <cell r="Q97" t="str">
            <v>MGA</v>
          </cell>
        </row>
        <row r="98">
          <cell r="Q98" t="str">
            <v>MWK</v>
          </cell>
        </row>
        <row r="99">
          <cell r="Q99" t="str">
            <v>MVR</v>
          </cell>
        </row>
        <row r="100">
          <cell r="Q100" t="str">
            <v>MTL</v>
          </cell>
        </row>
        <row r="101">
          <cell r="Q101" t="str">
            <v>MRO</v>
          </cell>
        </row>
        <row r="102">
          <cell r="Q102" t="str">
            <v>MUR</v>
          </cell>
        </row>
        <row r="103">
          <cell r="Q103" t="str">
            <v>MXN</v>
          </cell>
        </row>
        <row r="104">
          <cell r="Q104" t="str">
            <v>MDL</v>
          </cell>
        </row>
        <row r="105">
          <cell r="Q105" t="str">
            <v>MNT</v>
          </cell>
        </row>
        <row r="106">
          <cell r="Q106" t="str">
            <v>MAD</v>
          </cell>
        </row>
        <row r="107">
          <cell r="Q107" t="str">
            <v>MZN</v>
          </cell>
        </row>
        <row r="108">
          <cell r="Q108" t="str">
            <v>MMK</v>
          </cell>
        </row>
        <row r="109">
          <cell r="Q109" t="str">
            <v>NAD</v>
          </cell>
        </row>
        <row r="110">
          <cell r="Q110" t="str">
            <v>NPR</v>
          </cell>
        </row>
        <row r="111">
          <cell r="Q111" t="str">
            <v>ANG</v>
          </cell>
        </row>
        <row r="112">
          <cell r="Q112" t="str">
            <v>NZD</v>
          </cell>
        </row>
        <row r="113">
          <cell r="Q113" t="str">
            <v>NIO</v>
          </cell>
        </row>
        <row r="114">
          <cell r="Q114" t="str">
            <v>NGN</v>
          </cell>
        </row>
        <row r="115">
          <cell r="Q115" t="str">
            <v>NOK</v>
          </cell>
        </row>
        <row r="116">
          <cell r="Q116" t="str">
            <v>OMR</v>
          </cell>
        </row>
        <row r="117">
          <cell r="Q117" t="str">
            <v>PKR</v>
          </cell>
        </row>
        <row r="118">
          <cell r="Q118" t="str">
            <v>XPD</v>
          </cell>
        </row>
        <row r="119">
          <cell r="Q119" t="str">
            <v>PAB</v>
          </cell>
        </row>
        <row r="120">
          <cell r="Q120" t="str">
            <v>PGK</v>
          </cell>
        </row>
        <row r="121">
          <cell r="Q121" t="str">
            <v>PYG</v>
          </cell>
        </row>
        <row r="122">
          <cell r="Q122" t="str">
            <v>PEN</v>
          </cell>
        </row>
        <row r="123">
          <cell r="Q123" t="str">
            <v>PHP</v>
          </cell>
        </row>
        <row r="124">
          <cell r="Q124" t="str">
            <v>XPT</v>
          </cell>
        </row>
        <row r="125">
          <cell r="Q125" t="str">
            <v>PLN</v>
          </cell>
        </row>
        <row r="126">
          <cell r="Q126" t="str">
            <v>QAR</v>
          </cell>
        </row>
        <row r="127">
          <cell r="Q127" t="str">
            <v>RON</v>
          </cell>
        </row>
        <row r="128">
          <cell r="Q128" t="str">
            <v>RUB</v>
          </cell>
        </row>
        <row r="129">
          <cell r="Q129" t="str">
            <v>RWF</v>
          </cell>
        </row>
        <row r="130">
          <cell r="Q130" t="str">
            <v>SHP</v>
          </cell>
        </row>
        <row r="131">
          <cell r="Q131" t="str">
            <v>WST</v>
          </cell>
        </row>
        <row r="132">
          <cell r="Q132" t="str">
            <v>STD</v>
          </cell>
        </row>
        <row r="133">
          <cell r="Q133" t="str">
            <v>SAR</v>
          </cell>
        </row>
        <row r="134">
          <cell r="Q134" t="str">
            <v>SPL</v>
          </cell>
        </row>
        <row r="135">
          <cell r="Q135" t="str">
            <v>RSD</v>
          </cell>
        </row>
        <row r="136">
          <cell r="Q136" t="str">
            <v>SCR</v>
          </cell>
        </row>
        <row r="137">
          <cell r="Q137" t="str">
            <v>SLL</v>
          </cell>
        </row>
        <row r="138">
          <cell r="Q138" t="str">
            <v>XAG</v>
          </cell>
        </row>
        <row r="139">
          <cell r="Q139" t="str">
            <v>SGD</v>
          </cell>
        </row>
        <row r="140">
          <cell r="Q140" t="str">
            <v>SBD</v>
          </cell>
        </row>
        <row r="141">
          <cell r="Q141" t="str">
            <v>SOS</v>
          </cell>
        </row>
        <row r="142">
          <cell r="Q142" t="str">
            <v>ZAR</v>
          </cell>
        </row>
        <row r="143">
          <cell r="Q143" t="str">
            <v>LKR</v>
          </cell>
        </row>
        <row r="144">
          <cell r="Q144" t="str">
            <v>SRD</v>
          </cell>
        </row>
        <row r="145">
          <cell r="Q145" t="str">
            <v>SZL</v>
          </cell>
        </row>
        <row r="146">
          <cell r="Q146" t="str">
            <v>SEK</v>
          </cell>
        </row>
        <row r="147">
          <cell r="Q147" t="str">
            <v>CHF</v>
          </cell>
        </row>
        <row r="148">
          <cell r="Q148" t="str">
            <v>SYP</v>
          </cell>
        </row>
        <row r="149">
          <cell r="Q149" t="str">
            <v>TWD</v>
          </cell>
        </row>
        <row r="150">
          <cell r="Q150" t="str">
            <v>TJS</v>
          </cell>
        </row>
        <row r="151">
          <cell r="Q151" t="str">
            <v>TZS</v>
          </cell>
        </row>
        <row r="152">
          <cell r="Q152" t="str">
            <v>THB</v>
          </cell>
        </row>
        <row r="153">
          <cell r="Q153" t="str">
            <v>TOP</v>
          </cell>
        </row>
        <row r="154">
          <cell r="Q154" t="str">
            <v>TTD</v>
          </cell>
        </row>
        <row r="155">
          <cell r="Q155" t="str">
            <v>TND</v>
          </cell>
        </row>
        <row r="156">
          <cell r="Q156" t="str">
            <v>TRY</v>
          </cell>
        </row>
        <row r="157">
          <cell r="Q157" t="str">
            <v>TMM</v>
          </cell>
        </row>
        <row r="158">
          <cell r="Q158" t="str">
            <v>TVD</v>
          </cell>
        </row>
        <row r="159">
          <cell r="Q159" t="str">
            <v>UGX</v>
          </cell>
        </row>
        <row r="160">
          <cell r="Q160" t="str">
            <v>UAH</v>
          </cell>
        </row>
        <row r="161">
          <cell r="Q161" t="str">
            <v>AED</v>
          </cell>
        </row>
        <row r="162">
          <cell r="Q162" t="str">
            <v>GBP</v>
          </cell>
        </row>
        <row r="163">
          <cell r="Q163" t="str">
            <v>UYU</v>
          </cell>
        </row>
        <row r="164">
          <cell r="Q164" t="str">
            <v>UZS</v>
          </cell>
        </row>
        <row r="165">
          <cell r="Q165" t="str">
            <v>VUV</v>
          </cell>
        </row>
        <row r="166">
          <cell r="Q166" t="str">
            <v>VEB</v>
          </cell>
        </row>
        <row r="167">
          <cell r="Q167" t="str">
            <v>VEF</v>
          </cell>
        </row>
        <row r="168">
          <cell r="Q168" t="str">
            <v>VND</v>
          </cell>
        </row>
        <row r="169">
          <cell r="Q169" t="str">
            <v>YER</v>
          </cell>
        </row>
        <row r="170">
          <cell r="Q170" t="str">
            <v>ZMK</v>
          </cell>
        </row>
        <row r="171">
          <cell r="Q171" t="str">
            <v>ZWD</v>
          </cell>
        </row>
      </sheetData>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DirectorsReport"/>
      <sheetName val="StatementByDirectors"/>
      <sheetName val="IndependentAuditorsReport"/>
      <sheetName val="SFPLiquidity"/>
      <sheetName val="ISNature"/>
      <sheetName val="SCIOCIBeforeTax"/>
      <sheetName val="SOCIE"/>
      <sheetName val="SCFIndirect"/>
      <sheetName val="NoteCorporateInformation"/>
      <sheetName val="NoteSigAcctgPolicies"/>
      <sheetName val="NoteCashAndBankBalances"/>
      <sheetName val="NoteTORCurrentNonCurrent"/>
      <sheetName val="NoteTORLiquidity"/>
      <sheetName val="NoteAFS"/>
      <sheetName val="NoteHTMInvestments"/>
      <sheetName val="NoteDerivativeFI"/>
      <sheetName val="NoteFinanceLeaseReceivables"/>
      <sheetName val="NoteInventories"/>
      <sheetName val="NoteConstructionContracts"/>
      <sheetName val="NoteDevelopmentProperties"/>
      <sheetName val="NoteDeferredTax"/>
      <sheetName val="NoteGovernmentGrants"/>
      <sheetName val="NoteInvestmentsInSubsidiaries"/>
      <sheetName val="NoteInvestmentsInAssociates"/>
      <sheetName val="NoteInterestsInJointVentures"/>
      <sheetName val="NoteInterestInOtherEntities"/>
      <sheetName val="NoteExplorMineraResour"/>
      <sheetName val="NoteIntangibleAssets"/>
      <sheetName val="NoteGoodwill"/>
      <sheetName val="NoteInvestmentProperties"/>
      <sheetName val="NoteBiologicalAssets"/>
      <sheetName val="NotePropertyPlantAndEquipment"/>
      <sheetName val="NoteProvisions"/>
      <sheetName val="NoteFinanceLeaseLiabilities"/>
      <sheetName val="NoteLoansAndBorrowings"/>
      <sheetName val="NoteTOPCurrentNonCurrent"/>
      <sheetName val="NoteTOPLiquidity"/>
      <sheetName val="NoteShareCapital"/>
      <sheetName val="NoteTreasuryShares"/>
      <sheetName val="NoteRevenue"/>
      <sheetName val="NoteEmployeeBenefitsExpense"/>
      <sheetName val="NoteFinanceCosts"/>
      <sheetName val="NoteIncomeTaxes"/>
      <sheetName val="NoteSelectedIncomeExpense"/>
      <sheetName val="NoteEarningsPerShare"/>
      <sheetName val="NoteOperatingSegments"/>
      <sheetName val="NoteShareBasedPayments"/>
      <sheetName val="NoteFIandRisk"/>
      <sheetName val="NoteRelatedParty"/>
      <sheetName val="NoteOperatingLeaseArrangements"/>
      <sheetName val="NoteContingentLiabilities"/>
      <sheetName val="NoteEventsAfterReportingPeriod"/>
      <sheetName val="NoteCommitments"/>
      <sheetName val="StartUp"/>
      <sheetName val="Data"/>
      <sheetName val="+FootnoteTexts"/>
      <sheetName val="+Elements"/>
      <sheetName val="MainSheet"/>
      <sheetName val="ISFunction"/>
      <sheetName val="SCIOCINetTax"/>
      <sheetName val="SCFDir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8">
          <cell r="D8" t="str">
            <v>30/05/2011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1">
          <cell r="Q1" t="str">
            <v>SGD</v>
          </cell>
        </row>
        <row r="2">
          <cell r="Q2" t="str">
            <v>USD</v>
          </cell>
        </row>
        <row r="3">
          <cell r="Q3" t="str">
            <v>EUR</v>
          </cell>
        </row>
        <row r="4">
          <cell r="Q4" t="str">
            <v>JPY</v>
          </cell>
        </row>
        <row r="5">
          <cell r="Q5" t="str">
            <v>CNY</v>
          </cell>
        </row>
        <row r="6">
          <cell r="Q6" t="str">
            <v>GBP</v>
          </cell>
        </row>
        <row r="7">
          <cell r="Q7" t="str">
            <v>AFN</v>
          </cell>
        </row>
        <row r="8">
          <cell r="Q8" t="str">
            <v>ALL</v>
          </cell>
        </row>
        <row r="9">
          <cell r="Q9" t="str">
            <v>DZD</v>
          </cell>
        </row>
        <row r="10">
          <cell r="Q10" t="str">
            <v>AOA</v>
          </cell>
        </row>
        <row r="11">
          <cell r="Q11" t="str">
            <v>ARS</v>
          </cell>
        </row>
        <row r="12">
          <cell r="Q12" t="str">
            <v>AMD</v>
          </cell>
        </row>
        <row r="13">
          <cell r="Q13" t="str">
            <v>AWG</v>
          </cell>
        </row>
        <row r="14">
          <cell r="Q14" t="str">
            <v>AUD</v>
          </cell>
        </row>
        <row r="15">
          <cell r="Q15" t="str">
            <v>AZN</v>
          </cell>
        </row>
        <row r="16">
          <cell r="Q16" t="str">
            <v>BSD</v>
          </cell>
        </row>
        <row r="17">
          <cell r="Q17" t="str">
            <v>BHD</v>
          </cell>
        </row>
        <row r="18">
          <cell r="Q18" t="str">
            <v>BDT</v>
          </cell>
        </row>
        <row r="19">
          <cell r="Q19" t="str">
            <v>BBD</v>
          </cell>
        </row>
        <row r="20">
          <cell r="Q20" t="str">
            <v>BYR</v>
          </cell>
        </row>
        <row r="21">
          <cell r="Q21" t="str">
            <v>BZD</v>
          </cell>
        </row>
        <row r="22">
          <cell r="Q22" t="str">
            <v>BMD</v>
          </cell>
        </row>
        <row r="23">
          <cell r="Q23" t="str">
            <v>BTN</v>
          </cell>
        </row>
        <row r="24">
          <cell r="Q24" t="str">
            <v>BOB</v>
          </cell>
        </row>
        <row r="25">
          <cell r="Q25" t="str">
            <v>BAM</v>
          </cell>
        </row>
        <row r="26">
          <cell r="Q26" t="str">
            <v>BWP</v>
          </cell>
        </row>
        <row r="27">
          <cell r="Q27" t="str">
            <v>BRL</v>
          </cell>
        </row>
        <row r="28">
          <cell r="Q28" t="str">
            <v>BND</v>
          </cell>
        </row>
        <row r="29">
          <cell r="Q29" t="str">
            <v>BGN</v>
          </cell>
        </row>
        <row r="30">
          <cell r="Q30" t="str">
            <v>BIF</v>
          </cell>
        </row>
        <row r="31">
          <cell r="Q31" t="str">
            <v>KHR</v>
          </cell>
        </row>
        <row r="32">
          <cell r="Q32" t="str">
            <v>CAD</v>
          </cell>
        </row>
        <row r="33">
          <cell r="Q33" t="str">
            <v>CVE</v>
          </cell>
        </row>
        <row r="34">
          <cell r="Q34" t="str">
            <v>KYD</v>
          </cell>
        </row>
        <row r="35">
          <cell r="Q35" t="str">
            <v>CLP</v>
          </cell>
        </row>
        <row r="36">
          <cell r="Q36" t="str">
            <v>COP</v>
          </cell>
        </row>
        <row r="37">
          <cell r="Q37" t="str">
            <v>XOF</v>
          </cell>
        </row>
        <row r="38">
          <cell r="Q38" t="str">
            <v>XAF</v>
          </cell>
        </row>
        <row r="39">
          <cell r="Q39" t="str">
            <v>KMF</v>
          </cell>
        </row>
        <row r="40">
          <cell r="Q40" t="str">
            <v>XPF</v>
          </cell>
        </row>
        <row r="41">
          <cell r="Q41" t="str">
            <v>CDF</v>
          </cell>
        </row>
        <row r="42">
          <cell r="Q42" t="str">
            <v>CRC</v>
          </cell>
        </row>
        <row r="43">
          <cell r="Q43" t="str">
            <v>HRK</v>
          </cell>
        </row>
        <row r="44">
          <cell r="Q44" t="str">
            <v>CUP</v>
          </cell>
        </row>
        <row r="45">
          <cell r="Q45" t="str">
            <v>CYP</v>
          </cell>
        </row>
        <row r="46">
          <cell r="Q46" t="str">
            <v>CZK</v>
          </cell>
        </row>
        <row r="47">
          <cell r="Q47" t="str">
            <v>DKK</v>
          </cell>
        </row>
        <row r="48">
          <cell r="Q48" t="str">
            <v>DJF</v>
          </cell>
        </row>
        <row r="49">
          <cell r="Q49" t="str">
            <v>DOP</v>
          </cell>
        </row>
        <row r="50">
          <cell r="Q50" t="str">
            <v>XCD</v>
          </cell>
        </row>
        <row r="51">
          <cell r="Q51" t="str">
            <v>EGP</v>
          </cell>
        </row>
        <row r="52">
          <cell r="Q52" t="str">
            <v>SVC</v>
          </cell>
        </row>
        <row r="53">
          <cell r="Q53" t="str">
            <v>ERN</v>
          </cell>
        </row>
        <row r="54">
          <cell r="Q54" t="str">
            <v>EEK</v>
          </cell>
        </row>
        <row r="55">
          <cell r="Q55" t="str">
            <v>ETB</v>
          </cell>
        </row>
        <row r="56">
          <cell r="Q56" t="str">
            <v>FKP</v>
          </cell>
        </row>
        <row r="57">
          <cell r="Q57" t="str">
            <v>FJD</v>
          </cell>
        </row>
        <row r="58">
          <cell r="Q58" t="str">
            <v>GMD</v>
          </cell>
        </row>
        <row r="59">
          <cell r="Q59" t="str">
            <v>GEL</v>
          </cell>
        </row>
        <row r="60">
          <cell r="Q60" t="str">
            <v>GHS</v>
          </cell>
        </row>
        <row r="61">
          <cell r="Q61" t="str">
            <v>GIP</v>
          </cell>
        </row>
        <row r="62">
          <cell r="Q62" t="str">
            <v>XAU</v>
          </cell>
        </row>
        <row r="63">
          <cell r="Q63" t="str">
            <v>GTQ</v>
          </cell>
        </row>
        <row r="64">
          <cell r="Q64" t="str">
            <v>GGP</v>
          </cell>
        </row>
        <row r="65">
          <cell r="Q65" t="str">
            <v>GNF</v>
          </cell>
        </row>
        <row r="66">
          <cell r="Q66" t="str">
            <v>GYD</v>
          </cell>
        </row>
        <row r="67">
          <cell r="Q67" t="str">
            <v>HTG</v>
          </cell>
        </row>
        <row r="68">
          <cell r="Q68" t="str">
            <v>HNL</v>
          </cell>
        </row>
        <row r="69">
          <cell r="Q69" t="str">
            <v>HKD</v>
          </cell>
        </row>
        <row r="70">
          <cell r="Q70" t="str">
            <v>HUF</v>
          </cell>
        </row>
        <row r="71">
          <cell r="Q71" t="str">
            <v>ISK</v>
          </cell>
        </row>
        <row r="72">
          <cell r="Q72" t="str">
            <v>INR</v>
          </cell>
        </row>
        <row r="73">
          <cell r="Q73" t="str">
            <v>IDR</v>
          </cell>
        </row>
        <row r="74">
          <cell r="Q74" t="str">
            <v>XDR</v>
          </cell>
        </row>
        <row r="75">
          <cell r="Q75" t="str">
            <v>IRR</v>
          </cell>
        </row>
        <row r="76">
          <cell r="Q76" t="str">
            <v>IQD</v>
          </cell>
        </row>
        <row r="77">
          <cell r="Q77" t="str">
            <v>IMP</v>
          </cell>
        </row>
        <row r="78">
          <cell r="Q78" t="str">
            <v>ILS</v>
          </cell>
        </row>
        <row r="79">
          <cell r="Q79" t="str">
            <v>JMD</v>
          </cell>
        </row>
        <row r="80">
          <cell r="Q80" t="str">
            <v>JEP</v>
          </cell>
        </row>
        <row r="81">
          <cell r="Q81" t="str">
            <v>JOD</v>
          </cell>
        </row>
        <row r="82">
          <cell r="Q82" t="str">
            <v>KZT</v>
          </cell>
        </row>
        <row r="83">
          <cell r="Q83" t="str">
            <v>KES</v>
          </cell>
        </row>
        <row r="84">
          <cell r="Q84" t="str">
            <v>KPW</v>
          </cell>
        </row>
        <row r="85">
          <cell r="Q85" t="str">
            <v>KRW</v>
          </cell>
        </row>
        <row r="86">
          <cell r="Q86" t="str">
            <v>KWD</v>
          </cell>
        </row>
        <row r="87">
          <cell r="Q87" t="str">
            <v>KGS</v>
          </cell>
        </row>
        <row r="88">
          <cell r="Q88" t="str">
            <v>LAK</v>
          </cell>
        </row>
        <row r="89">
          <cell r="Q89" t="str">
            <v>LVL</v>
          </cell>
        </row>
        <row r="90">
          <cell r="Q90" t="str">
            <v>LBP</v>
          </cell>
        </row>
        <row r="91">
          <cell r="Q91" t="str">
            <v>LSL</v>
          </cell>
        </row>
        <row r="92">
          <cell r="Q92" t="str">
            <v>LRD</v>
          </cell>
        </row>
        <row r="93">
          <cell r="Q93" t="str">
            <v>LYD</v>
          </cell>
        </row>
        <row r="94">
          <cell r="Q94" t="str">
            <v>LTL</v>
          </cell>
        </row>
        <row r="95">
          <cell r="Q95" t="str">
            <v>MOP</v>
          </cell>
        </row>
        <row r="96">
          <cell r="Q96" t="str">
            <v>MKD</v>
          </cell>
        </row>
        <row r="97">
          <cell r="Q97" t="str">
            <v>MGA</v>
          </cell>
        </row>
        <row r="98">
          <cell r="Q98" t="str">
            <v>MWK</v>
          </cell>
        </row>
        <row r="99">
          <cell r="Q99" t="str">
            <v>MVR</v>
          </cell>
        </row>
        <row r="100">
          <cell r="Q100" t="str">
            <v>MTL</v>
          </cell>
        </row>
        <row r="101">
          <cell r="Q101" t="str">
            <v>MRO</v>
          </cell>
        </row>
        <row r="102">
          <cell r="Q102" t="str">
            <v>MUR</v>
          </cell>
        </row>
        <row r="103">
          <cell r="Q103" t="str">
            <v>MXN</v>
          </cell>
        </row>
        <row r="104">
          <cell r="Q104" t="str">
            <v>MDL</v>
          </cell>
        </row>
        <row r="105">
          <cell r="Q105" t="str">
            <v>MNT</v>
          </cell>
        </row>
        <row r="106">
          <cell r="Q106" t="str">
            <v>MAD</v>
          </cell>
        </row>
        <row r="107">
          <cell r="Q107" t="str">
            <v>MZN</v>
          </cell>
        </row>
        <row r="108">
          <cell r="Q108" t="str">
            <v>MMK</v>
          </cell>
        </row>
        <row r="109">
          <cell r="Q109" t="str">
            <v>NAD</v>
          </cell>
        </row>
        <row r="110">
          <cell r="Q110" t="str">
            <v>NPR</v>
          </cell>
        </row>
        <row r="111">
          <cell r="Q111" t="str">
            <v>ANG</v>
          </cell>
        </row>
        <row r="112">
          <cell r="Q112" t="str">
            <v>NZD</v>
          </cell>
        </row>
        <row r="113">
          <cell r="Q113" t="str">
            <v>NIO</v>
          </cell>
        </row>
        <row r="114">
          <cell r="Q114" t="str">
            <v>NGN</v>
          </cell>
        </row>
        <row r="115">
          <cell r="Q115" t="str">
            <v>NOK</v>
          </cell>
        </row>
        <row r="116">
          <cell r="Q116" t="str">
            <v>OMR</v>
          </cell>
        </row>
        <row r="117">
          <cell r="Q117" t="str">
            <v>PKR</v>
          </cell>
        </row>
        <row r="118">
          <cell r="Q118" t="str">
            <v>XPD</v>
          </cell>
        </row>
        <row r="119">
          <cell r="Q119" t="str">
            <v>PAB</v>
          </cell>
        </row>
        <row r="120">
          <cell r="Q120" t="str">
            <v>PGK</v>
          </cell>
        </row>
        <row r="121">
          <cell r="Q121" t="str">
            <v>PYG</v>
          </cell>
        </row>
        <row r="122">
          <cell r="Q122" t="str">
            <v>PEN</v>
          </cell>
        </row>
        <row r="123">
          <cell r="Q123" t="str">
            <v>PHP</v>
          </cell>
        </row>
        <row r="124">
          <cell r="Q124" t="str">
            <v>XPT</v>
          </cell>
        </row>
        <row r="125">
          <cell r="Q125" t="str">
            <v>PLN</v>
          </cell>
        </row>
        <row r="126">
          <cell r="Q126" t="str">
            <v>QAR</v>
          </cell>
        </row>
        <row r="127">
          <cell r="Q127" t="str">
            <v>RON</v>
          </cell>
        </row>
        <row r="128">
          <cell r="Q128" t="str">
            <v>RUB</v>
          </cell>
        </row>
        <row r="129">
          <cell r="Q129" t="str">
            <v>RWF</v>
          </cell>
        </row>
        <row r="130">
          <cell r="Q130" t="str">
            <v>SHP</v>
          </cell>
        </row>
        <row r="131">
          <cell r="Q131" t="str">
            <v>WST</v>
          </cell>
        </row>
        <row r="132">
          <cell r="Q132" t="str">
            <v>STD</v>
          </cell>
        </row>
        <row r="133">
          <cell r="Q133" t="str">
            <v>SAR</v>
          </cell>
        </row>
        <row r="134">
          <cell r="Q134" t="str">
            <v>SPL</v>
          </cell>
        </row>
        <row r="135">
          <cell r="Q135" t="str">
            <v>RSD</v>
          </cell>
        </row>
        <row r="136">
          <cell r="Q136" t="str">
            <v>SCR</v>
          </cell>
        </row>
        <row r="137">
          <cell r="Q137" t="str">
            <v>SLL</v>
          </cell>
        </row>
        <row r="138">
          <cell r="Q138" t="str">
            <v>XAG</v>
          </cell>
        </row>
        <row r="139">
          <cell r="Q139" t="str">
            <v>SGD</v>
          </cell>
        </row>
        <row r="140">
          <cell r="Q140" t="str">
            <v>SBD</v>
          </cell>
        </row>
        <row r="141">
          <cell r="Q141" t="str">
            <v>SOS</v>
          </cell>
        </row>
        <row r="142">
          <cell r="Q142" t="str">
            <v>ZAR</v>
          </cell>
        </row>
        <row r="143">
          <cell r="Q143" t="str">
            <v>LKR</v>
          </cell>
        </row>
        <row r="144">
          <cell r="Q144" t="str">
            <v>SRD</v>
          </cell>
        </row>
        <row r="145">
          <cell r="Q145" t="str">
            <v>SZL</v>
          </cell>
        </row>
        <row r="146">
          <cell r="Q146" t="str">
            <v>SEK</v>
          </cell>
        </row>
        <row r="147">
          <cell r="Q147" t="str">
            <v>CHF</v>
          </cell>
        </row>
        <row r="148">
          <cell r="Q148" t="str">
            <v>SYP</v>
          </cell>
        </row>
        <row r="149">
          <cell r="Q149" t="str">
            <v>TWD</v>
          </cell>
        </row>
        <row r="150">
          <cell r="Q150" t="str">
            <v>TJS</v>
          </cell>
        </row>
        <row r="151">
          <cell r="Q151" t="str">
            <v>TZS</v>
          </cell>
        </row>
        <row r="152">
          <cell r="Q152" t="str">
            <v>THB</v>
          </cell>
        </row>
        <row r="153">
          <cell r="Q153" t="str">
            <v>TOP</v>
          </cell>
        </row>
        <row r="154">
          <cell r="Q154" t="str">
            <v>TTD</v>
          </cell>
        </row>
        <row r="155">
          <cell r="Q155" t="str">
            <v>TND</v>
          </cell>
        </row>
        <row r="156">
          <cell r="Q156" t="str">
            <v>TRY</v>
          </cell>
        </row>
        <row r="157">
          <cell r="Q157" t="str">
            <v>TMM</v>
          </cell>
        </row>
        <row r="158">
          <cell r="Q158" t="str">
            <v>TVD</v>
          </cell>
        </row>
        <row r="159">
          <cell r="Q159" t="str">
            <v>UGX</v>
          </cell>
        </row>
        <row r="160">
          <cell r="Q160" t="str">
            <v>UAH</v>
          </cell>
        </row>
        <row r="161">
          <cell r="Q161" t="str">
            <v>AED</v>
          </cell>
        </row>
        <row r="162">
          <cell r="Q162" t="str">
            <v>GBP</v>
          </cell>
        </row>
        <row r="163">
          <cell r="Q163" t="str">
            <v>UYU</v>
          </cell>
        </row>
        <row r="164">
          <cell r="Q164" t="str">
            <v>UZS</v>
          </cell>
        </row>
        <row r="165">
          <cell r="Q165" t="str">
            <v>VUV</v>
          </cell>
        </row>
        <row r="166">
          <cell r="Q166" t="str">
            <v>VEB</v>
          </cell>
        </row>
        <row r="167">
          <cell r="Q167" t="str">
            <v>VEF</v>
          </cell>
        </row>
        <row r="168">
          <cell r="Q168" t="str">
            <v>VND</v>
          </cell>
        </row>
        <row r="169">
          <cell r="Q169" t="str">
            <v>YER</v>
          </cell>
        </row>
        <row r="170">
          <cell r="Q170" t="str">
            <v>ZMK</v>
          </cell>
        </row>
        <row r="171">
          <cell r="Q171" t="str">
            <v>ZWD</v>
          </cell>
        </row>
      </sheetData>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 Page"/>
      <sheetName val="FilingInformation"/>
      <sheetName val="FullSetOfFinancialStatements"/>
      <sheetName val="DirectorsReport"/>
      <sheetName val="StatementByDirectors"/>
      <sheetName val="IndependentAuditorsReport"/>
      <sheetName val="SFPCurrentNonCurrent"/>
      <sheetName val="ISAndRetainedEarningsFunction"/>
      <sheetName val="SCFIndirect"/>
      <sheetName val="NoteCorporateInformation"/>
      <sheetName val="NoteSigAcctgPolicies"/>
      <sheetName val="NoteCashAndBankBalances"/>
      <sheetName val="NoteTORCurrentNonCurrent"/>
      <sheetName val="NoteTORLiquidity"/>
      <sheetName val="NoteFinanceLeaseReceivables"/>
      <sheetName val="NoteInventories"/>
      <sheetName val="NoteDevelopmentProperties"/>
      <sheetName val="NoteDeferredTax"/>
      <sheetName val="NoteGovernmentGrants"/>
      <sheetName val="NoteInvestmentsInSubsidiaries"/>
      <sheetName val="NoteInvestmentsInAssociates"/>
      <sheetName val="NoteInterestsInJointVentures"/>
      <sheetName val="NoteIntangibleAssets"/>
      <sheetName val="NoteGoodwill"/>
      <sheetName val="NoteInvestmentProperties"/>
      <sheetName val="NoteBiologicalAssets"/>
      <sheetName val="NotePropertyPlantAndEquipment"/>
      <sheetName val="NoteProvisions"/>
      <sheetName val="NoteFinanceLeaseLiabilities"/>
      <sheetName val="NoteLoansAndBorrowings"/>
      <sheetName val="NoteTOPCurrentNonCurrent"/>
      <sheetName val="NoteTOPLiquidity"/>
      <sheetName val="NoteShareCapital"/>
      <sheetName val="NoteTreasuryShares"/>
      <sheetName val="NoteRevenue"/>
      <sheetName val="NoteEmployeeBenefitsExpense"/>
      <sheetName val="NoteFinanceCosts"/>
      <sheetName val="NoteIncomeTaxes"/>
      <sheetName val="NoteSelectedIncomeExpense"/>
      <sheetName val="NoteShareBasedPayments"/>
      <sheetName val="NoteRelatedParty"/>
      <sheetName val="NoteOperatingLeaseArrangements"/>
      <sheetName val="NoteContingentLiabilities"/>
      <sheetName val="NoteEventsAfterReportingPeriod"/>
      <sheetName val="NoteCommitments"/>
      <sheetName val="StartUp"/>
      <sheetName val="Data"/>
      <sheetName val="+FootnoteTexts"/>
      <sheetName val="+Elements"/>
      <sheetName val="Mai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8">
          <cell r="D8" t="str">
            <v>01/05/2012</v>
          </cell>
          <cell r="E8" t="str">
            <v>SGD</v>
          </cell>
        </row>
        <row r="9">
          <cell r="D9" t="str">
            <v>01/05/2013</v>
          </cell>
        </row>
        <row r="10">
          <cell r="D10" t="str">
            <v>01/05/2011</v>
          </cell>
        </row>
        <row r="11">
          <cell r="D11" t="str">
            <v>30/04/2012</v>
          </cell>
        </row>
      </sheetData>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xml"/><Relationship Id="rId7" Type="http://schemas.openxmlformats.org/officeDocument/2006/relationships/control" Target="../activeX/activeX3.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control" Target="../activeX/activeX2.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22.xml"/><Relationship Id="rId3" Type="http://schemas.openxmlformats.org/officeDocument/2006/relationships/vmlDrawing" Target="../drawings/vmlDrawing8.vml"/><Relationship Id="rId7" Type="http://schemas.openxmlformats.org/officeDocument/2006/relationships/image" Target="../media/image2.emf"/><Relationship Id="rId2" Type="http://schemas.openxmlformats.org/officeDocument/2006/relationships/drawing" Target="../drawings/drawing8.xml"/><Relationship Id="rId1" Type="http://schemas.openxmlformats.org/officeDocument/2006/relationships/printerSettings" Target="../printerSettings/printerSettings4.bin"/><Relationship Id="rId6" Type="http://schemas.openxmlformats.org/officeDocument/2006/relationships/control" Target="../activeX/activeX21.xml"/><Relationship Id="rId5" Type="http://schemas.openxmlformats.org/officeDocument/2006/relationships/image" Target="../media/image3.emf"/><Relationship Id="rId4" Type="http://schemas.openxmlformats.org/officeDocument/2006/relationships/control" Target="../activeX/activeX20.xml"/><Relationship Id="rId9" Type="http://schemas.openxmlformats.org/officeDocument/2006/relationships/image" Target="../media/image1.emf"/></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5.xml"/><Relationship Id="rId3" Type="http://schemas.openxmlformats.org/officeDocument/2006/relationships/vmlDrawing" Target="../drawings/vmlDrawing9.vml"/><Relationship Id="rId7" Type="http://schemas.openxmlformats.org/officeDocument/2006/relationships/image" Target="../media/image2.emf"/><Relationship Id="rId2" Type="http://schemas.openxmlformats.org/officeDocument/2006/relationships/drawing" Target="../drawings/drawing9.xml"/><Relationship Id="rId1" Type="http://schemas.openxmlformats.org/officeDocument/2006/relationships/printerSettings" Target="../printerSettings/printerSettings5.bin"/><Relationship Id="rId6" Type="http://schemas.openxmlformats.org/officeDocument/2006/relationships/control" Target="../activeX/activeX24.xml"/><Relationship Id="rId5" Type="http://schemas.openxmlformats.org/officeDocument/2006/relationships/image" Target="../media/image3.emf"/><Relationship Id="rId4" Type="http://schemas.openxmlformats.org/officeDocument/2006/relationships/control" Target="../activeX/activeX23.xml"/><Relationship Id="rId9" Type="http://schemas.openxmlformats.org/officeDocument/2006/relationships/image" Target="../media/image1.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28.xml"/><Relationship Id="rId3" Type="http://schemas.openxmlformats.org/officeDocument/2006/relationships/vmlDrawing" Target="../drawings/vmlDrawing10.vml"/><Relationship Id="rId7" Type="http://schemas.openxmlformats.org/officeDocument/2006/relationships/image" Target="../media/image2.emf"/><Relationship Id="rId2" Type="http://schemas.openxmlformats.org/officeDocument/2006/relationships/drawing" Target="../drawings/drawing10.xml"/><Relationship Id="rId1" Type="http://schemas.openxmlformats.org/officeDocument/2006/relationships/printerSettings" Target="../printerSettings/printerSettings6.bin"/><Relationship Id="rId6" Type="http://schemas.openxmlformats.org/officeDocument/2006/relationships/control" Target="../activeX/activeX27.xml"/><Relationship Id="rId5" Type="http://schemas.openxmlformats.org/officeDocument/2006/relationships/image" Target="../media/image3.emf"/><Relationship Id="rId4" Type="http://schemas.openxmlformats.org/officeDocument/2006/relationships/control" Target="../activeX/activeX26.xml"/><Relationship Id="rId9" Type="http://schemas.openxmlformats.org/officeDocument/2006/relationships/image" Target="../media/image1.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1.xml"/><Relationship Id="rId3" Type="http://schemas.openxmlformats.org/officeDocument/2006/relationships/vmlDrawing" Target="../drawings/vmlDrawing11.vml"/><Relationship Id="rId7" Type="http://schemas.openxmlformats.org/officeDocument/2006/relationships/image" Target="../media/image2.emf"/><Relationship Id="rId2" Type="http://schemas.openxmlformats.org/officeDocument/2006/relationships/drawing" Target="../drawings/drawing11.xml"/><Relationship Id="rId1" Type="http://schemas.openxmlformats.org/officeDocument/2006/relationships/printerSettings" Target="../printerSettings/printerSettings7.bin"/><Relationship Id="rId6" Type="http://schemas.openxmlformats.org/officeDocument/2006/relationships/control" Target="../activeX/activeX30.xml"/><Relationship Id="rId5" Type="http://schemas.openxmlformats.org/officeDocument/2006/relationships/image" Target="../media/image3.emf"/><Relationship Id="rId4" Type="http://schemas.openxmlformats.org/officeDocument/2006/relationships/control" Target="../activeX/activeX29.xml"/><Relationship Id="rId9" Type="http://schemas.openxmlformats.org/officeDocument/2006/relationships/image" Target="../media/image1.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34.xml"/><Relationship Id="rId3" Type="http://schemas.openxmlformats.org/officeDocument/2006/relationships/vmlDrawing" Target="../drawings/vmlDrawing12.vml"/><Relationship Id="rId7" Type="http://schemas.openxmlformats.org/officeDocument/2006/relationships/image" Target="../media/image2.emf"/><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control" Target="../activeX/activeX33.xml"/><Relationship Id="rId5" Type="http://schemas.openxmlformats.org/officeDocument/2006/relationships/image" Target="../media/image1.emf"/><Relationship Id="rId4" Type="http://schemas.openxmlformats.org/officeDocument/2006/relationships/control" Target="../activeX/activeX32.xml"/><Relationship Id="rId9" Type="http://schemas.openxmlformats.org/officeDocument/2006/relationships/image" Target="../media/image3.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37.xml"/><Relationship Id="rId3" Type="http://schemas.openxmlformats.org/officeDocument/2006/relationships/vmlDrawing" Target="../drawings/vmlDrawing13.vml"/><Relationship Id="rId7" Type="http://schemas.openxmlformats.org/officeDocument/2006/relationships/image" Target="../media/image2.emf"/><Relationship Id="rId2" Type="http://schemas.openxmlformats.org/officeDocument/2006/relationships/drawing" Target="../drawings/drawing13.xml"/><Relationship Id="rId1" Type="http://schemas.openxmlformats.org/officeDocument/2006/relationships/printerSettings" Target="../printerSettings/printerSettings9.bin"/><Relationship Id="rId6" Type="http://schemas.openxmlformats.org/officeDocument/2006/relationships/control" Target="../activeX/activeX36.xml"/><Relationship Id="rId5" Type="http://schemas.openxmlformats.org/officeDocument/2006/relationships/image" Target="../media/image3.emf"/><Relationship Id="rId4" Type="http://schemas.openxmlformats.org/officeDocument/2006/relationships/control" Target="../activeX/activeX35.xml"/><Relationship Id="rId9" Type="http://schemas.openxmlformats.org/officeDocument/2006/relationships/image" Target="../media/image1.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40.xml"/><Relationship Id="rId3" Type="http://schemas.openxmlformats.org/officeDocument/2006/relationships/vmlDrawing" Target="../drawings/vmlDrawing14.vml"/><Relationship Id="rId7" Type="http://schemas.openxmlformats.org/officeDocument/2006/relationships/image" Target="../media/image2.emf"/><Relationship Id="rId2" Type="http://schemas.openxmlformats.org/officeDocument/2006/relationships/drawing" Target="../drawings/drawing14.xml"/><Relationship Id="rId1" Type="http://schemas.openxmlformats.org/officeDocument/2006/relationships/printerSettings" Target="../printerSettings/printerSettings10.bin"/><Relationship Id="rId6" Type="http://schemas.openxmlformats.org/officeDocument/2006/relationships/control" Target="../activeX/activeX39.xml"/><Relationship Id="rId5" Type="http://schemas.openxmlformats.org/officeDocument/2006/relationships/image" Target="../media/image1.emf"/><Relationship Id="rId4" Type="http://schemas.openxmlformats.org/officeDocument/2006/relationships/control" Target="../activeX/activeX38.xml"/><Relationship Id="rId9" Type="http://schemas.openxmlformats.org/officeDocument/2006/relationships/image" Target="../media/image3.emf"/></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15.vml"/><Relationship Id="rId7" Type="http://schemas.openxmlformats.org/officeDocument/2006/relationships/image" Target="../media/image2.emf"/><Relationship Id="rId2" Type="http://schemas.openxmlformats.org/officeDocument/2006/relationships/drawing" Target="../drawings/drawing15.xml"/><Relationship Id="rId1" Type="http://schemas.openxmlformats.org/officeDocument/2006/relationships/printerSettings" Target="../printerSettings/printerSettings11.bin"/><Relationship Id="rId6" Type="http://schemas.openxmlformats.org/officeDocument/2006/relationships/control" Target="../activeX/activeX42.xml"/><Relationship Id="rId5" Type="http://schemas.openxmlformats.org/officeDocument/2006/relationships/image" Target="../media/image3.emf"/><Relationship Id="rId4" Type="http://schemas.openxmlformats.org/officeDocument/2006/relationships/control" Target="../activeX/activeX41.xml"/><Relationship Id="rId9" Type="http://schemas.openxmlformats.org/officeDocument/2006/relationships/image" Target="../media/image1.emf"/></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46.xml"/><Relationship Id="rId3" Type="http://schemas.openxmlformats.org/officeDocument/2006/relationships/vmlDrawing" Target="../drawings/vmlDrawing16.vml"/><Relationship Id="rId7" Type="http://schemas.openxmlformats.org/officeDocument/2006/relationships/image" Target="../media/image2.emf"/><Relationship Id="rId2" Type="http://schemas.openxmlformats.org/officeDocument/2006/relationships/drawing" Target="../drawings/drawing16.xml"/><Relationship Id="rId1" Type="http://schemas.openxmlformats.org/officeDocument/2006/relationships/printerSettings" Target="../printerSettings/printerSettings12.bin"/><Relationship Id="rId6" Type="http://schemas.openxmlformats.org/officeDocument/2006/relationships/control" Target="../activeX/activeX45.xml"/><Relationship Id="rId5" Type="http://schemas.openxmlformats.org/officeDocument/2006/relationships/image" Target="../media/image3.emf"/><Relationship Id="rId4" Type="http://schemas.openxmlformats.org/officeDocument/2006/relationships/control" Target="../activeX/activeX44.xml"/><Relationship Id="rId9" Type="http://schemas.openxmlformats.org/officeDocument/2006/relationships/image" Target="../media/image1.emf"/></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49.xml"/><Relationship Id="rId3" Type="http://schemas.openxmlformats.org/officeDocument/2006/relationships/vmlDrawing" Target="../drawings/vmlDrawing17.vml"/><Relationship Id="rId7" Type="http://schemas.openxmlformats.org/officeDocument/2006/relationships/image" Target="../media/image2.emf"/><Relationship Id="rId2" Type="http://schemas.openxmlformats.org/officeDocument/2006/relationships/drawing" Target="../drawings/drawing17.xml"/><Relationship Id="rId1" Type="http://schemas.openxmlformats.org/officeDocument/2006/relationships/printerSettings" Target="../printerSettings/printerSettings13.bin"/><Relationship Id="rId6" Type="http://schemas.openxmlformats.org/officeDocument/2006/relationships/control" Target="../activeX/activeX48.xml"/><Relationship Id="rId5" Type="http://schemas.openxmlformats.org/officeDocument/2006/relationships/image" Target="../media/image3.emf"/><Relationship Id="rId4" Type="http://schemas.openxmlformats.org/officeDocument/2006/relationships/control" Target="../activeX/activeX47.xm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4.xml"/><Relationship Id="rId7" Type="http://schemas.openxmlformats.org/officeDocument/2006/relationships/control" Target="../activeX/activeX6.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image" Target="../media/image2.emf"/><Relationship Id="rId5" Type="http://schemas.openxmlformats.org/officeDocument/2006/relationships/control" Target="../activeX/activeX5.xml"/><Relationship Id="rId4" Type="http://schemas.openxmlformats.org/officeDocument/2006/relationships/image" Target="../media/image1.emf"/><Relationship Id="rId9"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52.xml"/><Relationship Id="rId3" Type="http://schemas.openxmlformats.org/officeDocument/2006/relationships/vmlDrawing" Target="../drawings/vmlDrawing18.vml"/><Relationship Id="rId7" Type="http://schemas.openxmlformats.org/officeDocument/2006/relationships/image" Target="../media/image2.emf"/><Relationship Id="rId2" Type="http://schemas.openxmlformats.org/officeDocument/2006/relationships/drawing" Target="../drawings/drawing18.xml"/><Relationship Id="rId1" Type="http://schemas.openxmlformats.org/officeDocument/2006/relationships/printerSettings" Target="../printerSettings/printerSettings14.bin"/><Relationship Id="rId6" Type="http://schemas.openxmlformats.org/officeDocument/2006/relationships/control" Target="../activeX/activeX51.xml"/><Relationship Id="rId5" Type="http://schemas.openxmlformats.org/officeDocument/2006/relationships/image" Target="../media/image3.emf"/><Relationship Id="rId4" Type="http://schemas.openxmlformats.org/officeDocument/2006/relationships/control" Target="../activeX/activeX50.xml"/><Relationship Id="rId9" Type="http://schemas.openxmlformats.org/officeDocument/2006/relationships/image" Target="../media/image1.emf"/></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55.xml"/><Relationship Id="rId3" Type="http://schemas.openxmlformats.org/officeDocument/2006/relationships/vmlDrawing" Target="../drawings/vmlDrawing19.vml"/><Relationship Id="rId7" Type="http://schemas.openxmlformats.org/officeDocument/2006/relationships/image" Target="../media/image2.emf"/><Relationship Id="rId2" Type="http://schemas.openxmlformats.org/officeDocument/2006/relationships/drawing" Target="../drawings/drawing19.xml"/><Relationship Id="rId1" Type="http://schemas.openxmlformats.org/officeDocument/2006/relationships/printerSettings" Target="../printerSettings/printerSettings15.bin"/><Relationship Id="rId6" Type="http://schemas.openxmlformats.org/officeDocument/2006/relationships/control" Target="../activeX/activeX54.xml"/><Relationship Id="rId5" Type="http://schemas.openxmlformats.org/officeDocument/2006/relationships/image" Target="../media/image3.emf"/><Relationship Id="rId10" Type="http://schemas.openxmlformats.org/officeDocument/2006/relationships/comments" Target="../comments5.xml"/><Relationship Id="rId4" Type="http://schemas.openxmlformats.org/officeDocument/2006/relationships/control" Target="../activeX/activeX53.xml"/><Relationship Id="rId9" Type="http://schemas.openxmlformats.org/officeDocument/2006/relationships/image" Target="../media/image1.emf"/></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58.xml"/><Relationship Id="rId3" Type="http://schemas.openxmlformats.org/officeDocument/2006/relationships/vmlDrawing" Target="../drawings/vmlDrawing20.vml"/><Relationship Id="rId7" Type="http://schemas.openxmlformats.org/officeDocument/2006/relationships/image" Target="../media/image2.emf"/><Relationship Id="rId2" Type="http://schemas.openxmlformats.org/officeDocument/2006/relationships/drawing" Target="../drawings/drawing20.xml"/><Relationship Id="rId1" Type="http://schemas.openxmlformats.org/officeDocument/2006/relationships/printerSettings" Target="../printerSettings/printerSettings16.bin"/><Relationship Id="rId6" Type="http://schemas.openxmlformats.org/officeDocument/2006/relationships/control" Target="../activeX/activeX57.xml"/><Relationship Id="rId5" Type="http://schemas.openxmlformats.org/officeDocument/2006/relationships/image" Target="../media/image3.emf"/><Relationship Id="rId10" Type="http://schemas.openxmlformats.org/officeDocument/2006/relationships/comments" Target="../comments6.xml"/><Relationship Id="rId4" Type="http://schemas.openxmlformats.org/officeDocument/2006/relationships/control" Target="../activeX/activeX56.xml"/><Relationship Id="rId9" Type="http://schemas.openxmlformats.org/officeDocument/2006/relationships/image" Target="../media/image1.emf"/></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61.xml"/><Relationship Id="rId3" Type="http://schemas.openxmlformats.org/officeDocument/2006/relationships/vmlDrawing" Target="../drawings/vmlDrawing21.vml"/><Relationship Id="rId7" Type="http://schemas.openxmlformats.org/officeDocument/2006/relationships/image" Target="../media/image2.emf"/><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control" Target="../activeX/activeX60.xml"/><Relationship Id="rId5" Type="http://schemas.openxmlformats.org/officeDocument/2006/relationships/image" Target="../media/image3.emf"/><Relationship Id="rId10" Type="http://schemas.openxmlformats.org/officeDocument/2006/relationships/comments" Target="../comments7.xml"/><Relationship Id="rId4" Type="http://schemas.openxmlformats.org/officeDocument/2006/relationships/control" Target="../activeX/activeX59.xml"/><Relationship Id="rId9" Type="http://schemas.openxmlformats.org/officeDocument/2006/relationships/image" Target="../media/image1.emf"/></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64.xml"/><Relationship Id="rId3" Type="http://schemas.openxmlformats.org/officeDocument/2006/relationships/vmlDrawing" Target="../drawings/vmlDrawing22.vml"/><Relationship Id="rId7" Type="http://schemas.openxmlformats.org/officeDocument/2006/relationships/image" Target="../media/image2.emf"/><Relationship Id="rId2" Type="http://schemas.openxmlformats.org/officeDocument/2006/relationships/drawing" Target="../drawings/drawing22.xml"/><Relationship Id="rId1" Type="http://schemas.openxmlformats.org/officeDocument/2006/relationships/printerSettings" Target="../printerSettings/printerSettings18.bin"/><Relationship Id="rId6" Type="http://schemas.openxmlformats.org/officeDocument/2006/relationships/control" Target="../activeX/activeX63.xml"/><Relationship Id="rId5" Type="http://schemas.openxmlformats.org/officeDocument/2006/relationships/image" Target="../media/image1.emf"/><Relationship Id="rId10" Type="http://schemas.openxmlformats.org/officeDocument/2006/relationships/comments" Target="../comments8.xml"/><Relationship Id="rId4" Type="http://schemas.openxmlformats.org/officeDocument/2006/relationships/control" Target="../activeX/activeX62.xml"/><Relationship Id="rId9" Type="http://schemas.openxmlformats.org/officeDocument/2006/relationships/image" Target="../media/image3.emf"/></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67.xml"/><Relationship Id="rId3" Type="http://schemas.openxmlformats.org/officeDocument/2006/relationships/vmlDrawing" Target="../drawings/vmlDrawing23.vml"/><Relationship Id="rId7" Type="http://schemas.openxmlformats.org/officeDocument/2006/relationships/image" Target="../media/image2.emf"/><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ontrol" Target="../activeX/activeX66.xml"/><Relationship Id="rId5" Type="http://schemas.openxmlformats.org/officeDocument/2006/relationships/image" Target="../media/image1.emf"/><Relationship Id="rId10" Type="http://schemas.openxmlformats.org/officeDocument/2006/relationships/comments" Target="../comments9.xml"/><Relationship Id="rId4" Type="http://schemas.openxmlformats.org/officeDocument/2006/relationships/control" Target="../activeX/activeX65.xml"/><Relationship Id="rId9" Type="http://schemas.openxmlformats.org/officeDocument/2006/relationships/image" Target="../media/image3.emf"/></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70.xml"/><Relationship Id="rId3" Type="http://schemas.openxmlformats.org/officeDocument/2006/relationships/vmlDrawing" Target="../drawings/vmlDrawing24.vml"/><Relationship Id="rId7" Type="http://schemas.openxmlformats.org/officeDocument/2006/relationships/image" Target="../media/image2.emf"/><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ontrol" Target="../activeX/activeX69.xml"/><Relationship Id="rId5" Type="http://schemas.openxmlformats.org/officeDocument/2006/relationships/image" Target="../media/image3.emf"/><Relationship Id="rId10" Type="http://schemas.openxmlformats.org/officeDocument/2006/relationships/comments" Target="../comments10.xml"/><Relationship Id="rId4" Type="http://schemas.openxmlformats.org/officeDocument/2006/relationships/control" Target="../activeX/activeX68.xml"/><Relationship Id="rId9" Type="http://schemas.openxmlformats.org/officeDocument/2006/relationships/image" Target="../media/image1.emf"/></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73.xml"/><Relationship Id="rId3" Type="http://schemas.openxmlformats.org/officeDocument/2006/relationships/vmlDrawing" Target="../drawings/vmlDrawing25.vml"/><Relationship Id="rId7" Type="http://schemas.openxmlformats.org/officeDocument/2006/relationships/image" Target="../media/image2.emf"/><Relationship Id="rId2" Type="http://schemas.openxmlformats.org/officeDocument/2006/relationships/drawing" Target="../drawings/drawing25.xml"/><Relationship Id="rId1" Type="http://schemas.openxmlformats.org/officeDocument/2006/relationships/printerSettings" Target="../printerSettings/printerSettings21.bin"/><Relationship Id="rId6" Type="http://schemas.openxmlformats.org/officeDocument/2006/relationships/control" Target="../activeX/activeX72.xml"/><Relationship Id="rId5" Type="http://schemas.openxmlformats.org/officeDocument/2006/relationships/image" Target="../media/image1.emf"/><Relationship Id="rId10" Type="http://schemas.openxmlformats.org/officeDocument/2006/relationships/comments" Target="../comments11.xml"/><Relationship Id="rId4" Type="http://schemas.openxmlformats.org/officeDocument/2006/relationships/control" Target="../activeX/activeX71.xml"/><Relationship Id="rId9" Type="http://schemas.openxmlformats.org/officeDocument/2006/relationships/image" Target="../media/image3.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76.xml"/><Relationship Id="rId3" Type="http://schemas.openxmlformats.org/officeDocument/2006/relationships/vmlDrawing" Target="../drawings/vmlDrawing26.vml"/><Relationship Id="rId7" Type="http://schemas.openxmlformats.org/officeDocument/2006/relationships/image" Target="../media/image2.emf"/><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ontrol" Target="../activeX/activeX75.xml"/><Relationship Id="rId5" Type="http://schemas.openxmlformats.org/officeDocument/2006/relationships/image" Target="../media/image3.emf"/><Relationship Id="rId10" Type="http://schemas.openxmlformats.org/officeDocument/2006/relationships/comments" Target="../comments12.xml"/><Relationship Id="rId4" Type="http://schemas.openxmlformats.org/officeDocument/2006/relationships/control" Target="../activeX/activeX74.xml"/><Relationship Id="rId9" Type="http://schemas.openxmlformats.org/officeDocument/2006/relationships/image" Target="../media/image1.emf"/></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79.xml"/><Relationship Id="rId3" Type="http://schemas.openxmlformats.org/officeDocument/2006/relationships/vmlDrawing" Target="../drawings/vmlDrawing27.vml"/><Relationship Id="rId7" Type="http://schemas.openxmlformats.org/officeDocument/2006/relationships/image" Target="../media/image2.emf"/><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ontrol" Target="../activeX/activeX78.xml"/><Relationship Id="rId5" Type="http://schemas.openxmlformats.org/officeDocument/2006/relationships/image" Target="../media/image3.emf"/><Relationship Id="rId10" Type="http://schemas.openxmlformats.org/officeDocument/2006/relationships/comments" Target="../comments13.xml"/><Relationship Id="rId4" Type="http://schemas.openxmlformats.org/officeDocument/2006/relationships/control" Target="../activeX/activeX77.xml"/><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7.xml"/><Relationship Id="rId7" Type="http://schemas.openxmlformats.org/officeDocument/2006/relationships/control" Target="../activeX/activeX9.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2.emf"/><Relationship Id="rId5" Type="http://schemas.openxmlformats.org/officeDocument/2006/relationships/control" Target="../activeX/activeX8.xml"/><Relationship Id="rId4" Type="http://schemas.openxmlformats.org/officeDocument/2006/relationships/image" Target="../media/image1.emf"/><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82.xml"/><Relationship Id="rId3" Type="http://schemas.openxmlformats.org/officeDocument/2006/relationships/vmlDrawing" Target="../drawings/vmlDrawing28.vml"/><Relationship Id="rId7" Type="http://schemas.openxmlformats.org/officeDocument/2006/relationships/image" Target="../media/image2.emf"/><Relationship Id="rId2" Type="http://schemas.openxmlformats.org/officeDocument/2006/relationships/drawing" Target="../drawings/drawing28.xml"/><Relationship Id="rId1" Type="http://schemas.openxmlformats.org/officeDocument/2006/relationships/printerSettings" Target="../printerSettings/printerSettings24.bin"/><Relationship Id="rId6" Type="http://schemas.openxmlformats.org/officeDocument/2006/relationships/control" Target="../activeX/activeX81.xml"/><Relationship Id="rId5" Type="http://schemas.openxmlformats.org/officeDocument/2006/relationships/image" Target="../media/image3.emf"/><Relationship Id="rId10" Type="http://schemas.openxmlformats.org/officeDocument/2006/relationships/comments" Target="../comments14.xml"/><Relationship Id="rId4" Type="http://schemas.openxmlformats.org/officeDocument/2006/relationships/control" Target="../activeX/activeX80.xml"/><Relationship Id="rId9" Type="http://schemas.openxmlformats.org/officeDocument/2006/relationships/image" Target="../media/image1.emf"/></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85.xml"/><Relationship Id="rId3" Type="http://schemas.openxmlformats.org/officeDocument/2006/relationships/vmlDrawing" Target="../drawings/vmlDrawing29.vml"/><Relationship Id="rId7" Type="http://schemas.openxmlformats.org/officeDocument/2006/relationships/image" Target="../media/image2.emf"/><Relationship Id="rId2" Type="http://schemas.openxmlformats.org/officeDocument/2006/relationships/drawing" Target="../drawings/drawing29.xml"/><Relationship Id="rId1" Type="http://schemas.openxmlformats.org/officeDocument/2006/relationships/printerSettings" Target="../printerSettings/printerSettings25.bin"/><Relationship Id="rId6" Type="http://schemas.openxmlformats.org/officeDocument/2006/relationships/control" Target="../activeX/activeX84.xml"/><Relationship Id="rId5" Type="http://schemas.openxmlformats.org/officeDocument/2006/relationships/image" Target="../media/image1.emf"/><Relationship Id="rId10" Type="http://schemas.openxmlformats.org/officeDocument/2006/relationships/comments" Target="../comments15.xml"/><Relationship Id="rId4" Type="http://schemas.openxmlformats.org/officeDocument/2006/relationships/control" Target="../activeX/activeX83.xml"/><Relationship Id="rId9" Type="http://schemas.openxmlformats.org/officeDocument/2006/relationships/image" Target="../media/image3.emf"/></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88.xml"/><Relationship Id="rId3" Type="http://schemas.openxmlformats.org/officeDocument/2006/relationships/vmlDrawing" Target="../drawings/vmlDrawing30.vml"/><Relationship Id="rId7" Type="http://schemas.openxmlformats.org/officeDocument/2006/relationships/image" Target="../media/image2.emf"/><Relationship Id="rId2" Type="http://schemas.openxmlformats.org/officeDocument/2006/relationships/drawing" Target="../drawings/drawing30.xml"/><Relationship Id="rId1" Type="http://schemas.openxmlformats.org/officeDocument/2006/relationships/printerSettings" Target="../printerSettings/printerSettings26.bin"/><Relationship Id="rId6" Type="http://schemas.openxmlformats.org/officeDocument/2006/relationships/control" Target="../activeX/activeX87.xml"/><Relationship Id="rId5" Type="http://schemas.openxmlformats.org/officeDocument/2006/relationships/image" Target="../media/image3.emf"/><Relationship Id="rId10" Type="http://schemas.openxmlformats.org/officeDocument/2006/relationships/comments" Target="../comments16.xml"/><Relationship Id="rId4" Type="http://schemas.openxmlformats.org/officeDocument/2006/relationships/control" Target="../activeX/activeX86.xml"/><Relationship Id="rId9" Type="http://schemas.openxmlformats.org/officeDocument/2006/relationships/image" Target="../media/image1.emf"/></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91.xml"/><Relationship Id="rId3" Type="http://schemas.openxmlformats.org/officeDocument/2006/relationships/vmlDrawing" Target="../drawings/vmlDrawing31.vml"/><Relationship Id="rId7" Type="http://schemas.openxmlformats.org/officeDocument/2006/relationships/image" Target="../media/image2.emf"/><Relationship Id="rId2" Type="http://schemas.openxmlformats.org/officeDocument/2006/relationships/drawing" Target="../drawings/drawing31.xml"/><Relationship Id="rId1" Type="http://schemas.openxmlformats.org/officeDocument/2006/relationships/printerSettings" Target="../printerSettings/printerSettings27.bin"/><Relationship Id="rId6" Type="http://schemas.openxmlformats.org/officeDocument/2006/relationships/control" Target="../activeX/activeX90.xml"/><Relationship Id="rId5" Type="http://schemas.openxmlformats.org/officeDocument/2006/relationships/image" Target="../media/image1.emf"/><Relationship Id="rId10" Type="http://schemas.openxmlformats.org/officeDocument/2006/relationships/comments" Target="../comments17.xml"/><Relationship Id="rId4" Type="http://schemas.openxmlformats.org/officeDocument/2006/relationships/control" Target="../activeX/activeX89.xml"/><Relationship Id="rId9" Type="http://schemas.openxmlformats.org/officeDocument/2006/relationships/image" Target="../media/image3.emf"/></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94.xml"/><Relationship Id="rId3" Type="http://schemas.openxmlformats.org/officeDocument/2006/relationships/vmlDrawing" Target="../drawings/vmlDrawing32.vml"/><Relationship Id="rId7" Type="http://schemas.openxmlformats.org/officeDocument/2006/relationships/image" Target="../media/image2.emf"/><Relationship Id="rId2" Type="http://schemas.openxmlformats.org/officeDocument/2006/relationships/drawing" Target="../drawings/drawing32.xml"/><Relationship Id="rId1" Type="http://schemas.openxmlformats.org/officeDocument/2006/relationships/printerSettings" Target="../printerSettings/printerSettings28.bin"/><Relationship Id="rId6" Type="http://schemas.openxmlformats.org/officeDocument/2006/relationships/control" Target="../activeX/activeX93.xml"/><Relationship Id="rId5" Type="http://schemas.openxmlformats.org/officeDocument/2006/relationships/image" Target="../media/image3.emf"/><Relationship Id="rId10" Type="http://schemas.openxmlformats.org/officeDocument/2006/relationships/comments" Target="../comments18.xml"/><Relationship Id="rId4" Type="http://schemas.openxmlformats.org/officeDocument/2006/relationships/control" Target="../activeX/activeX92.xml"/><Relationship Id="rId9" Type="http://schemas.openxmlformats.org/officeDocument/2006/relationships/image" Target="../media/image1.emf"/></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97.xml"/><Relationship Id="rId3" Type="http://schemas.openxmlformats.org/officeDocument/2006/relationships/vmlDrawing" Target="../drawings/vmlDrawing33.vml"/><Relationship Id="rId7" Type="http://schemas.openxmlformats.org/officeDocument/2006/relationships/image" Target="../media/image2.emf"/><Relationship Id="rId2" Type="http://schemas.openxmlformats.org/officeDocument/2006/relationships/drawing" Target="../drawings/drawing33.xml"/><Relationship Id="rId1" Type="http://schemas.openxmlformats.org/officeDocument/2006/relationships/printerSettings" Target="../printerSettings/printerSettings29.bin"/><Relationship Id="rId6" Type="http://schemas.openxmlformats.org/officeDocument/2006/relationships/control" Target="../activeX/activeX96.xml"/><Relationship Id="rId5" Type="http://schemas.openxmlformats.org/officeDocument/2006/relationships/image" Target="../media/image1.emf"/><Relationship Id="rId4" Type="http://schemas.openxmlformats.org/officeDocument/2006/relationships/control" Target="../activeX/activeX95.xml"/><Relationship Id="rId9" Type="http://schemas.openxmlformats.org/officeDocument/2006/relationships/image" Target="../media/image3.emf"/></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100.xml"/><Relationship Id="rId3" Type="http://schemas.openxmlformats.org/officeDocument/2006/relationships/vmlDrawing" Target="../drawings/vmlDrawing34.vml"/><Relationship Id="rId7" Type="http://schemas.openxmlformats.org/officeDocument/2006/relationships/image" Target="../media/image2.emf"/><Relationship Id="rId2" Type="http://schemas.openxmlformats.org/officeDocument/2006/relationships/drawing" Target="../drawings/drawing34.xml"/><Relationship Id="rId1" Type="http://schemas.openxmlformats.org/officeDocument/2006/relationships/printerSettings" Target="../printerSettings/printerSettings30.bin"/><Relationship Id="rId6" Type="http://schemas.openxmlformats.org/officeDocument/2006/relationships/control" Target="../activeX/activeX99.xml"/><Relationship Id="rId5" Type="http://schemas.openxmlformats.org/officeDocument/2006/relationships/image" Target="../media/image3.emf"/><Relationship Id="rId4" Type="http://schemas.openxmlformats.org/officeDocument/2006/relationships/control" Target="../activeX/activeX98.xml"/><Relationship Id="rId9" Type="http://schemas.openxmlformats.org/officeDocument/2006/relationships/image" Target="../media/image1.emf"/></Relationships>
</file>

<file path=xl/worksheets/_rels/sheet37.xml.rels><?xml version="1.0" encoding="UTF-8" standalone="yes"?>
<Relationships xmlns="http://schemas.openxmlformats.org/package/2006/relationships"><Relationship Id="rId8" Type="http://schemas.openxmlformats.org/officeDocument/2006/relationships/control" Target="../activeX/activeX103.xml"/><Relationship Id="rId3" Type="http://schemas.openxmlformats.org/officeDocument/2006/relationships/vmlDrawing" Target="../drawings/vmlDrawing35.vml"/><Relationship Id="rId7" Type="http://schemas.openxmlformats.org/officeDocument/2006/relationships/image" Target="../media/image2.emf"/><Relationship Id="rId2" Type="http://schemas.openxmlformats.org/officeDocument/2006/relationships/drawing" Target="../drawings/drawing35.xml"/><Relationship Id="rId1" Type="http://schemas.openxmlformats.org/officeDocument/2006/relationships/printerSettings" Target="../printerSettings/printerSettings31.bin"/><Relationship Id="rId6" Type="http://schemas.openxmlformats.org/officeDocument/2006/relationships/control" Target="../activeX/activeX102.xml"/><Relationship Id="rId5" Type="http://schemas.openxmlformats.org/officeDocument/2006/relationships/image" Target="../media/image3.emf"/><Relationship Id="rId4" Type="http://schemas.openxmlformats.org/officeDocument/2006/relationships/control" Target="../activeX/activeX101.xml"/><Relationship Id="rId9" Type="http://schemas.openxmlformats.org/officeDocument/2006/relationships/image" Target="../media/image1.emf"/></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06.xml"/><Relationship Id="rId3" Type="http://schemas.openxmlformats.org/officeDocument/2006/relationships/vmlDrawing" Target="../drawings/vmlDrawing36.vml"/><Relationship Id="rId7" Type="http://schemas.openxmlformats.org/officeDocument/2006/relationships/image" Target="../media/image2.emf"/><Relationship Id="rId2" Type="http://schemas.openxmlformats.org/officeDocument/2006/relationships/drawing" Target="../drawings/drawing36.xml"/><Relationship Id="rId1" Type="http://schemas.openxmlformats.org/officeDocument/2006/relationships/printerSettings" Target="../printerSettings/printerSettings32.bin"/><Relationship Id="rId6" Type="http://schemas.openxmlformats.org/officeDocument/2006/relationships/control" Target="../activeX/activeX105.xml"/><Relationship Id="rId5" Type="http://schemas.openxmlformats.org/officeDocument/2006/relationships/image" Target="../media/image3.emf"/><Relationship Id="rId10" Type="http://schemas.openxmlformats.org/officeDocument/2006/relationships/comments" Target="../comments19.xml"/><Relationship Id="rId4" Type="http://schemas.openxmlformats.org/officeDocument/2006/relationships/control" Target="../activeX/activeX104.xml"/><Relationship Id="rId9" Type="http://schemas.openxmlformats.org/officeDocument/2006/relationships/image" Target="../media/image1.emf"/></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109.xml"/><Relationship Id="rId3" Type="http://schemas.openxmlformats.org/officeDocument/2006/relationships/vmlDrawing" Target="../drawings/vmlDrawing37.vml"/><Relationship Id="rId7" Type="http://schemas.openxmlformats.org/officeDocument/2006/relationships/image" Target="../media/image9.emf"/><Relationship Id="rId2" Type="http://schemas.openxmlformats.org/officeDocument/2006/relationships/drawing" Target="../drawings/drawing37.xml"/><Relationship Id="rId1" Type="http://schemas.openxmlformats.org/officeDocument/2006/relationships/printerSettings" Target="../printerSettings/printerSettings33.bin"/><Relationship Id="rId6" Type="http://schemas.openxmlformats.org/officeDocument/2006/relationships/control" Target="../activeX/activeX108.xml"/><Relationship Id="rId5" Type="http://schemas.openxmlformats.org/officeDocument/2006/relationships/image" Target="../media/image8.emf"/><Relationship Id="rId10" Type="http://schemas.openxmlformats.org/officeDocument/2006/relationships/comments" Target="../comments20.xml"/><Relationship Id="rId4" Type="http://schemas.openxmlformats.org/officeDocument/2006/relationships/control" Target="../activeX/activeX107.xml"/><Relationship Id="rId9" Type="http://schemas.openxmlformats.org/officeDocument/2006/relationships/image" Target="../media/image10.emf"/></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0.xml"/><Relationship Id="rId7" Type="http://schemas.openxmlformats.org/officeDocument/2006/relationships/control" Target="../activeX/activeX12.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image" Target="../media/image2.emf"/><Relationship Id="rId5" Type="http://schemas.openxmlformats.org/officeDocument/2006/relationships/control" Target="../activeX/activeX11.xml"/><Relationship Id="rId4" Type="http://schemas.openxmlformats.org/officeDocument/2006/relationships/image" Target="../media/image1.emf"/><Relationship Id="rId9"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8" Type="http://schemas.openxmlformats.org/officeDocument/2006/relationships/control" Target="../activeX/activeX112.xml"/><Relationship Id="rId3" Type="http://schemas.openxmlformats.org/officeDocument/2006/relationships/vmlDrawing" Target="../drawings/vmlDrawing38.vml"/><Relationship Id="rId7" Type="http://schemas.openxmlformats.org/officeDocument/2006/relationships/image" Target="../media/image2.emf"/><Relationship Id="rId2" Type="http://schemas.openxmlformats.org/officeDocument/2006/relationships/drawing" Target="../drawings/drawing38.xml"/><Relationship Id="rId1" Type="http://schemas.openxmlformats.org/officeDocument/2006/relationships/printerSettings" Target="../printerSettings/printerSettings34.bin"/><Relationship Id="rId6" Type="http://schemas.openxmlformats.org/officeDocument/2006/relationships/control" Target="../activeX/activeX111.xml"/><Relationship Id="rId5" Type="http://schemas.openxmlformats.org/officeDocument/2006/relationships/image" Target="../media/image3.emf"/><Relationship Id="rId10" Type="http://schemas.openxmlformats.org/officeDocument/2006/relationships/comments" Target="../comments21.xml"/><Relationship Id="rId4" Type="http://schemas.openxmlformats.org/officeDocument/2006/relationships/control" Target="../activeX/activeX110.xml"/><Relationship Id="rId9" Type="http://schemas.openxmlformats.org/officeDocument/2006/relationships/image" Target="../media/image1.emf"/></Relationships>
</file>

<file path=xl/worksheets/_rels/sheet41.xml.rels><?xml version="1.0" encoding="UTF-8" standalone="yes"?>
<Relationships xmlns="http://schemas.openxmlformats.org/package/2006/relationships"><Relationship Id="rId8" Type="http://schemas.openxmlformats.org/officeDocument/2006/relationships/control" Target="../activeX/activeX115.xml"/><Relationship Id="rId3" Type="http://schemas.openxmlformats.org/officeDocument/2006/relationships/vmlDrawing" Target="../drawings/vmlDrawing39.vml"/><Relationship Id="rId7" Type="http://schemas.openxmlformats.org/officeDocument/2006/relationships/image" Target="../media/image2.emf"/><Relationship Id="rId2" Type="http://schemas.openxmlformats.org/officeDocument/2006/relationships/drawing" Target="../drawings/drawing39.xml"/><Relationship Id="rId1" Type="http://schemas.openxmlformats.org/officeDocument/2006/relationships/printerSettings" Target="../printerSettings/printerSettings35.bin"/><Relationship Id="rId6" Type="http://schemas.openxmlformats.org/officeDocument/2006/relationships/control" Target="../activeX/activeX114.xml"/><Relationship Id="rId5" Type="http://schemas.openxmlformats.org/officeDocument/2006/relationships/image" Target="../media/image3.emf"/><Relationship Id="rId10" Type="http://schemas.openxmlformats.org/officeDocument/2006/relationships/comments" Target="../comments22.xml"/><Relationship Id="rId4" Type="http://schemas.openxmlformats.org/officeDocument/2006/relationships/control" Target="../activeX/activeX113.xml"/><Relationship Id="rId9" Type="http://schemas.openxmlformats.org/officeDocument/2006/relationships/image" Target="../media/image1.emf"/></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118.xml"/><Relationship Id="rId3" Type="http://schemas.openxmlformats.org/officeDocument/2006/relationships/vmlDrawing" Target="../drawings/vmlDrawing40.vml"/><Relationship Id="rId7" Type="http://schemas.openxmlformats.org/officeDocument/2006/relationships/image" Target="../media/image2.emf"/><Relationship Id="rId2" Type="http://schemas.openxmlformats.org/officeDocument/2006/relationships/drawing" Target="../drawings/drawing40.xml"/><Relationship Id="rId1" Type="http://schemas.openxmlformats.org/officeDocument/2006/relationships/printerSettings" Target="../printerSettings/printerSettings36.bin"/><Relationship Id="rId6" Type="http://schemas.openxmlformats.org/officeDocument/2006/relationships/control" Target="../activeX/activeX117.xml"/><Relationship Id="rId5" Type="http://schemas.openxmlformats.org/officeDocument/2006/relationships/image" Target="../media/image3.emf"/><Relationship Id="rId10" Type="http://schemas.openxmlformats.org/officeDocument/2006/relationships/comments" Target="../comments23.xml"/><Relationship Id="rId4" Type="http://schemas.openxmlformats.org/officeDocument/2006/relationships/control" Target="../activeX/activeX116.xml"/><Relationship Id="rId9" Type="http://schemas.openxmlformats.org/officeDocument/2006/relationships/image" Target="../media/image1.emf"/></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121.xml"/><Relationship Id="rId3" Type="http://schemas.openxmlformats.org/officeDocument/2006/relationships/vmlDrawing" Target="../drawings/vmlDrawing41.vml"/><Relationship Id="rId7" Type="http://schemas.openxmlformats.org/officeDocument/2006/relationships/image" Target="../media/image2.emf"/><Relationship Id="rId2" Type="http://schemas.openxmlformats.org/officeDocument/2006/relationships/drawing" Target="../drawings/drawing41.xml"/><Relationship Id="rId1" Type="http://schemas.openxmlformats.org/officeDocument/2006/relationships/printerSettings" Target="../printerSettings/printerSettings37.bin"/><Relationship Id="rId6" Type="http://schemas.openxmlformats.org/officeDocument/2006/relationships/control" Target="../activeX/activeX120.xml"/><Relationship Id="rId5" Type="http://schemas.openxmlformats.org/officeDocument/2006/relationships/image" Target="../media/image3.emf"/><Relationship Id="rId10" Type="http://schemas.openxmlformats.org/officeDocument/2006/relationships/comments" Target="../comments24.xml"/><Relationship Id="rId4" Type="http://schemas.openxmlformats.org/officeDocument/2006/relationships/control" Target="../activeX/activeX119.xml"/><Relationship Id="rId9" Type="http://schemas.openxmlformats.org/officeDocument/2006/relationships/image" Target="../media/image1.emf"/></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124.xml"/><Relationship Id="rId3" Type="http://schemas.openxmlformats.org/officeDocument/2006/relationships/vmlDrawing" Target="../drawings/vmlDrawing42.vml"/><Relationship Id="rId7" Type="http://schemas.openxmlformats.org/officeDocument/2006/relationships/image" Target="../media/image2.emf"/><Relationship Id="rId2" Type="http://schemas.openxmlformats.org/officeDocument/2006/relationships/drawing" Target="../drawings/drawing42.xml"/><Relationship Id="rId1" Type="http://schemas.openxmlformats.org/officeDocument/2006/relationships/printerSettings" Target="../printerSettings/printerSettings38.bin"/><Relationship Id="rId6" Type="http://schemas.openxmlformats.org/officeDocument/2006/relationships/control" Target="../activeX/activeX123.xml"/><Relationship Id="rId5" Type="http://schemas.openxmlformats.org/officeDocument/2006/relationships/image" Target="../media/image3.emf"/><Relationship Id="rId10" Type="http://schemas.openxmlformats.org/officeDocument/2006/relationships/comments" Target="../comments25.xml"/><Relationship Id="rId4" Type="http://schemas.openxmlformats.org/officeDocument/2006/relationships/control" Target="../activeX/activeX122.xml"/><Relationship Id="rId9" Type="http://schemas.openxmlformats.org/officeDocument/2006/relationships/image" Target="../media/image1.emf"/></Relationships>
</file>

<file path=xl/worksheets/_rels/sheet45.xml.rels><?xml version="1.0" encoding="UTF-8" standalone="yes"?>
<Relationships xmlns="http://schemas.openxmlformats.org/package/2006/relationships"><Relationship Id="rId8" Type="http://schemas.openxmlformats.org/officeDocument/2006/relationships/control" Target="../activeX/activeX127.xml"/><Relationship Id="rId3" Type="http://schemas.openxmlformats.org/officeDocument/2006/relationships/vmlDrawing" Target="../drawings/vmlDrawing43.vml"/><Relationship Id="rId7" Type="http://schemas.openxmlformats.org/officeDocument/2006/relationships/image" Target="../media/image2.emf"/><Relationship Id="rId2" Type="http://schemas.openxmlformats.org/officeDocument/2006/relationships/drawing" Target="../drawings/drawing43.xml"/><Relationship Id="rId1" Type="http://schemas.openxmlformats.org/officeDocument/2006/relationships/printerSettings" Target="../printerSettings/printerSettings39.bin"/><Relationship Id="rId6" Type="http://schemas.openxmlformats.org/officeDocument/2006/relationships/control" Target="../activeX/activeX126.xml"/><Relationship Id="rId5" Type="http://schemas.openxmlformats.org/officeDocument/2006/relationships/image" Target="../media/image3.emf"/><Relationship Id="rId10" Type="http://schemas.openxmlformats.org/officeDocument/2006/relationships/comments" Target="../comments26.xml"/><Relationship Id="rId4" Type="http://schemas.openxmlformats.org/officeDocument/2006/relationships/control" Target="../activeX/activeX125.xml"/><Relationship Id="rId9" Type="http://schemas.openxmlformats.org/officeDocument/2006/relationships/image" Target="../media/image1.emf"/></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130.xml"/><Relationship Id="rId3" Type="http://schemas.openxmlformats.org/officeDocument/2006/relationships/vmlDrawing" Target="../drawings/vmlDrawing44.vml"/><Relationship Id="rId7" Type="http://schemas.openxmlformats.org/officeDocument/2006/relationships/image" Target="../media/image2.emf"/><Relationship Id="rId2" Type="http://schemas.openxmlformats.org/officeDocument/2006/relationships/drawing" Target="../drawings/drawing44.xml"/><Relationship Id="rId1" Type="http://schemas.openxmlformats.org/officeDocument/2006/relationships/printerSettings" Target="../printerSettings/printerSettings40.bin"/><Relationship Id="rId6" Type="http://schemas.openxmlformats.org/officeDocument/2006/relationships/control" Target="../activeX/activeX129.xml"/><Relationship Id="rId5" Type="http://schemas.openxmlformats.org/officeDocument/2006/relationships/image" Target="../media/image3.emf"/><Relationship Id="rId10" Type="http://schemas.openxmlformats.org/officeDocument/2006/relationships/comments" Target="../comments27.xml"/><Relationship Id="rId4" Type="http://schemas.openxmlformats.org/officeDocument/2006/relationships/control" Target="../activeX/activeX128.xml"/><Relationship Id="rId9" Type="http://schemas.openxmlformats.org/officeDocument/2006/relationships/image" Target="../media/image1.emf"/></Relationships>
</file>

<file path=xl/worksheets/_rels/sheet47.xml.rels><?xml version="1.0" encoding="UTF-8" standalone="yes"?>
<Relationships xmlns="http://schemas.openxmlformats.org/package/2006/relationships"><Relationship Id="rId8" Type="http://schemas.openxmlformats.org/officeDocument/2006/relationships/control" Target="../activeX/activeX133.xml"/><Relationship Id="rId3" Type="http://schemas.openxmlformats.org/officeDocument/2006/relationships/vmlDrawing" Target="../drawings/vmlDrawing45.vml"/><Relationship Id="rId7" Type="http://schemas.openxmlformats.org/officeDocument/2006/relationships/image" Target="../media/image2.emf"/><Relationship Id="rId2" Type="http://schemas.openxmlformats.org/officeDocument/2006/relationships/drawing" Target="../drawings/drawing45.xml"/><Relationship Id="rId1" Type="http://schemas.openxmlformats.org/officeDocument/2006/relationships/printerSettings" Target="../printerSettings/printerSettings41.bin"/><Relationship Id="rId6" Type="http://schemas.openxmlformats.org/officeDocument/2006/relationships/control" Target="../activeX/activeX132.xml"/><Relationship Id="rId5" Type="http://schemas.openxmlformats.org/officeDocument/2006/relationships/image" Target="../media/image3.emf"/><Relationship Id="rId10" Type="http://schemas.openxmlformats.org/officeDocument/2006/relationships/comments" Target="../comments28.xml"/><Relationship Id="rId4" Type="http://schemas.openxmlformats.org/officeDocument/2006/relationships/control" Target="../activeX/activeX131.xml"/><Relationship Id="rId9" Type="http://schemas.openxmlformats.org/officeDocument/2006/relationships/image" Target="../media/image1.emf"/></Relationships>
</file>

<file path=xl/worksheets/_rels/sheet48.xml.rels><?xml version="1.0" encoding="UTF-8" standalone="yes"?>
<Relationships xmlns="http://schemas.openxmlformats.org/package/2006/relationships"><Relationship Id="rId8" Type="http://schemas.openxmlformats.org/officeDocument/2006/relationships/control" Target="../activeX/activeX136.xml"/><Relationship Id="rId3" Type="http://schemas.openxmlformats.org/officeDocument/2006/relationships/vmlDrawing" Target="../drawings/vmlDrawing46.vml"/><Relationship Id="rId7" Type="http://schemas.openxmlformats.org/officeDocument/2006/relationships/image" Target="../media/image2.emf"/><Relationship Id="rId2" Type="http://schemas.openxmlformats.org/officeDocument/2006/relationships/drawing" Target="../drawings/drawing46.xml"/><Relationship Id="rId1" Type="http://schemas.openxmlformats.org/officeDocument/2006/relationships/printerSettings" Target="../printerSettings/printerSettings42.bin"/><Relationship Id="rId6" Type="http://schemas.openxmlformats.org/officeDocument/2006/relationships/control" Target="../activeX/activeX135.xml"/><Relationship Id="rId5" Type="http://schemas.openxmlformats.org/officeDocument/2006/relationships/image" Target="../media/image3.emf"/><Relationship Id="rId10" Type="http://schemas.openxmlformats.org/officeDocument/2006/relationships/comments" Target="../comments29.xml"/><Relationship Id="rId4" Type="http://schemas.openxmlformats.org/officeDocument/2006/relationships/control" Target="../activeX/activeX134.xml"/><Relationship Id="rId9" Type="http://schemas.openxmlformats.org/officeDocument/2006/relationships/image" Target="../media/image1.emf"/></Relationships>
</file>

<file path=xl/worksheets/_rels/sheet49.xml.rels><?xml version="1.0" encoding="UTF-8" standalone="yes"?>
<Relationships xmlns="http://schemas.openxmlformats.org/package/2006/relationships"><Relationship Id="rId8" Type="http://schemas.openxmlformats.org/officeDocument/2006/relationships/control" Target="../activeX/activeX139.xml"/><Relationship Id="rId3" Type="http://schemas.openxmlformats.org/officeDocument/2006/relationships/vmlDrawing" Target="../drawings/vmlDrawing47.vml"/><Relationship Id="rId7" Type="http://schemas.openxmlformats.org/officeDocument/2006/relationships/image" Target="../media/image2.emf"/><Relationship Id="rId2" Type="http://schemas.openxmlformats.org/officeDocument/2006/relationships/drawing" Target="../drawings/drawing47.xml"/><Relationship Id="rId1" Type="http://schemas.openxmlformats.org/officeDocument/2006/relationships/printerSettings" Target="../printerSettings/printerSettings43.bin"/><Relationship Id="rId6" Type="http://schemas.openxmlformats.org/officeDocument/2006/relationships/control" Target="../activeX/activeX138.xml"/><Relationship Id="rId5" Type="http://schemas.openxmlformats.org/officeDocument/2006/relationships/image" Target="../media/image3.emf"/><Relationship Id="rId10" Type="http://schemas.openxmlformats.org/officeDocument/2006/relationships/comments" Target="../comments30.xml"/><Relationship Id="rId4" Type="http://schemas.openxmlformats.org/officeDocument/2006/relationships/control" Target="../activeX/activeX137.xml"/><Relationship Id="rId9" Type="http://schemas.openxmlformats.org/officeDocument/2006/relationships/image" Target="../media/image1.emf"/></Relationships>
</file>

<file path=xl/worksheets/_rels/sheet5.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3.xml"/><Relationship Id="rId7" Type="http://schemas.openxmlformats.org/officeDocument/2006/relationships/control" Target="../activeX/activeX15.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image" Target="../media/image2.emf"/><Relationship Id="rId5" Type="http://schemas.openxmlformats.org/officeDocument/2006/relationships/control" Target="../activeX/activeX14.xml"/><Relationship Id="rId4" Type="http://schemas.openxmlformats.org/officeDocument/2006/relationships/image" Target="../media/image1.emf"/><Relationship Id="rId9"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control" Target="../activeX/activeX142.xml"/><Relationship Id="rId3" Type="http://schemas.openxmlformats.org/officeDocument/2006/relationships/vmlDrawing" Target="../drawings/vmlDrawing48.vml"/><Relationship Id="rId7" Type="http://schemas.openxmlformats.org/officeDocument/2006/relationships/image" Target="../media/image2.emf"/><Relationship Id="rId2" Type="http://schemas.openxmlformats.org/officeDocument/2006/relationships/drawing" Target="../drawings/drawing48.xml"/><Relationship Id="rId1" Type="http://schemas.openxmlformats.org/officeDocument/2006/relationships/printerSettings" Target="../printerSettings/printerSettings44.bin"/><Relationship Id="rId6" Type="http://schemas.openxmlformats.org/officeDocument/2006/relationships/control" Target="../activeX/activeX141.xml"/><Relationship Id="rId5" Type="http://schemas.openxmlformats.org/officeDocument/2006/relationships/image" Target="../media/image3.emf"/><Relationship Id="rId10" Type="http://schemas.openxmlformats.org/officeDocument/2006/relationships/comments" Target="../comments31.xml"/><Relationship Id="rId4" Type="http://schemas.openxmlformats.org/officeDocument/2006/relationships/control" Target="../activeX/activeX140.xml"/><Relationship Id="rId9" Type="http://schemas.openxmlformats.org/officeDocument/2006/relationships/image" Target="../media/image1.emf"/></Relationships>
</file>

<file path=xl/worksheets/_rels/sheet51.xml.rels><?xml version="1.0" encoding="UTF-8" standalone="yes"?>
<Relationships xmlns="http://schemas.openxmlformats.org/package/2006/relationships"><Relationship Id="rId8" Type="http://schemas.openxmlformats.org/officeDocument/2006/relationships/control" Target="../activeX/activeX145.xml"/><Relationship Id="rId3" Type="http://schemas.openxmlformats.org/officeDocument/2006/relationships/vmlDrawing" Target="../drawings/vmlDrawing49.vml"/><Relationship Id="rId7" Type="http://schemas.openxmlformats.org/officeDocument/2006/relationships/image" Target="../media/image2.emf"/><Relationship Id="rId2" Type="http://schemas.openxmlformats.org/officeDocument/2006/relationships/drawing" Target="../drawings/drawing49.xml"/><Relationship Id="rId1" Type="http://schemas.openxmlformats.org/officeDocument/2006/relationships/printerSettings" Target="../printerSettings/printerSettings45.bin"/><Relationship Id="rId6" Type="http://schemas.openxmlformats.org/officeDocument/2006/relationships/control" Target="../activeX/activeX144.xml"/><Relationship Id="rId5" Type="http://schemas.openxmlformats.org/officeDocument/2006/relationships/image" Target="../media/image1.emf"/><Relationship Id="rId10" Type="http://schemas.openxmlformats.org/officeDocument/2006/relationships/comments" Target="../comments32.xml"/><Relationship Id="rId4" Type="http://schemas.openxmlformats.org/officeDocument/2006/relationships/control" Target="../activeX/activeX143.xml"/><Relationship Id="rId9" Type="http://schemas.openxmlformats.org/officeDocument/2006/relationships/image" Target="../media/image3.emf"/></Relationships>
</file>

<file path=xl/worksheets/_rels/sheet52.xml.rels><?xml version="1.0" encoding="UTF-8" standalone="yes"?>
<Relationships xmlns="http://schemas.openxmlformats.org/package/2006/relationships"><Relationship Id="rId8" Type="http://schemas.openxmlformats.org/officeDocument/2006/relationships/control" Target="../activeX/activeX148.xml"/><Relationship Id="rId3" Type="http://schemas.openxmlformats.org/officeDocument/2006/relationships/vmlDrawing" Target="../drawings/vmlDrawing50.vml"/><Relationship Id="rId7" Type="http://schemas.openxmlformats.org/officeDocument/2006/relationships/image" Target="../media/image2.emf"/><Relationship Id="rId2" Type="http://schemas.openxmlformats.org/officeDocument/2006/relationships/drawing" Target="../drawings/drawing50.xml"/><Relationship Id="rId1" Type="http://schemas.openxmlformats.org/officeDocument/2006/relationships/printerSettings" Target="../printerSettings/printerSettings46.bin"/><Relationship Id="rId6" Type="http://schemas.openxmlformats.org/officeDocument/2006/relationships/control" Target="../activeX/activeX147.xml"/><Relationship Id="rId5" Type="http://schemas.openxmlformats.org/officeDocument/2006/relationships/image" Target="../media/image3.emf"/><Relationship Id="rId10" Type="http://schemas.openxmlformats.org/officeDocument/2006/relationships/comments" Target="../comments33.xml"/><Relationship Id="rId4" Type="http://schemas.openxmlformats.org/officeDocument/2006/relationships/control" Target="../activeX/activeX146.xml"/><Relationship Id="rId9" Type="http://schemas.openxmlformats.org/officeDocument/2006/relationships/image" Target="../media/image1.emf"/></Relationships>
</file>

<file path=xl/worksheets/_rels/sheet53.xml.rels><?xml version="1.0" encoding="UTF-8" standalone="yes"?>
<Relationships xmlns="http://schemas.openxmlformats.org/package/2006/relationships"><Relationship Id="rId8" Type="http://schemas.openxmlformats.org/officeDocument/2006/relationships/control" Target="../activeX/activeX151.xml"/><Relationship Id="rId3" Type="http://schemas.openxmlformats.org/officeDocument/2006/relationships/vmlDrawing" Target="../drawings/vmlDrawing51.vml"/><Relationship Id="rId7" Type="http://schemas.openxmlformats.org/officeDocument/2006/relationships/image" Target="../media/image2.emf"/><Relationship Id="rId2" Type="http://schemas.openxmlformats.org/officeDocument/2006/relationships/drawing" Target="../drawings/drawing51.xml"/><Relationship Id="rId1" Type="http://schemas.openxmlformats.org/officeDocument/2006/relationships/printerSettings" Target="../printerSettings/printerSettings47.bin"/><Relationship Id="rId6" Type="http://schemas.openxmlformats.org/officeDocument/2006/relationships/control" Target="../activeX/activeX150.xml"/><Relationship Id="rId5" Type="http://schemas.openxmlformats.org/officeDocument/2006/relationships/image" Target="../media/image1.emf"/><Relationship Id="rId10" Type="http://schemas.openxmlformats.org/officeDocument/2006/relationships/comments" Target="../comments34.xml"/><Relationship Id="rId4" Type="http://schemas.openxmlformats.org/officeDocument/2006/relationships/control" Target="../activeX/activeX149.xml"/><Relationship Id="rId9" Type="http://schemas.openxmlformats.org/officeDocument/2006/relationships/image" Target="../media/image3.emf"/></Relationships>
</file>

<file path=xl/worksheets/_rels/sheet54.xml.rels><?xml version="1.0" encoding="UTF-8" standalone="yes"?>
<Relationships xmlns="http://schemas.openxmlformats.org/package/2006/relationships"><Relationship Id="rId8" Type="http://schemas.openxmlformats.org/officeDocument/2006/relationships/control" Target="../activeX/activeX154.xml"/><Relationship Id="rId3" Type="http://schemas.openxmlformats.org/officeDocument/2006/relationships/vmlDrawing" Target="../drawings/vmlDrawing52.vml"/><Relationship Id="rId7" Type="http://schemas.openxmlformats.org/officeDocument/2006/relationships/image" Target="../media/image2.emf"/><Relationship Id="rId2" Type="http://schemas.openxmlformats.org/officeDocument/2006/relationships/drawing" Target="../drawings/drawing52.xml"/><Relationship Id="rId1" Type="http://schemas.openxmlformats.org/officeDocument/2006/relationships/printerSettings" Target="../printerSettings/printerSettings48.bin"/><Relationship Id="rId6" Type="http://schemas.openxmlformats.org/officeDocument/2006/relationships/control" Target="../activeX/activeX153.xml"/><Relationship Id="rId5" Type="http://schemas.openxmlformats.org/officeDocument/2006/relationships/image" Target="../media/image3.emf"/><Relationship Id="rId10" Type="http://schemas.openxmlformats.org/officeDocument/2006/relationships/comments" Target="../comments35.xml"/><Relationship Id="rId4" Type="http://schemas.openxmlformats.org/officeDocument/2006/relationships/control" Target="../activeX/activeX152.xml"/><Relationship Id="rId9" Type="http://schemas.openxmlformats.org/officeDocument/2006/relationships/image" Target="../media/image1.emf"/></Relationships>
</file>

<file path=xl/worksheets/_rels/sheet55.xml.rels><?xml version="1.0" encoding="UTF-8" standalone="yes"?>
<Relationships xmlns="http://schemas.openxmlformats.org/package/2006/relationships"><Relationship Id="rId8" Type="http://schemas.openxmlformats.org/officeDocument/2006/relationships/control" Target="../activeX/activeX157.xml"/><Relationship Id="rId3" Type="http://schemas.openxmlformats.org/officeDocument/2006/relationships/vmlDrawing" Target="../drawings/vmlDrawing53.vml"/><Relationship Id="rId7" Type="http://schemas.openxmlformats.org/officeDocument/2006/relationships/image" Target="../media/image2.emf"/><Relationship Id="rId2" Type="http://schemas.openxmlformats.org/officeDocument/2006/relationships/drawing" Target="../drawings/drawing53.xml"/><Relationship Id="rId1" Type="http://schemas.openxmlformats.org/officeDocument/2006/relationships/printerSettings" Target="../printerSettings/printerSettings49.bin"/><Relationship Id="rId6" Type="http://schemas.openxmlformats.org/officeDocument/2006/relationships/control" Target="../activeX/activeX156.xml"/><Relationship Id="rId5" Type="http://schemas.openxmlformats.org/officeDocument/2006/relationships/image" Target="../media/image1.emf"/><Relationship Id="rId10" Type="http://schemas.openxmlformats.org/officeDocument/2006/relationships/comments" Target="../comments36.xml"/><Relationship Id="rId4" Type="http://schemas.openxmlformats.org/officeDocument/2006/relationships/control" Target="../activeX/activeX155.xml"/><Relationship Id="rId9" Type="http://schemas.openxmlformats.org/officeDocument/2006/relationships/image" Target="../media/image3.emf"/></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160.xml"/><Relationship Id="rId3" Type="http://schemas.openxmlformats.org/officeDocument/2006/relationships/vmlDrawing" Target="../drawings/vmlDrawing54.vml"/><Relationship Id="rId7" Type="http://schemas.openxmlformats.org/officeDocument/2006/relationships/image" Target="../media/image2.emf"/><Relationship Id="rId2" Type="http://schemas.openxmlformats.org/officeDocument/2006/relationships/drawing" Target="../drawings/drawing54.xml"/><Relationship Id="rId1" Type="http://schemas.openxmlformats.org/officeDocument/2006/relationships/printerSettings" Target="../printerSettings/printerSettings50.bin"/><Relationship Id="rId6" Type="http://schemas.openxmlformats.org/officeDocument/2006/relationships/control" Target="../activeX/activeX159.xml"/><Relationship Id="rId5" Type="http://schemas.openxmlformats.org/officeDocument/2006/relationships/image" Target="../media/image3.emf"/><Relationship Id="rId10" Type="http://schemas.openxmlformats.org/officeDocument/2006/relationships/comments" Target="../comments37.xml"/><Relationship Id="rId4" Type="http://schemas.openxmlformats.org/officeDocument/2006/relationships/control" Target="../activeX/activeX158.xml"/><Relationship Id="rId9" Type="http://schemas.openxmlformats.org/officeDocument/2006/relationships/image" Target="../media/image1.emf"/></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163.xml"/><Relationship Id="rId3" Type="http://schemas.openxmlformats.org/officeDocument/2006/relationships/vmlDrawing" Target="../drawings/vmlDrawing55.vml"/><Relationship Id="rId7" Type="http://schemas.openxmlformats.org/officeDocument/2006/relationships/image" Target="../media/image2.emf"/><Relationship Id="rId2" Type="http://schemas.openxmlformats.org/officeDocument/2006/relationships/drawing" Target="../drawings/drawing55.xml"/><Relationship Id="rId1" Type="http://schemas.openxmlformats.org/officeDocument/2006/relationships/printerSettings" Target="../printerSettings/printerSettings51.bin"/><Relationship Id="rId6" Type="http://schemas.openxmlformats.org/officeDocument/2006/relationships/control" Target="../activeX/activeX162.xml"/><Relationship Id="rId5" Type="http://schemas.openxmlformats.org/officeDocument/2006/relationships/image" Target="../media/image3.emf"/><Relationship Id="rId10" Type="http://schemas.openxmlformats.org/officeDocument/2006/relationships/comments" Target="../comments38.xml"/><Relationship Id="rId4" Type="http://schemas.openxmlformats.org/officeDocument/2006/relationships/control" Target="../activeX/activeX161.xml"/><Relationship Id="rId9" Type="http://schemas.openxmlformats.org/officeDocument/2006/relationships/image" Target="../media/image1.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166.xml"/><Relationship Id="rId3" Type="http://schemas.openxmlformats.org/officeDocument/2006/relationships/vmlDrawing" Target="../drawings/vmlDrawing56.vml"/><Relationship Id="rId7" Type="http://schemas.openxmlformats.org/officeDocument/2006/relationships/image" Target="../media/image2.emf"/><Relationship Id="rId2" Type="http://schemas.openxmlformats.org/officeDocument/2006/relationships/drawing" Target="../drawings/drawing56.xml"/><Relationship Id="rId1" Type="http://schemas.openxmlformats.org/officeDocument/2006/relationships/printerSettings" Target="../printerSettings/printerSettings52.bin"/><Relationship Id="rId6" Type="http://schemas.openxmlformats.org/officeDocument/2006/relationships/control" Target="../activeX/activeX165.xml"/><Relationship Id="rId5" Type="http://schemas.openxmlformats.org/officeDocument/2006/relationships/image" Target="../media/image3.emf"/><Relationship Id="rId10" Type="http://schemas.openxmlformats.org/officeDocument/2006/relationships/comments" Target="../comments39.xml"/><Relationship Id="rId4" Type="http://schemas.openxmlformats.org/officeDocument/2006/relationships/control" Target="../activeX/activeX164.xml"/><Relationship Id="rId9" Type="http://schemas.openxmlformats.org/officeDocument/2006/relationships/image" Target="../media/image1.emf"/></Relationships>
</file>

<file path=xl/worksheets/_rels/sheet59.xml.rels><?xml version="1.0" encoding="UTF-8" standalone="yes"?>
<Relationships xmlns="http://schemas.openxmlformats.org/package/2006/relationships"><Relationship Id="rId8" Type="http://schemas.openxmlformats.org/officeDocument/2006/relationships/control" Target="../activeX/activeX169.xml"/><Relationship Id="rId3" Type="http://schemas.openxmlformats.org/officeDocument/2006/relationships/vmlDrawing" Target="../drawings/vmlDrawing57.vml"/><Relationship Id="rId7" Type="http://schemas.openxmlformats.org/officeDocument/2006/relationships/image" Target="../media/image2.emf"/><Relationship Id="rId2" Type="http://schemas.openxmlformats.org/officeDocument/2006/relationships/drawing" Target="../drawings/drawing57.xml"/><Relationship Id="rId1" Type="http://schemas.openxmlformats.org/officeDocument/2006/relationships/printerSettings" Target="../printerSettings/printerSettings53.bin"/><Relationship Id="rId6" Type="http://schemas.openxmlformats.org/officeDocument/2006/relationships/control" Target="../activeX/activeX168.xml"/><Relationship Id="rId5" Type="http://schemas.openxmlformats.org/officeDocument/2006/relationships/image" Target="../media/image3.emf"/><Relationship Id="rId10" Type="http://schemas.openxmlformats.org/officeDocument/2006/relationships/comments" Target="../comments40.xml"/><Relationship Id="rId4" Type="http://schemas.openxmlformats.org/officeDocument/2006/relationships/control" Target="../activeX/activeX167.xml"/><Relationship Id="rId9" Type="http://schemas.openxmlformats.org/officeDocument/2006/relationships/image" Target="../media/image1.emf"/></Relationships>
</file>

<file path=xl/worksheets/_rels/sheet6.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control" Target="../activeX/activeX16.xml"/><Relationship Id="rId7" Type="http://schemas.openxmlformats.org/officeDocument/2006/relationships/control" Target="../activeX/activeX18.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image" Target="../media/image2.emf"/><Relationship Id="rId5" Type="http://schemas.openxmlformats.org/officeDocument/2006/relationships/control" Target="../activeX/activeX17.xml"/><Relationship Id="rId4" Type="http://schemas.openxmlformats.org/officeDocument/2006/relationships/image" Target="../media/image1.emf"/></Relationships>
</file>

<file path=xl/worksheets/_rels/sheet60.xml.rels><?xml version="1.0" encoding="UTF-8" standalone="yes"?>
<Relationships xmlns="http://schemas.openxmlformats.org/package/2006/relationships"><Relationship Id="rId8" Type="http://schemas.openxmlformats.org/officeDocument/2006/relationships/control" Target="../activeX/activeX172.xml"/><Relationship Id="rId3" Type="http://schemas.openxmlformats.org/officeDocument/2006/relationships/vmlDrawing" Target="../drawings/vmlDrawing58.vml"/><Relationship Id="rId7" Type="http://schemas.openxmlformats.org/officeDocument/2006/relationships/image" Target="../media/image2.emf"/><Relationship Id="rId2" Type="http://schemas.openxmlformats.org/officeDocument/2006/relationships/drawing" Target="../drawings/drawing58.xml"/><Relationship Id="rId1" Type="http://schemas.openxmlformats.org/officeDocument/2006/relationships/printerSettings" Target="../printerSettings/printerSettings54.bin"/><Relationship Id="rId6" Type="http://schemas.openxmlformats.org/officeDocument/2006/relationships/control" Target="../activeX/activeX171.xml"/><Relationship Id="rId5" Type="http://schemas.openxmlformats.org/officeDocument/2006/relationships/image" Target="../media/image1.emf"/><Relationship Id="rId10" Type="http://schemas.openxmlformats.org/officeDocument/2006/relationships/comments" Target="../comments41.xml"/><Relationship Id="rId4" Type="http://schemas.openxmlformats.org/officeDocument/2006/relationships/control" Target="../activeX/activeX170.xml"/><Relationship Id="rId9" Type="http://schemas.openxmlformats.org/officeDocument/2006/relationships/image" Target="../media/image3.emf"/></Relationships>
</file>

<file path=xl/worksheets/_rels/sheet61.xml.rels><?xml version="1.0" encoding="UTF-8" standalone="yes"?>
<Relationships xmlns="http://schemas.openxmlformats.org/package/2006/relationships"><Relationship Id="rId8" Type="http://schemas.openxmlformats.org/officeDocument/2006/relationships/control" Target="../activeX/activeX175.xml"/><Relationship Id="rId3" Type="http://schemas.openxmlformats.org/officeDocument/2006/relationships/vmlDrawing" Target="../drawings/vmlDrawing59.vml"/><Relationship Id="rId7" Type="http://schemas.openxmlformats.org/officeDocument/2006/relationships/image" Target="../media/image2.emf"/><Relationship Id="rId2" Type="http://schemas.openxmlformats.org/officeDocument/2006/relationships/drawing" Target="../drawings/drawing59.xml"/><Relationship Id="rId1" Type="http://schemas.openxmlformats.org/officeDocument/2006/relationships/printerSettings" Target="../printerSettings/printerSettings55.bin"/><Relationship Id="rId6" Type="http://schemas.openxmlformats.org/officeDocument/2006/relationships/control" Target="../activeX/activeX174.xml"/><Relationship Id="rId5" Type="http://schemas.openxmlformats.org/officeDocument/2006/relationships/image" Target="../media/image3.emf"/><Relationship Id="rId10" Type="http://schemas.openxmlformats.org/officeDocument/2006/relationships/comments" Target="../comments42.xml"/><Relationship Id="rId4" Type="http://schemas.openxmlformats.org/officeDocument/2006/relationships/control" Target="../activeX/activeX173.xml"/><Relationship Id="rId9" Type="http://schemas.openxmlformats.org/officeDocument/2006/relationships/image" Target="../media/image1.emf"/></Relationships>
</file>

<file path=xl/worksheets/_rels/sheet62.xml.rels><?xml version="1.0" encoding="UTF-8" standalone="yes"?>
<Relationships xmlns="http://schemas.openxmlformats.org/package/2006/relationships"><Relationship Id="rId8" Type="http://schemas.openxmlformats.org/officeDocument/2006/relationships/control" Target="../activeX/activeX178.xml"/><Relationship Id="rId3" Type="http://schemas.openxmlformats.org/officeDocument/2006/relationships/vmlDrawing" Target="../drawings/vmlDrawing60.vml"/><Relationship Id="rId7" Type="http://schemas.openxmlformats.org/officeDocument/2006/relationships/image" Target="../media/image2.emf"/><Relationship Id="rId2" Type="http://schemas.openxmlformats.org/officeDocument/2006/relationships/drawing" Target="../drawings/drawing60.xml"/><Relationship Id="rId1" Type="http://schemas.openxmlformats.org/officeDocument/2006/relationships/printerSettings" Target="../printerSettings/printerSettings56.bin"/><Relationship Id="rId6" Type="http://schemas.openxmlformats.org/officeDocument/2006/relationships/control" Target="../activeX/activeX177.xml"/><Relationship Id="rId5" Type="http://schemas.openxmlformats.org/officeDocument/2006/relationships/image" Target="../media/image1.emf"/><Relationship Id="rId10" Type="http://schemas.openxmlformats.org/officeDocument/2006/relationships/comments" Target="../comments43.xml"/><Relationship Id="rId4" Type="http://schemas.openxmlformats.org/officeDocument/2006/relationships/control" Target="../activeX/activeX176.xml"/><Relationship Id="rId9" Type="http://schemas.openxmlformats.org/officeDocument/2006/relationships/image" Target="../media/image3.emf"/></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181.xml"/><Relationship Id="rId3" Type="http://schemas.openxmlformats.org/officeDocument/2006/relationships/vmlDrawing" Target="../drawings/vmlDrawing61.vml"/><Relationship Id="rId7" Type="http://schemas.openxmlformats.org/officeDocument/2006/relationships/image" Target="../media/image2.emf"/><Relationship Id="rId2" Type="http://schemas.openxmlformats.org/officeDocument/2006/relationships/drawing" Target="../drawings/drawing61.xml"/><Relationship Id="rId1" Type="http://schemas.openxmlformats.org/officeDocument/2006/relationships/printerSettings" Target="../printerSettings/printerSettings57.bin"/><Relationship Id="rId6" Type="http://schemas.openxmlformats.org/officeDocument/2006/relationships/control" Target="../activeX/activeX180.xml"/><Relationship Id="rId5" Type="http://schemas.openxmlformats.org/officeDocument/2006/relationships/image" Target="../media/image3.emf"/><Relationship Id="rId10" Type="http://schemas.openxmlformats.org/officeDocument/2006/relationships/comments" Target="../comments44.xml"/><Relationship Id="rId4" Type="http://schemas.openxmlformats.org/officeDocument/2006/relationships/control" Target="../activeX/activeX179.xml"/><Relationship Id="rId9" Type="http://schemas.openxmlformats.org/officeDocument/2006/relationships/image" Target="../media/image1.emf"/></Relationships>
</file>

<file path=xl/worksheets/_rels/sheet64.xml.rels><?xml version="1.0" encoding="UTF-8" standalone="yes"?>
<Relationships xmlns="http://schemas.openxmlformats.org/package/2006/relationships"><Relationship Id="rId8" Type="http://schemas.openxmlformats.org/officeDocument/2006/relationships/control" Target="../activeX/activeX184.xml"/><Relationship Id="rId3" Type="http://schemas.openxmlformats.org/officeDocument/2006/relationships/vmlDrawing" Target="../drawings/vmlDrawing62.vml"/><Relationship Id="rId7" Type="http://schemas.openxmlformats.org/officeDocument/2006/relationships/image" Target="../media/image2.emf"/><Relationship Id="rId2" Type="http://schemas.openxmlformats.org/officeDocument/2006/relationships/drawing" Target="../drawings/drawing62.xml"/><Relationship Id="rId1" Type="http://schemas.openxmlformats.org/officeDocument/2006/relationships/printerSettings" Target="../printerSettings/printerSettings58.bin"/><Relationship Id="rId6" Type="http://schemas.openxmlformats.org/officeDocument/2006/relationships/control" Target="../activeX/activeX183.xml"/><Relationship Id="rId5" Type="http://schemas.openxmlformats.org/officeDocument/2006/relationships/image" Target="../media/image1.emf"/><Relationship Id="rId10" Type="http://schemas.openxmlformats.org/officeDocument/2006/relationships/comments" Target="../comments45.xml"/><Relationship Id="rId4" Type="http://schemas.openxmlformats.org/officeDocument/2006/relationships/control" Target="../activeX/activeX182.xml"/><Relationship Id="rId9" Type="http://schemas.openxmlformats.org/officeDocument/2006/relationships/image" Target="../media/image3.emf"/></Relationships>
</file>

<file path=xl/worksheets/_rels/sheet65.xml.rels><?xml version="1.0" encoding="UTF-8" standalone="yes"?>
<Relationships xmlns="http://schemas.openxmlformats.org/package/2006/relationships"><Relationship Id="rId8" Type="http://schemas.openxmlformats.org/officeDocument/2006/relationships/control" Target="../activeX/activeX187.xml"/><Relationship Id="rId3" Type="http://schemas.openxmlformats.org/officeDocument/2006/relationships/vmlDrawing" Target="../drawings/vmlDrawing63.vml"/><Relationship Id="rId7" Type="http://schemas.openxmlformats.org/officeDocument/2006/relationships/image" Target="../media/image2.emf"/><Relationship Id="rId2" Type="http://schemas.openxmlformats.org/officeDocument/2006/relationships/drawing" Target="../drawings/drawing63.xml"/><Relationship Id="rId1" Type="http://schemas.openxmlformats.org/officeDocument/2006/relationships/printerSettings" Target="../printerSettings/printerSettings59.bin"/><Relationship Id="rId6" Type="http://schemas.openxmlformats.org/officeDocument/2006/relationships/control" Target="../activeX/activeX186.xml"/><Relationship Id="rId5" Type="http://schemas.openxmlformats.org/officeDocument/2006/relationships/image" Target="../media/image3.emf"/><Relationship Id="rId10" Type="http://schemas.openxmlformats.org/officeDocument/2006/relationships/comments" Target="../comments46.xml"/><Relationship Id="rId4" Type="http://schemas.openxmlformats.org/officeDocument/2006/relationships/control" Target="../activeX/activeX185.xml"/><Relationship Id="rId9" Type="http://schemas.openxmlformats.org/officeDocument/2006/relationships/image" Target="../media/image1.emf"/></Relationships>
</file>

<file path=xl/worksheets/_rels/sheet66.xml.rels><?xml version="1.0" encoding="UTF-8" standalone="yes"?>
<Relationships xmlns="http://schemas.openxmlformats.org/package/2006/relationships"><Relationship Id="rId8" Type="http://schemas.openxmlformats.org/officeDocument/2006/relationships/control" Target="../activeX/activeX190.xml"/><Relationship Id="rId3" Type="http://schemas.openxmlformats.org/officeDocument/2006/relationships/vmlDrawing" Target="../drawings/vmlDrawing64.vml"/><Relationship Id="rId7" Type="http://schemas.openxmlformats.org/officeDocument/2006/relationships/image" Target="../media/image2.emf"/><Relationship Id="rId2" Type="http://schemas.openxmlformats.org/officeDocument/2006/relationships/drawing" Target="../drawings/drawing64.xml"/><Relationship Id="rId1" Type="http://schemas.openxmlformats.org/officeDocument/2006/relationships/printerSettings" Target="../printerSettings/printerSettings60.bin"/><Relationship Id="rId6" Type="http://schemas.openxmlformats.org/officeDocument/2006/relationships/control" Target="../activeX/activeX189.xml"/><Relationship Id="rId5" Type="http://schemas.openxmlformats.org/officeDocument/2006/relationships/image" Target="../media/image1.emf"/><Relationship Id="rId10" Type="http://schemas.openxmlformats.org/officeDocument/2006/relationships/comments" Target="../comments47.xml"/><Relationship Id="rId4" Type="http://schemas.openxmlformats.org/officeDocument/2006/relationships/control" Target="../activeX/activeX188.xml"/><Relationship Id="rId9" Type="http://schemas.openxmlformats.org/officeDocument/2006/relationships/image" Target="../media/image3.emf"/></Relationships>
</file>

<file path=xl/worksheets/_rels/sheet67.xml.rels><?xml version="1.0" encoding="UTF-8" standalone="yes"?>
<Relationships xmlns="http://schemas.openxmlformats.org/package/2006/relationships"><Relationship Id="rId8" Type="http://schemas.openxmlformats.org/officeDocument/2006/relationships/control" Target="../activeX/activeX193.xml"/><Relationship Id="rId3" Type="http://schemas.openxmlformats.org/officeDocument/2006/relationships/vmlDrawing" Target="../drawings/vmlDrawing65.vml"/><Relationship Id="rId7" Type="http://schemas.openxmlformats.org/officeDocument/2006/relationships/image" Target="../media/image2.emf"/><Relationship Id="rId2" Type="http://schemas.openxmlformats.org/officeDocument/2006/relationships/drawing" Target="../drawings/drawing65.xml"/><Relationship Id="rId1" Type="http://schemas.openxmlformats.org/officeDocument/2006/relationships/printerSettings" Target="../printerSettings/printerSettings61.bin"/><Relationship Id="rId6" Type="http://schemas.openxmlformats.org/officeDocument/2006/relationships/control" Target="../activeX/activeX192.xml"/><Relationship Id="rId5" Type="http://schemas.openxmlformats.org/officeDocument/2006/relationships/image" Target="../media/image3.emf"/><Relationship Id="rId10" Type="http://schemas.openxmlformats.org/officeDocument/2006/relationships/comments" Target="../comments48.xml"/><Relationship Id="rId4" Type="http://schemas.openxmlformats.org/officeDocument/2006/relationships/control" Target="../activeX/activeX191.xml"/><Relationship Id="rId9" Type="http://schemas.openxmlformats.org/officeDocument/2006/relationships/image" Target="../media/image1.emf"/></Relationships>
</file>

<file path=xl/worksheets/_rels/sheet68.xml.rels><?xml version="1.0" encoding="UTF-8" standalone="yes"?>
<Relationships xmlns="http://schemas.openxmlformats.org/package/2006/relationships"><Relationship Id="rId8" Type="http://schemas.openxmlformats.org/officeDocument/2006/relationships/control" Target="../activeX/activeX196.xml"/><Relationship Id="rId3" Type="http://schemas.openxmlformats.org/officeDocument/2006/relationships/vmlDrawing" Target="../drawings/vmlDrawing66.vml"/><Relationship Id="rId7" Type="http://schemas.openxmlformats.org/officeDocument/2006/relationships/image" Target="../media/image2.emf"/><Relationship Id="rId2" Type="http://schemas.openxmlformats.org/officeDocument/2006/relationships/drawing" Target="../drawings/drawing66.xml"/><Relationship Id="rId1" Type="http://schemas.openxmlformats.org/officeDocument/2006/relationships/printerSettings" Target="../printerSettings/printerSettings62.bin"/><Relationship Id="rId6" Type="http://schemas.openxmlformats.org/officeDocument/2006/relationships/control" Target="../activeX/activeX195.xml"/><Relationship Id="rId5" Type="http://schemas.openxmlformats.org/officeDocument/2006/relationships/image" Target="../media/image3.emf"/><Relationship Id="rId10" Type="http://schemas.openxmlformats.org/officeDocument/2006/relationships/comments" Target="../comments49.xml"/><Relationship Id="rId4" Type="http://schemas.openxmlformats.org/officeDocument/2006/relationships/control" Target="../activeX/activeX194.xml"/><Relationship Id="rId9" Type="http://schemas.openxmlformats.org/officeDocument/2006/relationships/image" Target="../media/image1.emf"/></Relationships>
</file>

<file path=xl/worksheets/_rels/sheet69.xml.rels><?xml version="1.0" encoding="UTF-8" standalone="yes"?>
<Relationships xmlns="http://schemas.openxmlformats.org/package/2006/relationships"><Relationship Id="rId8" Type="http://schemas.openxmlformats.org/officeDocument/2006/relationships/control" Target="../activeX/activeX199.xml"/><Relationship Id="rId3" Type="http://schemas.openxmlformats.org/officeDocument/2006/relationships/vmlDrawing" Target="../drawings/vmlDrawing67.vml"/><Relationship Id="rId7" Type="http://schemas.openxmlformats.org/officeDocument/2006/relationships/image" Target="../media/image2.emf"/><Relationship Id="rId2" Type="http://schemas.openxmlformats.org/officeDocument/2006/relationships/drawing" Target="../drawings/drawing67.xml"/><Relationship Id="rId1" Type="http://schemas.openxmlformats.org/officeDocument/2006/relationships/printerSettings" Target="../printerSettings/printerSettings63.bin"/><Relationship Id="rId6" Type="http://schemas.openxmlformats.org/officeDocument/2006/relationships/control" Target="../activeX/activeX198.xml"/><Relationship Id="rId5" Type="http://schemas.openxmlformats.org/officeDocument/2006/relationships/image" Target="../media/image3.emf"/><Relationship Id="rId10" Type="http://schemas.openxmlformats.org/officeDocument/2006/relationships/comments" Target="../comments50.xml"/><Relationship Id="rId4" Type="http://schemas.openxmlformats.org/officeDocument/2006/relationships/control" Target="../activeX/activeX197.xml"/><Relationship Id="rId9"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image" Target="../media/image5.emf"/><Relationship Id="rId4" Type="http://schemas.openxmlformats.org/officeDocument/2006/relationships/control" Target="../activeX/activeX19.xml"/></Relationships>
</file>

<file path=xl/worksheets/_rels/sheet70.xml.rels><?xml version="1.0" encoding="UTF-8" standalone="yes"?>
<Relationships xmlns="http://schemas.openxmlformats.org/package/2006/relationships"><Relationship Id="rId8" Type="http://schemas.openxmlformats.org/officeDocument/2006/relationships/control" Target="../activeX/activeX202.xml"/><Relationship Id="rId3" Type="http://schemas.openxmlformats.org/officeDocument/2006/relationships/vmlDrawing" Target="../drawings/vmlDrawing68.vml"/><Relationship Id="rId7" Type="http://schemas.openxmlformats.org/officeDocument/2006/relationships/image" Target="../media/image2.emf"/><Relationship Id="rId2" Type="http://schemas.openxmlformats.org/officeDocument/2006/relationships/drawing" Target="../drawings/drawing68.xml"/><Relationship Id="rId1" Type="http://schemas.openxmlformats.org/officeDocument/2006/relationships/printerSettings" Target="../printerSettings/printerSettings64.bin"/><Relationship Id="rId6" Type="http://schemas.openxmlformats.org/officeDocument/2006/relationships/control" Target="../activeX/activeX201.xml"/><Relationship Id="rId5" Type="http://schemas.openxmlformats.org/officeDocument/2006/relationships/image" Target="../media/image1.emf"/><Relationship Id="rId10" Type="http://schemas.openxmlformats.org/officeDocument/2006/relationships/comments" Target="../comments51.xml"/><Relationship Id="rId4" Type="http://schemas.openxmlformats.org/officeDocument/2006/relationships/control" Target="../activeX/activeX200.xml"/><Relationship Id="rId9" Type="http://schemas.openxmlformats.org/officeDocument/2006/relationships/image" Target="../media/image3.emf"/></Relationships>
</file>

<file path=xl/worksheets/_rels/sheet71.xml.rels><?xml version="1.0" encoding="UTF-8" standalone="yes"?>
<Relationships xmlns="http://schemas.openxmlformats.org/package/2006/relationships"><Relationship Id="rId8" Type="http://schemas.openxmlformats.org/officeDocument/2006/relationships/control" Target="../activeX/activeX205.xml"/><Relationship Id="rId3" Type="http://schemas.openxmlformats.org/officeDocument/2006/relationships/vmlDrawing" Target="../drawings/vmlDrawing69.vml"/><Relationship Id="rId7" Type="http://schemas.openxmlformats.org/officeDocument/2006/relationships/image" Target="../media/image2.emf"/><Relationship Id="rId2" Type="http://schemas.openxmlformats.org/officeDocument/2006/relationships/drawing" Target="../drawings/drawing69.xml"/><Relationship Id="rId1" Type="http://schemas.openxmlformats.org/officeDocument/2006/relationships/printerSettings" Target="../printerSettings/printerSettings65.bin"/><Relationship Id="rId6" Type="http://schemas.openxmlformats.org/officeDocument/2006/relationships/control" Target="../activeX/activeX204.xml"/><Relationship Id="rId5" Type="http://schemas.openxmlformats.org/officeDocument/2006/relationships/image" Target="../media/image3.emf"/><Relationship Id="rId10" Type="http://schemas.openxmlformats.org/officeDocument/2006/relationships/comments" Target="../comments52.xml"/><Relationship Id="rId4" Type="http://schemas.openxmlformats.org/officeDocument/2006/relationships/control" Target="../activeX/activeX203.xml"/><Relationship Id="rId9" Type="http://schemas.openxmlformats.org/officeDocument/2006/relationships/image" Target="../media/image1.emf"/></Relationships>
</file>

<file path=xl/worksheets/_rels/sheet72.xml.rels><?xml version="1.0" encoding="UTF-8" standalone="yes"?>
<Relationships xmlns="http://schemas.openxmlformats.org/package/2006/relationships"><Relationship Id="rId8" Type="http://schemas.openxmlformats.org/officeDocument/2006/relationships/control" Target="../activeX/activeX208.xml"/><Relationship Id="rId3" Type="http://schemas.openxmlformats.org/officeDocument/2006/relationships/vmlDrawing" Target="../drawings/vmlDrawing70.vml"/><Relationship Id="rId7" Type="http://schemas.openxmlformats.org/officeDocument/2006/relationships/image" Target="../media/image2.emf"/><Relationship Id="rId2" Type="http://schemas.openxmlformats.org/officeDocument/2006/relationships/drawing" Target="../drawings/drawing70.xml"/><Relationship Id="rId1" Type="http://schemas.openxmlformats.org/officeDocument/2006/relationships/printerSettings" Target="../printerSettings/printerSettings66.bin"/><Relationship Id="rId6" Type="http://schemas.openxmlformats.org/officeDocument/2006/relationships/control" Target="../activeX/activeX207.xml"/><Relationship Id="rId5" Type="http://schemas.openxmlformats.org/officeDocument/2006/relationships/image" Target="../media/image1.emf"/><Relationship Id="rId10" Type="http://schemas.openxmlformats.org/officeDocument/2006/relationships/comments" Target="../comments53.xml"/><Relationship Id="rId4" Type="http://schemas.openxmlformats.org/officeDocument/2006/relationships/control" Target="../activeX/activeX206.xml"/><Relationship Id="rId9" Type="http://schemas.openxmlformats.org/officeDocument/2006/relationships/image" Target="../media/image3.emf"/></Relationships>
</file>

<file path=xl/worksheets/_rels/sheet73.xml.rels><?xml version="1.0" encoding="UTF-8" standalone="yes"?>
<Relationships xmlns="http://schemas.openxmlformats.org/package/2006/relationships"><Relationship Id="rId8" Type="http://schemas.openxmlformats.org/officeDocument/2006/relationships/control" Target="../activeX/activeX211.xml"/><Relationship Id="rId3" Type="http://schemas.openxmlformats.org/officeDocument/2006/relationships/vmlDrawing" Target="../drawings/vmlDrawing71.vml"/><Relationship Id="rId7" Type="http://schemas.openxmlformats.org/officeDocument/2006/relationships/image" Target="../media/image2.emf"/><Relationship Id="rId2" Type="http://schemas.openxmlformats.org/officeDocument/2006/relationships/drawing" Target="../drawings/drawing71.xml"/><Relationship Id="rId1" Type="http://schemas.openxmlformats.org/officeDocument/2006/relationships/printerSettings" Target="../printerSettings/printerSettings67.bin"/><Relationship Id="rId6" Type="http://schemas.openxmlformats.org/officeDocument/2006/relationships/control" Target="../activeX/activeX210.xml"/><Relationship Id="rId5" Type="http://schemas.openxmlformats.org/officeDocument/2006/relationships/image" Target="../media/image3.emf"/><Relationship Id="rId10" Type="http://schemas.openxmlformats.org/officeDocument/2006/relationships/comments" Target="../comments54.xml"/><Relationship Id="rId4" Type="http://schemas.openxmlformats.org/officeDocument/2006/relationships/control" Target="../activeX/activeX209.xml"/><Relationship Id="rId9" Type="http://schemas.openxmlformats.org/officeDocument/2006/relationships/image" Target="../media/image1.emf"/></Relationships>
</file>

<file path=xl/worksheets/_rels/sheet74.xml.rels><?xml version="1.0" encoding="UTF-8" standalone="yes"?>
<Relationships xmlns="http://schemas.openxmlformats.org/package/2006/relationships"><Relationship Id="rId8" Type="http://schemas.openxmlformats.org/officeDocument/2006/relationships/control" Target="../activeX/activeX214.xml"/><Relationship Id="rId3" Type="http://schemas.openxmlformats.org/officeDocument/2006/relationships/vmlDrawing" Target="../drawings/vmlDrawing72.vml"/><Relationship Id="rId7" Type="http://schemas.openxmlformats.org/officeDocument/2006/relationships/image" Target="../media/image2.emf"/><Relationship Id="rId2" Type="http://schemas.openxmlformats.org/officeDocument/2006/relationships/drawing" Target="../drawings/drawing72.xml"/><Relationship Id="rId1" Type="http://schemas.openxmlformats.org/officeDocument/2006/relationships/printerSettings" Target="../printerSettings/printerSettings68.bin"/><Relationship Id="rId6" Type="http://schemas.openxmlformats.org/officeDocument/2006/relationships/control" Target="../activeX/activeX213.xml"/><Relationship Id="rId5" Type="http://schemas.openxmlformats.org/officeDocument/2006/relationships/image" Target="../media/image3.emf"/><Relationship Id="rId10" Type="http://schemas.openxmlformats.org/officeDocument/2006/relationships/comments" Target="../comments55.xml"/><Relationship Id="rId4" Type="http://schemas.openxmlformats.org/officeDocument/2006/relationships/control" Target="../activeX/activeX212.xml"/><Relationship Id="rId9" Type="http://schemas.openxmlformats.org/officeDocument/2006/relationships/image" Target="../media/image1.emf"/></Relationships>
</file>

<file path=xl/worksheets/_rels/sheet75.xml.rels><?xml version="1.0" encoding="UTF-8" standalone="yes"?>
<Relationships xmlns="http://schemas.openxmlformats.org/package/2006/relationships"><Relationship Id="rId8" Type="http://schemas.openxmlformats.org/officeDocument/2006/relationships/control" Target="../activeX/activeX217.xml"/><Relationship Id="rId3" Type="http://schemas.openxmlformats.org/officeDocument/2006/relationships/vmlDrawing" Target="../drawings/vmlDrawing73.vml"/><Relationship Id="rId7" Type="http://schemas.openxmlformats.org/officeDocument/2006/relationships/image" Target="../media/image2.emf"/><Relationship Id="rId2" Type="http://schemas.openxmlformats.org/officeDocument/2006/relationships/drawing" Target="../drawings/drawing73.xml"/><Relationship Id="rId1" Type="http://schemas.openxmlformats.org/officeDocument/2006/relationships/printerSettings" Target="../printerSettings/printerSettings69.bin"/><Relationship Id="rId6" Type="http://schemas.openxmlformats.org/officeDocument/2006/relationships/control" Target="../activeX/activeX216.xml"/><Relationship Id="rId5" Type="http://schemas.openxmlformats.org/officeDocument/2006/relationships/image" Target="../media/image1.emf"/><Relationship Id="rId10" Type="http://schemas.openxmlformats.org/officeDocument/2006/relationships/comments" Target="../comments56.xml"/><Relationship Id="rId4" Type="http://schemas.openxmlformats.org/officeDocument/2006/relationships/control" Target="../activeX/activeX215.xml"/><Relationship Id="rId9" Type="http://schemas.openxmlformats.org/officeDocument/2006/relationships/image" Target="../media/image3.emf"/></Relationships>
</file>

<file path=xl/worksheets/_rels/sheet76.xml.rels><?xml version="1.0" encoding="UTF-8" standalone="yes"?>
<Relationships xmlns="http://schemas.openxmlformats.org/package/2006/relationships"><Relationship Id="rId8" Type="http://schemas.openxmlformats.org/officeDocument/2006/relationships/control" Target="../activeX/activeX220.xml"/><Relationship Id="rId3" Type="http://schemas.openxmlformats.org/officeDocument/2006/relationships/vmlDrawing" Target="../drawings/vmlDrawing74.vml"/><Relationship Id="rId7" Type="http://schemas.openxmlformats.org/officeDocument/2006/relationships/image" Target="../media/image2.emf"/><Relationship Id="rId2" Type="http://schemas.openxmlformats.org/officeDocument/2006/relationships/drawing" Target="../drawings/drawing74.xml"/><Relationship Id="rId1" Type="http://schemas.openxmlformats.org/officeDocument/2006/relationships/printerSettings" Target="../printerSettings/printerSettings70.bin"/><Relationship Id="rId6" Type="http://schemas.openxmlformats.org/officeDocument/2006/relationships/control" Target="../activeX/activeX219.xml"/><Relationship Id="rId5" Type="http://schemas.openxmlformats.org/officeDocument/2006/relationships/image" Target="../media/image3.emf"/><Relationship Id="rId10" Type="http://schemas.openxmlformats.org/officeDocument/2006/relationships/comments" Target="../comments57.xml"/><Relationship Id="rId4" Type="http://schemas.openxmlformats.org/officeDocument/2006/relationships/control" Target="../activeX/activeX218.xml"/><Relationship Id="rId9" Type="http://schemas.openxmlformats.org/officeDocument/2006/relationships/image" Target="../media/image1.emf"/></Relationships>
</file>

<file path=xl/worksheets/_rels/sheet77.xml.rels><?xml version="1.0" encoding="UTF-8" standalone="yes"?>
<Relationships xmlns="http://schemas.openxmlformats.org/package/2006/relationships"><Relationship Id="rId8" Type="http://schemas.openxmlformats.org/officeDocument/2006/relationships/control" Target="../activeX/activeX223.xml"/><Relationship Id="rId3" Type="http://schemas.openxmlformats.org/officeDocument/2006/relationships/vmlDrawing" Target="../drawings/vmlDrawing75.vml"/><Relationship Id="rId7" Type="http://schemas.openxmlformats.org/officeDocument/2006/relationships/image" Target="../media/image2.emf"/><Relationship Id="rId2" Type="http://schemas.openxmlformats.org/officeDocument/2006/relationships/drawing" Target="../drawings/drawing75.xml"/><Relationship Id="rId1" Type="http://schemas.openxmlformats.org/officeDocument/2006/relationships/printerSettings" Target="../printerSettings/printerSettings71.bin"/><Relationship Id="rId6" Type="http://schemas.openxmlformats.org/officeDocument/2006/relationships/control" Target="../activeX/activeX222.xml"/><Relationship Id="rId5" Type="http://schemas.openxmlformats.org/officeDocument/2006/relationships/image" Target="../media/image3.emf"/><Relationship Id="rId10" Type="http://schemas.openxmlformats.org/officeDocument/2006/relationships/comments" Target="../comments58.xml"/><Relationship Id="rId4" Type="http://schemas.openxmlformats.org/officeDocument/2006/relationships/control" Target="../activeX/activeX221.xml"/><Relationship Id="rId9" Type="http://schemas.openxmlformats.org/officeDocument/2006/relationships/image" Target="../media/image1.emf"/></Relationships>
</file>

<file path=xl/worksheets/_rels/sheet78.xml.rels><?xml version="1.0" encoding="UTF-8" standalone="yes"?>
<Relationships xmlns="http://schemas.openxmlformats.org/package/2006/relationships"><Relationship Id="rId8" Type="http://schemas.openxmlformats.org/officeDocument/2006/relationships/control" Target="../activeX/activeX226.xml"/><Relationship Id="rId3" Type="http://schemas.openxmlformats.org/officeDocument/2006/relationships/vmlDrawing" Target="../drawings/vmlDrawing76.vml"/><Relationship Id="rId7" Type="http://schemas.openxmlformats.org/officeDocument/2006/relationships/image" Target="../media/image2.emf"/><Relationship Id="rId2" Type="http://schemas.openxmlformats.org/officeDocument/2006/relationships/drawing" Target="../drawings/drawing76.xml"/><Relationship Id="rId1" Type="http://schemas.openxmlformats.org/officeDocument/2006/relationships/printerSettings" Target="../printerSettings/printerSettings72.bin"/><Relationship Id="rId6" Type="http://schemas.openxmlformats.org/officeDocument/2006/relationships/control" Target="../activeX/activeX225.xml"/><Relationship Id="rId5" Type="http://schemas.openxmlformats.org/officeDocument/2006/relationships/image" Target="../media/image1.emf"/><Relationship Id="rId10" Type="http://schemas.openxmlformats.org/officeDocument/2006/relationships/comments" Target="../comments59.xml"/><Relationship Id="rId4" Type="http://schemas.openxmlformats.org/officeDocument/2006/relationships/control" Target="../activeX/activeX224.xml"/><Relationship Id="rId9" Type="http://schemas.openxmlformats.org/officeDocument/2006/relationships/image" Target="../media/image3.emf"/></Relationships>
</file>

<file path=xl/worksheets/_rels/sheet79.xml.rels><?xml version="1.0" encoding="UTF-8" standalone="yes"?>
<Relationships xmlns="http://schemas.openxmlformats.org/package/2006/relationships"><Relationship Id="rId8" Type="http://schemas.openxmlformats.org/officeDocument/2006/relationships/control" Target="../activeX/activeX229.xml"/><Relationship Id="rId3" Type="http://schemas.openxmlformats.org/officeDocument/2006/relationships/vmlDrawing" Target="../drawings/vmlDrawing77.vml"/><Relationship Id="rId7" Type="http://schemas.openxmlformats.org/officeDocument/2006/relationships/image" Target="../media/image2.emf"/><Relationship Id="rId2" Type="http://schemas.openxmlformats.org/officeDocument/2006/relationships/drawing" Target="../drawings/drawing77.xml"/><Relationship Id="rId1" Type="http://schemas.openxmlformats.org/officeDocument/2006/relationships/printerSettings" Target="../printerSettings/printerSettings73.bin"/><Relationship Id="rId6" Type="http://schemas.openxmlformats.org/officeDocument/2006/relationships/control" Target="../activeX/activeX228.xml"/><Relationship Id="rId5" Type="http://schemas.openxmlformats.org/officeDocument/2006/relationships/image" Target="../media/image1.emf"/><Relationship Id="rId10" Type="http://schemas.openxmlformats.org/officeDocument/2006/relationships/comments" Target="../comments60.xml"/><Relationship Id="rId4" Type="http://schemas.openxmlformats.org/officeDocument/2006/relationships/control" Target="../activeX/activeX227.xml"/><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8" Type="http://schemas.openxmlformats.org/officeDocument/2006/relationships/control" Target="../activeX/activeX232.xml"/><Relationship Id="rId3" Type="http://schemas.openxmlformats.org/officeDocument/2006/relationships/vmlDrawing" Target="../drawings/vmlDrawing78.vml"/><Relationship Id="rId7" Type="http://schemas.openxmlformats.org/officeDocument/2006/relationships/image" Target="../media/image2.emf"/><Relationship Id="rId2" Type="http://schemas.openxmlformats.org/officeDocument/2006/relationships/drawing" Target="../drawings/drawing78.xml"/><Relationship Id="rId1" Type="http://schemas.openxmlformats.org/officeDocument/2006/relationships/printerSettings" Target="../printerSettings/printerSettings74.bin"/><Relationship Id="rId6" Type="http://schemas.openxmlformats.org/officeDocument/2006/relationships/control" Target="../activeX/activeX231.xml"/><Relationship Id="rId5" Type="http://schemas.openxmlformats.org/officeDocument/2006/relationships/image" Target="../media/image3.emf"/><Relationship Id="rId10" Type="http://schemas.openxmlformats.org/officeDocument/2006/relationships/comments" Target="../comments61.xml"/><Relationship Id="rId4" Type="http://schemas.openxmlformats.org/officeDocument/2006/relationships/control" Target="../activeX/activeX230.xml"/><Relationship Id="rId9" Type="http://schemas.openxmlformats.org/officeDocument/2006/relationships/image" Target="../media/image1.emf"/></Relationships>
</file>

<file path=xl/worksheets/_rels/sheet81.xml.rels><?xml version="1.0" encoding="UTF-8" standalone="yes"?>
<Relationships xmlns="http://schemas.openxmlformats.org/package/2006/relationships"><Relationship Id="rId8" Type="http://schemas.openxmlformats.org/officeDocument/2006/relationships/control" Target="../activeX/activeX235.xml"/><Relationship Id="rId3" Type="http://schemas.openxmlformats.org/officeDocument/2006/relationships/vmlDrawing" Target="../drawings/vmlDrawing79.vml"/><Relationship Id="rId7" Type="http://schemas.openxmlformats.org/officeDocument/2006/relationships/image" Target="../media/image2.emf"/><Relationship Id="rId2" Type="http://schemas.openxmlformats.org/officeDocument/2006/relationships/drawing" Target="../drawings/drawing79.xml"/><Relationship Id="rId1" Type="http://schemas.openxmlformats.org/officeDocument/2006/relationships/printerSettings" Target="../printerSettings/printerSettings75.bin"/><Relationship Id="rId6" Type="http://schemas.openxmlformats.org/officeDocument/2006/relationships/control" Target="../activeX/activeX234.xml"/><Relationship Id="rId5" Type="http://schemas.openxmlformats.org/officeDocument/2006/relationships/image" Target="../media/image3.emf"/><Relationship Id="rId10" Type="http://schemas.openxmlformats.org/officeDocument/2006/relationships/comments" Target="../comments62.xml"/><Relationship Id="rId4" Type="http://schemas.openxmlformats.org/officeDocument/2006/relationships/control" Target="../activeX/activeX233.xml"/><Relationship Id="rId9" Type="http://schemas.openxmlformats.org/officeDocument/2006/relationships/image" Target="../media/image1.emf"/></Relationships>
</file>

<file path=xl/worksheets/_rels/sheet82.xml.rels><?xml version="1.0" encoding="UTF-8" standalone="yes"?>
<Relationships xmlns="http://schemas.openxmlformats.org/package/2006/relationships"><Relationship Id="rId8" Type="http://schemas.openxmlformats.org/officeDocument/2006/relationships/control" Target="../activeX/activeX238.xml"/><Relationship Id="rId3" Type="http://schemas.openxmlformats.org/officeDocument/2006/relationships/vmlDrawing" Target="../drawings/vmlDrawing80.vml"/><Relationship Id="rId7" Type="http://schemas.openxmlformats.org/officeDocument/2006/relationships/image" Target="../media/image2.emf"/><Relationship Id="rId2" Type="http://schemas.openxmlformats.org/officeDocument/2006/relationships/drawing" Target="../drawings/drawing80.xml"/><Relationship Id="rId1" Type="http://schemas.openxmlformats.org/officeDocument/2006/relationships/printerSettings" Target="../printerSettings/printerSettings76.bin"/><Relationship Id="rId6" Type="http://schemas.openxmlformats.org/officeDocument/2006/relationships/control" Target="../activeX/activeX237.xml"/><Relationship Id="rId5" Type="http://schemas.openxmlformats.org/officeDocument/2006/relationships/image" Target="../media/image1.emf"/><Relationship Id="rId10" Type="http://schemas.openxmlformats.org/officeDocument/2006/relationships/comments" Target="../comments63.xml"/><Relationship Id="rId4" Type="http://schemas.openxmlformats.org/officeDocument/2006/relationships/control" Target="../activeX/activeX236.xml"/><Relationship Id="rId9" Type="http://schemas.openxmlformats.org/officeDocument/2006/relationships/image" Target="../media/image3.emf"/></Relationships>
</file>

<file path=xl/worksheets/_rels/sheet83.xml.rels><?xml version="1.0" encoding="UTF-8" standalone="yes"?>
<Relationships xmlns="http://schemas.openxmlformats.org/package/2006/relationships"><Relationship Id="rId8" Type="http://schemas.openxmlformats.org/officeDocument/2006/relationships/control" Target="../activeX/activeX241.xml"/><Relationship Id="rId3" Type="http://schemas.openxmlformats.org/officeDocument/2006/relationships/vmlDrawing" Target="../drawings/vmlDrawing81.vml"/><Relationship Id="rId7" Type="http://schemas.openxmlformats.org/officeDocument/2006/relationships/image" Target="../media/image2.emf"/><Relationship Id="rId2" Type="http://schemas.openxmlformats.org/officeDocument/2006/relationships/drawing" Target="../drawings/drawing81.xml"/><Relationship Id="rId1" Type="http://schemas.openxmlformats.org/officeDocument/2006/relationships/printerSettings" Target="../printerSettings/printerSettings77.bin"/><Relationship Id="rId6" Type="http://schemas.openxmlformats.org/officeDocument/2006/relationships/control" Target="../activeX/activeX240.xml"/><Relationship Id="rId5" Type="http://schemas.openxmlformats.org/officeDocument/2006/relationships/image" Target="../media/image3.emf"/><Relationship Id="rId10" Type="http://schemas.openxmlformats.org/officeDocument/2006/relationships/comments" Target="../comments64.xml"/><Relationship Id="rId4" Type="http://schemas.openxmlformats.org/officeDocument/2006/relationships/control" Target="../activeX/activeX239.xml"/><Relationship Id="rId9" Type="http://schemas.openxmlformats.org/officeDocument/2006/relationships/image" Target="../media/image1.emf"/></Relationships>
</file>

<file path=xl/worksheets/_rels/sheet84.xml.rels><?xml version="1.0" encoding="UTF-8" standalone="yes"?>
<Relationships xmlns="http://schemas.openxmlformats.org/package/2006/relationships"><Relationship Id="rId8" Type="http://schemas.openxmlformats.org/officeDocument/2006/relationships/control" Target="../activeX/activeX244.xml"/><Relationship Id="rId3" Type="http://schemas.openxmlformats.org/officeDocument/2006/relationships/vmlDrawing" Target="../drawings/vmlDrawing82.vml"/><Relationship Id="rId7" Type="http://schemas.openxmlformats.org/officeDocument/2006/relationships/image" Target="../media/image2.emf"/><Relationship Id="rId2" Type="http://schemas.openxmlformats.org/officeDocument/2006/relationships/drawing" Target="../drawings/drawing82.xml"/><Relationship Id="rId1" Type="http://schemas.openxmlformats.org/officeDocument/2006/relationships/printerSettings" Target="../printerSettings/printerSettings78.bin"/><Relationship Id="rId6" Type="http://schemas.openxmlformats.org/officeDocument/2006/relationships/control" Target="../activeX/activeX243.xml"/><Relationship Id="rId5" Type="http://schemas.openxmlformats.org/officeDocument/2006/relationships/image" Target="../media/image1.emf"/><Relationship Id="rId10" Type="http://schemas.openxmlformats.org/officeDocument/2006/relationships/comments" Target="../comments65.xml"/><Relationship Id="rId4" Type="http://schemas.openxmlformats.org/officeDocument/2006/relationships/control" Target="../activeX/activeX242.xml"/><Relationship Id="rId9" Type="http://schemas.openxmlformats.org/officeDocument/2006/relationships/image" Target="../media/image3.emf"/></Relationships>
</file>

<file path=xl/worksheets/_rels/sheet85.xml.rels><?xml version="1.0" encoding="UTF-8" standalone="yes"?>
<Relationships xmlns="http://schemas.openxmlformats.org/package/2006/relationships"><Relationship Id="rId8" Type="http://schemas.openxmlformats.org/officeDocument/2006/relationships/control" Target="../activeX/activeX247.xml"/><Relationship Id="rId3" Type="http://schemas.openxmlformats.org/officeDocument/2006/relationships/vmlDrawing" Target="../drawings/vmlDrawing83.vml"/><Relationship Id="rId7" Type="http://schemas.openxmlformats.org/officeDocument/2006/relationships/image" Target="../media/image2.emf"/><Relationship Id="rId2" Type="http://schemas.openxmlformats.org/officeDocument/2006/relationships/drawing" Target="../drawings/drawing83.xml"/><Relationship Id="rId1" Type="http://schemas.openxmlformats.org/officeDocument/2006/relationships/printerSettings" Target="../printerSettings/printerSettings79.bin"/><Relationship Id="rId6" Type="http://schemas.openxmlformats.org/officeDocument/2006/relationships/control" Target="../activeX/activeX246.xml"/><Relationship Id="rId5" Type="http://schemas.openxmlformats.org/officeDocument/2006/relationships/image" Target="../media/image1.emf"/><Relationship Id="rId10" Type="http://schemas.openxmlformats.org/officeDocument/2006/relationships/comments" Target="../comments66.xml"/><Relationship Id="rId4" Type="http://schemas.openxmlformats.org/officeDocument/2006/relationships/control" Target="../activeX/activeX245.xml"/><Relationship Id="rId9" Type="http://schemas.openxmlformats.org/officeDocument/2006/relationships/image" Target="../media/image3.emf"/></Relationships>
</file>

<file path=xl/worksheets/_rels/sheet86.xml.rels><?xml version="1.0" encoding="UTF-8" standalone="yes"?>
<Relationships xmlns="http://schemas.openxmlformats.org/package/2006/relationships"><Relationship Id="rId8" Type="http://schemas.openxmlformats.org/officeDocument/2006/relationships/control" Target="../activeX/activeX250.xml"/><Relationship Id="rId3" Type="http://schemas.openxmlformats.org/officeDocument/2006/relationships/vmlDrawing" Target="../drawings/vmlDrawing84.vml"/><Relationship Id="rId7" Type="http://schemas.openxmlformats.org/officeDocument/2006/relationships/image" Target="../media/image2.emf"/><Relationship Id="rId2" Type="http://schemas.openxmlformats.org/officeDocument/2006/relationships/drawing" Target="../drawings/drawing84.xml"/><Relationship Id="rId1" Type="http://schemas.openxmlformats.org/officeDocument/2006/relationships/printerSettings" Target="../printerSettings/printerSettings80.bin"/><Relationship Id="rId6" Type="http://schemas.openxmlformats.org/officeDocument/2006/relationships/control" Target="../activeX/activeX249.xml"/><Relationship Id="rId5" Type="http://schemas.openxmlformats.org/officeDocument/2006/relationships/image" Target="../media/image3.emf"/><Relationship Id="rId10" Type="http://schemas.openxmlformats.org/officeDocument/2006/relationships/comments" Target="../comments67.xml"/><Relationship Id="rId4" Type="http://schemas.openxmlformats.org/officeDocument/2006/relationships/control" Target="../activeX/activeX248.xml"/><Relationship Id="rId9" Type="http://schemas.openxmlformats.org/officeDocument/2006/relationships/image" Target="../media/image1.emf"/></Relationships>
</file>

<file path=xl/worksheets/_rels/sheet87.xml.rels><?xml version="1.0" encoding="UTF-8" standalone="yes"?>
<Relationships xmlns="http://schemas.openxmlformats.org/package/2006/relationships"><Relationship Id="rId8" Type="http://schemas.openxmlformats.org/officeDocument/2006/relationships/control" Target="../activeX/activeX253.xml"/><Relationship Id="rId3" Type="http://schemas.openxmlformats.org/officeDocument/2006/relationships/vmlDrawing" Target="../drawings/vmlDrawing85.vml"/><Relationship Id="rId7" Type="http://schemas.openxmlformats.org/officeDocument/2006/relationships/image" Target="../media/image2.emf"/><Relationship Id="rId2" Type="http://schemas.openxmlformats.org/officeDocument/2006/relationships/drawing" Target="../drawings/drawing85.xml"/><Relationship Id="rId1" Type="http://schemas.openxmlformats.org/officeDocument/2006/relationships/printerSettings" Target="../printerSettings/printerSettings81.bin"/><Relationship Id="rId6" Type="http://schemas.openxmlformats.org/officeDocument/2006/relationships/control" Target="../activeX/activeX252.xml"/><Relationship Id="rId5" Type="http://schemas.openxmlformats.org/officeDocument/2006/relationships/image" Target="../media/image1.emf"/><Relationship Id="rId10" Type="http://schemas.openxmlformats.org/officeDocument/2006/relationships/comments" Target="../comments68.xml"/><Relationship Id="rId4" Type="http://schemas.openxmlformats.org/officeDocument/2006/relationships/control" Target="../activeX/activeX251.xml"/><Relationship Id="rId9" Type="http://schemas.openxmlformats.org/officeDocument/2006/relationships/image" Target="../media/image3.emf"/></Relationships>
</file>

<file path=xl/worksheets/_rels/sheet88.xml.rels><?xml version="1.0" encoding="UTF-8" standalone="yes"?>
<Relationships xmlns="http://schemas.openxmlformats.org/package/2006/relationships"><Relationship Id="rId8" Type="http://schemas.openxmlformats.org/officeDocument/2006/relationships/control" Target="../activeX/activeX256.xml"/><Relationship Id="rId3" Type="http://schemas.openxmlformats.org/officeDocument/2006/relationships/vmlDrawing" Target="../drawings/vmlDrawing86.vml"/><Relationship Id="rId7" Type="http://schemas.openxmlformats.org/officeDocument/2006/relationships/image" Target="../media/image2.emf"/><Relationship Id="rId2" Type="http://schemas.openxmlformats.org/officeDocument/2006/relationships/drawing" Target="../drawings/drawing86.xml"/><Relationship Id="rId1" Type="http://schemas.openxmlformats.org/officeDocument/2006/relationships/printerSettings" Target="../printerSettings/printerSettings82.bin"/><Relationship Id="rId6" Type="http://schemas.openxmlformats.org/officeDocument/2006/relationships/control" Target="../activeX/activeX255.xml"/><Relationship Id="rId5" Type="http://schemas.openxmlformats.org/officeDocument/2006/relationships/image" Target="../media/image3.emf"/><Relationship Id="rId10" Type="http://schemas.openxmlformats.org/officeDocument/2006/relationships/comments" Target="../comments69.xml"/><Relationship Id="rId4" Type="http://schemas.openxmlformats.org/officeDocument/2006/relationships/control" Target="../activeX/activeX254.xml"/><Relationship Id="rId9" Type="http://schemas.openxmlformats.org/officeDocument/2006/relationships/image" Target="../media/image1.emf"/></Relationships>
</file>

<file path=xl/worksheets/_rels/sheet89.xml.rels><?xml version="1.0" encoding="UTF-8" standalone="yes"?>
<Relationships xmlns="http://schemas.openxmlformats.org/package/2006/relationships"><Relationship Id="rId8" Type="http://schemas.openxmlformats.org/officeDocument/2006/relationships/control" Target="../activeX/activeX259.xml"/><Relationship Id="rId3" Type="http://schemas.openxmlformats.org/officeDocument/2006/relationships/vmlDrawing" Target="../drawings/vmlDrawing87.vml"/><Relationship Id="rId7" Type="http://schemas.openxmlformats.org/officeDocument/2006/relationships/image" Target="../media/image2.emf"/><Relationship Id="rId2" Type="http://schemas.openxmlformats.org/officeDocument/2006/relationships/drawing" Target="../drawings/drawing87.xml"/><Relationship Id="rId1" Type="http://schemas.openxmlformats.org/officeDocument/2006/relationships/printerSettings" Target="../printerSettings/printerSettings83.bin"/><Relationship Id="rId6" Type="http://schemas.openxmlformats.org/officeDocument/2006/relationships/control" Target="../activeX/activeX258.xml"/><Relationship Id="rId5" Type="http://schemas.openxmlformats.org/officeDocument/2006/relationships/image" Target="../media/image1.emf"/><Relationship Id="rId10" Type="http://schemas.openxmlformats.org/officeDocument/2006/relationships/comments" Target="../comments70.xml"/><Relationship Id="rId4" Type="http://schemas.openxmlformats.org/officeDocument/2006/relationships/control" Target="../activeX/activeX257.xml"/><Relationship Id="rId9" Type="http://schemas.openxmlformats.org/officeDocument/2006/relationships/image" Target="../media/image3.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8" Type="http://schemas.openxmlformats.org/officeDocument/2006/relationships/control" Target="../activeX/activeX262.xml"/><Relationship Id="rId3" Type="http://schemas.openxmlformats.org/officeDocument/2006/relationships/vmlDrawing" Target="../drawings/vmlDrawing88.vml"/><Relationship Id="rId7" Type="http://schemas.openxmlformats.org/officeDocument/2006/relationships/image" Target="../media/image2.emf"/><Relationship Id="rId2" Type="http://schemas.openxmlformats.org/officeDocument/2006/relationships/drawing" Target="../drawings/drawing88.xml"/><Relationship Id="rId1" Type="http://schemas.openxmlformats.org/officeDocument/2006/relationships/printerSettings" Target="../printerSettings/printerSettings84.bin"/><Relationship Id="rId6" Type="http://schemas.openxmlformats.org/officeDocument/2006/relationships/control" Target="../activeX/activeX261.xml"/><Relationship Id="rId5" Type="http://schemas.openxmlformats.org/officeDocument/2006/relationships/image" Target="../media/image3.emf"/><Relationship Id="rId10" Type="http://schemas.openxmlformats.org/officeDocument/2006/relationships/comments" Target="../comments71.xml"/><Relationship Id="rId4" Type="http://schemas.openxmlformats.org/officeDocument/2006/relationships/control" Target="../activeX/activeX260.xml"/><Relationship Id="rId9" Type="http://schemas.openxmlformats.org/officeDocument/2006/relationships/image" Target="../media/image1.emf"/></Relationships>
</file>

<file path=xl/worksheets/_rels/sheet91.xml.rels><?xml version="1.0" encoding="UTF-8" standalone="yes"?>
<Relationships xmlns="http://schemas.openxmlformats.org/package/2006/relationships"><Relationship Id="rId8" Type="http://schemas.openxmlformats.org/officeDocument/2006/relationships/control" Target="../activeX/activeX265.xml"/><Relationship Id="rId3" Type="http://schemas.openxmlformats.org/officeDocument/2006/relationships/vmlDrawing" Target="../drawings/vmlDrawing89.vml"/><Relationship Id="rId7" Type="http://schemas.openxmlformats.org/officeDocument/2006/relationships/image" Target="../media/image2.emf"/><Relationship Id="rId2" Type="http://schemas.openxmlformats.org/officeDocument/2006/relationships/drawing" Target="../drawings/drawing89.xml"/><Relationship Id="rId1" Type="http://schemas.openxmlformats.org/officeDocument/2006/relationships/printerSettings" Target="../printerSettings/printerSettings85.bin"/><Relationship Id="rId6" Type="http://schemas.openxmlformats.org/officeDocument/2006/relationships/control" Target="../activeX/activeX264.xml"/><Relationship Id="rId5" Type="http://schemas.openxmlformats.org/officeDocument/2006/relationships/image" Target="../media/image3.emf"/><Relationship Id="rId10" Type="http://schemas.openxmlformats.org/officeDocument/2006/relationships/comments" Target="../comments72.xml"/><Relationship Id="rId4" Type="http://schemas.openxmlformats.org/officeDocument/2006/relationships/control" Target="../activeX/activeX263.xml"/><Relationship Id="rId9" Type="http://schemas.openxmlformats.org/officeDocument/2006/relationships/image" Target="../media/image1.emf"/></Relationships>
</file>

<file path=xl/worksheets/_rels/sheet92.xml.rels><?xml version="1.0" encoding="UTF-8" standalone="yes"?>
<Relationships xmlns="http://schemas.openxmlformats.org/package/2006/relationships"><Relationship Id="rId8" Type="http://schemas.openxmlformats.org/officeDocument/2006/relationships/control" Target="../activeX/activeX268.xml"/><Relationship Id="rId3" Type="http://schemas.openxmlformats.org/officeDocument/2006/relationships/vmlDrawing" Target="../drawings/vmlDrawing90.vml"/><Relationship Id="rId7" Type="http://schemas.openxmlformats.org/officeDocument/2006/relationships/image" Target="../media/image2.emf"/><Relationship Id="rId2" Type="http://schemas.openxmlformats.org/officeDocument/2006/relationships/drawing" Target="../drawings/drawing90.xml"/><Relationship Id="rId1" Type="http://schemas.openxmlformats.org/officeDocument/2006/relationships/printerSettings" Target="../printerSettings/printerSettings86.bin"/><Relationship Id="rId6" Type="http://schemas.openxmlformats.org/officeDocument/2006/relationships/control" Target="../activeX/activeX267.xml"/><Relationship Id="rId5" Type="http://schemas.openxmlformats.org/officeDocument/2006/relationships/image" Target="../media/image3.emf"/><Relationship Id="rId4" Type="http://schemas.openxmlformats.org/officeDocument/2006/relationships/control" Target="../activeX/activeX266.xml"/><Relationship Id="rId9" Type="http://schemas.openxmlformats.org/officeDocument/2006/relationships/image" Target="../media/image1.emf"/></Relationships>
</file>

<file path=xl/worksheets/_rels/sheet93.xml.rels><?xml version="1.0" encoding="UTF-8" standalone="yes"?>
<Relationships xmlns="http://schemas.openxmlformats.org/package/2006/relationships"><Relationship Id="rId8" Type="http://schemas.openxmlformats.org/officeDocument/2006/relationships/control" Target="../activeX/activeX271.xml"/><Relationship Id="rId3" Type="http://schemas.openxmlformats.org/officeDocument/2006/relationships/vmlDrawing" Target="../drawings/vmlDrawing91.vml"/><Relationship Id="rId7" Type="http://schemas.openxmlformats.org/officeDocument/2006/relationships/image" Target="../media/image2.emf"/><Relationship Id="rId2" Type="http://schemas.openxmlformats.org/officeDocument/2006/relationships/drawing" Target="../drawings/drawing91.xml"/><Relationship Id="rId1" Type="http://schemas.openxmlformats.org/officeDocument/2006/relationships/printerSettings" Target="../printerSettings/printerSettings87.bin"/><Relationship Id="rId6" Type="http://schemas.openxmlformats.org/officeDocument/2006/relationships/control" Target="../activeX/activeX270.xml"/><Relationship Id="rId5" Type="http://schemas.openxmlformats.org/officeDocument/2006/relationships/image" Target="../media/image3.emf"/><Relationship Id="rId10" Type="http://schemas.openxmlformats.org/officeDocument/2006/relationships/comments" Target="../comments73.xml"/><Relationship Id="rId4" Type="http://schemas.openxmlformats.org/officeDocument/2006/relationships/control" Target="../activeX/activeX269.xml"/><Relationship Id="rId9" Type="http://schemas.openxmlformats.org/officeDocument/2006/relationships/image" Target="../media/image1.emf"/></Relationships>
</file>

<file path=xl/worksheets/_rels/sheet94.xml.rels><?xml version="1.0" encoding="UTF-8" standalone="yes"?>
<Relationships xmlns="http://schemas.openxmlformats.org/package/2006/relationships"><Relationship Id="rId8" Type="http://schemas.openxmlformats.org/officeDocument/2006/relationships/control" Target="../activeX/activeX274.xml"/><Relationship Id="rId3" Type="http://schemas.openxmlformats.org/officeDocument/2006/relationships/vmlDrawing" Target="../drawings/vmlDrawing92.vml"/><Relationship Id="rId7" Type="http://schemas.openxmlformats.org/officeDocument/2006/relationships/image" Target="../media/image2.emf"/><Relationship Id="rId2" Type="http://schemas.openxmlformats.org/officeDocument/2006/relationships/drawing" Target="../drawings/drawing92.xml"/><Relationship Id="rId1" Type="http://schemas.openxmlformats.org/officeDocument/2006/relationships/printerSettings" Target="../printerSettings/printerSettings88.bin"/><Relationship Id="rId6" Type="http://schemas.openxmlformats.org/officeDocument/2006/relationships/control" Target="../activeX/activeX273.xml"/><Relationship Id="rId5" Type="http://schemas.openxmlformats.org/officeDocument/2006/relationships/image" Target="../media/image3.emf"/><Relationship Id="rId10" Type="http://schemas.openxmlformats.org/officeDocument/2006/relationships/comments" Target="../comments74.xml"/><Relationship Id="rId4" Type="http://schemas.openxmlformats.org/officeDocument/2006/relationships/control" Target="../activeX/activeX272.xml"/><Relationship Id="rId9" Type="http://schemas.openxmlformats.org/officeDocument/2006/relationships/image" Target="../media/image1.emf"/></Relationships>
</file>

<file path=xl/worksheets/_rels/sheet95.xml.rels><?xml version="1.0" encoding="UTF-8" standalone="yes"?>
<Relationships xmlns="http://schemas.openxmlformats.org/package/2006/relationships"><Relationship Id="rId8" Type="http://schemas.openxmlformats.org/officeDocument/2006/relationships/control" Target="../activeX/activeX277.xml"/><Relationship Id="rId3" Type="http://schemas.openxmlformats.org/officeDocument/2006/relationships/vmlDrawing" Target="../drawings/vmlDrawing93.vml"/><Relationship Id="rId7" Type="http://schemas.openxmlformats.org/officeDocument/2006/relationships/image" Target="../media/image2.emf"/><Relationship Id="rId2" Type="http://schemas.openxmlformats.org/officeDocument/2006/relationships/drawing" Target="../drawings/drawing93.xml"/><Relationship Id="rId1" Type="http://schemas.openxmlformats.org/officeDocument/2006/relationships/printerSettings" Target="../printerSettings/printerSettings89.bin"/><Relationship Id="rId6" Type="http://schemas.openxmlformats.org/officeDocument/2006/relationships/control" Target="../activeX/activeX276.xml"/><Relationship Id="rId5" Type="http://schemas.openxmlformats.org/officeDocument/2006/relationships/image" Target="../media/image3.emf"/><Relationship Id="rId10" Type="http://schemas.openxmlformats.org/officeDocument/2006/relationships/comments" Target="../comments75.xml"/><Relationship Id="rId4" Type="http://schemas.openxmlformats.org/officeDocument/2006/relationships/control" Target="../activeX/activeX275.xml"/><Relationship Id="rId9" Type="http://schemas.openxmlformats.org/officeDocument/2006/relationships/image" Target="../media/image1.emf"/></Relationships>
</file>

<file path=xl/worksheets/_rels/sheet96.xml.rels><?xml version="1.0" encoding="UTF-8" standalone="yes"?>
<Relationships xmlns="http://schemas.openxmlformats.org/package/2006/relationships"><Relationship Id="rId8" Type="http://schemas.openxmlformats.org/officeDocument/2006/relationships/control" Target="../activeX/activeX280.xml"/><Relationship Id="rId3" Type="http://schemas.openxmlformats.org/officeDocument/2006/relationships/vmlDrawing" Target="../drawings/vmlDrawing94.vml"/><Relationship Id="rId7" Type="http://schemas.openxmlformats.org/officeDocument/2006/relationships/image" Target="../media/image2.emf"/><Relationship Id="rId2" Type="http://schemas.openxmlformats.org/officeDocument/2006/relationships/drawing" Target="../drawings/drawing94.xml"/><Relationship Id="rId1" Type="http://schemas.openxmlformats.org/officeDocument/2006/relationships/printerSettings" Target="../printerSettings/printerSettings90.bin"/><Relationship Id="rId6" Type="http://schemas.openxmlformats.org/officeDocument/2006/relationships/control" Target="../activeX/activeX279.xml"/><Relationship Id="rId5" Type="http://schemas.openxmlformats.org/officeDocument/2006/relationships/image" Target="../media/image3.emf"/><Relationship Id="rId10" Type="http://schemas.openxmlformats.org/officeDocument/2006/relationships/comments" Target="../comments76.xml"/><Relationship Id="rId4" Type="http://schemas.openxmlformats.org/officeDocument/2006/relationships/control" Target="../activeX/activeX278.xml"/><Relationship Id="rId9" Type="http://schemas.openxmlformats.org/officeDocument/2006/relationships/image" Target="../media/image1.emf"/></Relationships>
</file>

<file path=xl/worksheets/_rels/sheet97.xml.rels><?xml version="1.0" encoding="UTF-8" standalone="yes"?>
<Relationships xmlns="http://schemas.openxmlformats.org/package/2006/relationships"><Relationship Id="rId8" Type="http://schemas.openxmlformats.org/officeDocument/2006/relationships/control" Target="../activeX/activeX283.xml"/><Relationship Id="rId3" Type="http://schemas.openxmlformats.org/officeDocument/2006/relationships/vmlDrawing" Target="../drawings/vmlDrawing95.vml"/><Relationship Id="rId7" Type="http://schemas.openxmlformats.org/officeDocument/2006/relationships/image" Target="../media/image2.emf"/><Relationship Id="rId2" Type="http://schemas.openxmlformats.org/officeDocument/2006/relationships/drawing" Target="../drawings/drawing95.xml"/><Relationship Id="rId1" Type="http://schemas.openxmlformats.org/officeDocument/2006/relationships/printerSettings" Target="../printerSettings/printerSettings91.bin"/><Relationship Id="rId6" Type="http://schemas.openxmlformats.org/officeDocument/2006/relationships/control" Target="../activeX/activeX282.xml"/><Relationship Id="rId5" Type="http://schemas.openxmlformats.org/officeDocument/2006/relationships/image" Target="../media/image3.emf"/><Relationship Id="rId10" Type="http://schemas.openxmlformats.org/officeDocument/2006/relationships/comments" Target="../comments77.xml"/><Relationship Id="rId4" Type="http://schemas.openxmlformats.org/officeDocument/2006/relationships/control" Target="../activeX/activeX281.xml"/><Relationship Id="rId9"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dimension ref="A1:G47"/>
  <sheetViews>
    <sheetView showGridLines="0" topLeftCell="D1" workbookViewId="0">
      <selection activeCell="C14" sqref="C14:Q28"/>
    </sheetView>
  </sheetViews>
  <sheetFormatPr defaultRowHeight="15" x14ac:dyDescent="0.25"/>
  <cols>
    <col min="1" max="3" width="0" hidden="1" customWidth="1"/>
    <col min="4" max="4" width="35.7109375" customWidth="1"/>
    <col min="5" max="5" width="22.7109375" customWidth="1"/>
  </cols>
  <sheetData>
    <row r="1" spans="1:7" ht="29.1" customHeight="1" x14ac:dyDescent="0.25">
      <c r="A1" s="12" t="s">
        <v>3679</v>
      </c>
      <c r="E1" s="13" t="s">
        <v>354</v>
      </c>
    </row>
    <row r="2" spans="1:7" x14ac:dyDescent="0.25">
      <c r="D2" s="81" t="s">
        <v>3678</v>
      </c>
      <c r="E2" s="28" t="s">
        <v>352</v>
      </c>
      <c r="F2" s="29" t="s">
        <v>353</v>
      </c>
    </row>
    <row r="3" spans="1:7" hidden="1" x14ac:dyDescent="0.25"/>
    <row r="4" spans="1:7" hidden="1" x14ac:dyDescent="0.25"/>
    <row r="5" spans="1:7" ht="15" hidden="1" customHeight="1" x14ac:dyDescent="0.25">
      <c r="A5" s="21"/>
      <c r="B5" s="21"/>
      <c r="C5" s="12" t="s">
        <v>3680</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280</v>
      </c>
      <c r="B10" s="21"/>
      <c r="C10" s="21"/>
      <c r="D10" s="22" t="s">
        <v>316</v>
      </c>
      <c r="E10" s="23"/>
      <c r="G10" s="21"/>
    </row>
    <row r="11" spans="1:7" x14ac:dyDescent="0.25">
      <c r="A11" s="21" t="s">
        <v>281</v>
      </c>
      <c r="B11" s="21"/>
      <c r="C11" s="21"/>
      <c r="D11" s="19" t="s">
        <v>327</v>
      </c>
      <c r="E11" s="32" t="s">
        <v>360</v>
      </c>
      <c r="G11" s="21"/>
    </row>
    <row r="12" spans="1:7" x14ac:dyDescent="0.25">
      <c r="A12" s="21" t="s">
        <v>282</v>
      </c>
      <c r="B12" s="21"/>
      <c r="C12" s="21"/>
      <c r="D12" s="19" t="s">
        <v>328</v>
      </c>
      <c r="E12" s="32" t="s">
        <v>269</v>
      </c>
      <c r="G12" s="21"/>
    </row>
    <row r="13" spans="1:7" x14ac:dyDescent="0.25">
      <c r="A13" s="21" t="s">
        <v>283</v>
      </c>
      <c r="B13" s="21"/>
      <c r="C13" s="21"/>
      <c r="D13" s="19" t="s">
        <v>329</v>
      </c>
      <c r="E13" s="25" t="s">
        <v>262</v>
      </c>
      <c r="G13" s="21"/>
    </row>
    <row r="14" spans="1:7" x14ac:dyDescent="0.25">
      <c r="A14" s="21" t="s">
        <v>284</v>
      </c>
      <c r="B14" s="21"/>
      <c r="C14" s="21"/>
      <c r="D14" s="19" t="s">
        <v>330</v>
      </c>
      <c r="E14" s="25" t="s">
        <v>263</v>
      </c>
      <c r="G14" s="21"/>
    </row>
    <row r="15" spans="1:7" ht="45" x14ac:dyDescent="0.25">
      <c r="A15" s="21" t="s">
        <v>285</v>
      </c>
      <c r="B15" s="21"/>
      <c r="C15" s="21"/>
      <c r="D15" s="19" t="s">
        <v>331</v>
      </c>
      <c r="E15" s="33" t="s">
        <v>361</v>
      </c>
      <c r="G15" s="21"/>
    </row>
    <row r="16" spans="1:7" ht="30" x14ac:dyDescent="0.25">
      <c r="A16" s="21" t="s">
        <v>286</v>
      </c>
      <c r="B16" s="21"/>
      <c r="C16" s="21"/>
      <c r="D16" s="19" t="s">
        <v>332</v>
      </c>
      <c r="E16" s="33" t="s">
        <v>362</v>
      </c>
      <c r="G16" s="21"/>
    </row>
    <row r="17" spans="1:7" ht="30" x14ac:dyDescent="0.25">
      <c r="A17" s="21" t="s">
        <v>287</v>
      </c>
      <c r="B17" s="21"/>
      <c r="C17" s="21"/>
      <c r="D17" s="19" t="s">
        <v>333</v>
      </c>
      <c r="E17" s="33" t="s">
        <v>365</v>
      </c>
      <c r="G17" s="21"/>
    </row>
    <row r="18" spans="1:7" ht="30" x14ac:dyDescent="0.25">
      <c r="A18" s="21" t="s">
        <v>288</v>
      </c>
      <c r="B18" s="21"/>
      <c r="C18" s="21"/>
      <c r="D18" s="19" t="s">
        <v>334</v>
      </c>
      <c r="E18" s="33" t="s">
        <v>363</v>
      </c>
      <c r="G18" s="21"/>
    </row>
    <row r="19" spans="1:7" ht="45" hidden="1" x14ac:dyDescent="0.25">
      <c r="A19" s="21" t="s">
        <v>289</v>
      </c>
      <c r="B19" s="21"/>
      <c r="C19" s="21"/>
      <c r="D19" s="17" t="s">
        <v>317</v>
      </c>
      <c r="E19" s="33"/>
      <c r="G19" s="21"/>
    </row>
    <row r="20" spans="1:7" ht="30" x14ac:dyDescent="0.25">
      <c r="A20" s="21" t="s">
        <v>290</v>
      </c>
      <c r="B20" s="21"/>
      <c r="C20" s="21"/>
      <c r="D20" s="19" t="s">
        <v>335</v>
      </c>
      <c r="E20" s="33" t="s">
        <v>366</v>
      </c>
      <c r="G20" s="21"/>
    </row>
    <row r="21" spans="1:7" ht="30" hidden="1" x14ac:dyDescent="0.25">
      <c r="A21" s="21" t="s">
        <v>291</v>
      </c>
      <c r="B21" s="21"/>
      <c r="C21" s="21"/>
      <c r="D21" s="17" t="s">
        <v>318</v>
      </c>
      <c r="E21" s="33"/>
      <c r="G21" s="21"/>
    </row>
    <row r="22" spans="1:7" ht="45" x14ac:dyDescent="0.25">
      <c r="A22" s="21" t="s">
        <v>292</v>
      </c>
      <c r="B22" s="21"/>
      <c r="C22" s="21"/>
      <c r="D22" s="19" t="s">
        <v>336</v>
      </c>
      <c r="E22" s="33" t="s">
        <v>366</v>
      </c>
      <c r="G22" s="21"/>
    </row>
    <row r="23" spans="1:7" x14ac:dyDescent="0.25">
      <c r="A23" s="21" t="s">
        <v>293</v>
      </c>
      <c r="B23" s="21"/>
      <c r="C23" s="21"/>
      <c r="D23" s="17" t="s">
        <v>319</v>
      </c>
      <c r="E23" s="25" t="s">
        <v>264</v>
      </c>
      <c r="G23" s="21"/>
    </row>
    <row r="24" spans="1:7" x14ac:dyDescent="0.25">
      <c r="A24" s="21" t="s">
        <v>294</v>
      </c>
      <c r="B24" s="21"/>
      <c r="C24" s="21"/>
      <c r="D24" s="17" t="s">
        <v>320</v>
      </c>
      <c r="E24" s="25" t="s">
        <v>265</v>
      </c>
      <c r="G24" s="21"/>
    </row>
    <row r="25" spans="1:7" ht="30" x14ac:dyDescent="0.25">
      <c r="A25" s="21" t="s">
        <v>295</v>
      </c>
      <c r="B25" s="21"/>
      <c r="C25" s="21"/>
      <c r="D25" s="19" t="s">
        <v>337</v>
      </c>
      <c r="E25" s="33" t="s">
        <v>365</v>
      </c>
      <c r="G25" s="21"/>
    </row>
    <row r="26" spans="1:7" ht="30" x14ac:dyDescent="0.25">
      <c r="A26" s="21" t="s">
        <v>296</v>
      </c>
      <c r="B26" s="21"/>
      <c r="C26" s="21"/>
      <c r="D26" s="19" t="s">
        <v>338</v>
      </c>
      <c r="E26" s="33" t="s">
        <v>272</v>
      </c>
      <c r="G26" s="21"/>
    </row>
    <row r="27" spans="1:7" ht="30" x14ac:dyDescent="0.25">
      <c r="A27" s="21" t="s">
        <v>297</v>
      </c>
      <c r="B27" s="21"/>
      <c r="C27" s="21"/>
      <c r="D27" s="19" t="s">
        <v>339</v>
      </c>
      <c r="E27" s="32" t="s">
        <v>270</v>
      </c>
      <c r="G27" s="21"/>
    </row>
    <row r="28" spans="1:7" ht="30" x14ac:dyDescent="0.25">
      <c r="A28" s="21" t="s">
        <v>298</v>
      </c>
      <c r="B28" s="21"/>
      <c r="C28" s="21"/>
      <c r="D28" s="19" t="s">
        <v>340</v>
      </c>
      <c r="E28" s="33" t="s">
        <v>267</v>
      </c>
      <c r="G28" s="21"/>
    </row>
    <row r="29" spans="1:7" ht="30" x14ac:dyDescent="0.25">
      <c r="A29" s="21" t="s">
        <v>299</v>
      </c>
      <c r="B29" s="21"/>
      <c r="C29" s="21"/>
      <c r="D29" s="19" t="s">
        <v>341</v>
      </c>
      <c r="E29" s="33" t="s">
        <v>365</v>
      </c>
      <c r="G29" s="21"/>
    </row>
    <row r="30" spans="1:7" ht="30" x14ac:dyDescent="0.25">
      <c r="A30" s="21" t="s">
        <v>300</v>
      </c>
      <c r="B30" s="21"/>
      <c r="C30" s="21"/>
      <c r="D30" s="19" t="s">
        <v>342</v>
      </c>
      <c r="E30" s="33" t="s">
        <v>365</v>
      </c>
      <c r="G30" s="21"/>
    </row>
    <row r="31" spans="1:7" ht="45" x14ac:dyDescent="0.25">
      <c r="A31" s="21" t="s">
        <v>301</v>
      </c>
      <c r="B31" s="21"/>
      <c r="C31" s="21"/>
      <c r="D31" s="19" t="s">
        <v>343</v>
      </c>
      <c r="E31" s="33" t="s">
        <v>365</v>
      </c>
      <c r="G31" s="21"/>
    </row>
    <row r="32" spans="1:7" ht="30" x14ac:dyDescent="0.25">
      <c r="A32" s="21" t="s">
        <v>302</v>
      </c>
      <c r="B32" s="21"/>
      <c r="C32" s="21"/>
      <c r="D32" s="19" t="s">
        <v>344</v>
      </c>
      <c r="E32" s="33" t="s">
        <v>367</v>
      </c>
      <c r="G32" s="21"/>
    </row>
    <row r="33" spans="1:7" ht="30" x14ac:dyDescent="0.25">
      <c r="A33" s="21" t="s">
        <v>303</v>
      </c>
      <c r="B33" s="21"/>
      <c r="C33" s="21"/>
      <c r="D33" s="19" t="s">
        <v>345</v>
      </c>
      <c r="E33" s="33" t="s">
        <v>368</v>
      </c>
      <c r="G33" s="21"/>
    </row>
    <row r="34" spans="1:7" ht="30" x14ac:dyDescent="0.25">
      <c r="A34" s="21" t="s">
        <v>304</v>
      </c>
      <c r="B34" s="21"/>
      <c r="C34" s="21"/>
      <c r="D34" s="19" t="s">
        <v>346</v>
      </c>
      <c r="E34" s="33" t="s">
        <v>369</v>
      </c>
      <c r="G34" s="21"/>
    </row>
    <row r="35" spans="1:7" ht="30" hidden="1" x14ac:dyDescent="0.25">
      <c r="A35" s="21" t="s">
        <v>305</v>
      </c>
      <c r="B35" s="21"/>
      <c r="C35" s="21"/>
      <c r="D35" s="17" t="s">
        <v>321</v>
      </c>
      <c r="E35" s="32"/>
      <c r="G35" s="21"/>
    </row>
    <row r="36" spans="1:7" ht="45" x14ac:dyDescent="0.25">
      <c r="A36" s="21" t="s">
        <v>306</v>
      </c>
      <c r="B36" s="21"/>
      <c r="C36" s="21"/>
      <c r="D36" s="17" t="s">
        <v>322</v>
      </c>
      <c r="E36" s="33" t="s">
        <v>365</v>
      </c>
      <c r="G36" s="21"/>
    </row>
    <row r="37" spans="1:7" x14ac:dyDescent="0.25">
      <c r="A37" s="21" t="s">
        <v>307</v>
      </c>
      <c r="B37" s="21"/>
      <c r="C37" s="21"/>
      <c r="D37" s="19" t="s">
        <v>347</v>
      </c>
      <c r="E37" s="33" t="s">
        <v>370</v>
      </c>
      <c r="G37" s="21"/>
    </row>
    <row r="38" spans="1:7" ht="30" hidden="1" x14ac:dyDescent="0.25">
      <c r="A38" s="21" t="s">
        <v>308</v>
      </c>
      <c r="B38" s="21"/>
      <c r="C38" s="21"/>
      <c r="D38" s="17" t="s">
        <v>323</v>
      </c>
      <c r="E38" s="32"/>
      <c r="G38" s="21"/>
    </row>
    <row r="39" spans="1:7" ht="30" x14ac:dyDescent="0.25">
      <c r="A39" s="21" t="s">
        <v>309</v>
      </c>
      <c r="B39" s="21"/>
      <c r="C39" s="21"/>
      <c r="D39" s="19" t="s">
        <v>348</v>
      </c>
      <c r="E39" s="33" t="s">
        <v>365</v>
      </c>
      <c r="G39" s="21"/>
    </row>
    <row r="40" spans="1:7" x14ac:dyDescent="0.25">
      <c r="A40" s="21" t="s">
        <v>310</v>
      </c>
      <c r="B40" s="21"/>
      <c r="C40" s="21"/>
      <c r="D40" s="27" t="s">
        <v>324</v>
      </c>
      <c r="E40" s="23"/>
      <c r="G40" s="21"/>
    </row>
    <row r="41" spans="1:7" x14ac:dyDescent="0.25">
      <c r="A41" s="21" t="s">
        <v>311</v>
      </c>
      <c r="B41" s="21"/>
      <c r="C41" s="21"/>
      <c r="D41" s="20" t="s">
        <v>349</v>
      </c>
      <c r="E41" s="33" t="s">
        <v>364</v>
      </c>
      <c r="G41" s="21"/>
    </row>
    <row r="42" spans="1:7" ht="30" x14ac:dyDescent="0.25">
      <c r="A42" s="21" t="s">
        <v>312</v>
      </c>
      <c r="B42" s="21"/>
      <c r="C42" s="21"/>
      <c r="D42" s="20" t="s">
        <v>350</v>
      </c>
      <c r="E42" s="32" t="s">
        <v>371</v>
      </c>
      <c r="G42" s="21"/>
    </row>
    <row r="43" spans="1:7" ht="30" x14ac:dyDescent="0.25">
      <c r="A43" s="21" t="s">
        <v>313</v>
      </c>
      <c r="B43" s="21"/>
      <c r="C43" s="21"/>
      <c r="D43" s="20" t="s">
        <v>351</v>
      </c>
      <c r="E43" s="32" t="s">
        <v>372</v>
      </c>
      <c r="G43" s="21"/>
    </row>
    <row r="44" spans="1:7" ht="30" x14ac:dyDescent="0.25">
      <c r="A44" s="21" t="s">
        <v>314</v>
      </c>
      <c r="B44" s="21"/>
      <c r="C44" s="21"/>
      <c r="D44" s="18" t="s">
        <v>325</v>
      </c>
      <c r="E44" s="33" t="s">
        <v>373</v>
      </c>
      <c r="G44" s="21"/>
    </row>
    <row r="45" spans="1:7" x14ac:dyDescent="0.25">
      <c r="A45" s="21" t="s">
        <v>315</v>
      </c>
      <c r="B45" s="21"/>
      <c r="C45" s="21"/>
      <c r="D45" s="18" t="s">
        <v>326</v>
      </c>
      <c r="E45" s="33" t="s">
        <v>374</v>
      </c>
      <c r="G45" s="21"/>
    </row>
    <row r="46" spans="1:7" hidden="1" x14ac:dyDescent="0.25">
      <c r="A46" s="21"/>
      <c r="B46" s="21"/>
      <c r="C46" s="21" t="s">
        <v>275</v>
      </c>
      <c r="G46" s="21"/>
    </row>
    <row r="47" spans="1:7" hidden="1" x14ac:dyDescent="0.25">
      <c r="A47" s="21"/>
      <c r="B47" s="21"/>
      <c r="C47" s="21" t="s">
        <v>278</v>
      </c>
      <c r="D47" s="21"/>
      <c r="E47" s="21"/>
      <c r="F47" s="21"/>
      <c r="G47" s="21" t="s">
        <v>279</v>
      </c>
    </row>
  </sheetData>
  <sheetProtection formatColumns="0" formatRows="0"/>
  <hyperlinks>
    <hyperlink ref="D2" tooltip="Swiching View" display="Full View"/>
    <hyperlink ref="E2" tooltip="Edit Startup" display="Edit"/>
  </hyperlinks>
  <pageMargins left="0.7" right="0.7" top="0.75" bottom="0.75" header="0.3" footer="0.3"/>
  <drawing r:id="rId1"/>
  <legacyDrawing r:id="rId2"/>
  <controls>
    <mc:AlternateContent xmlns:mc="http://schemas.openxmlformats.org/markup-compatibility/2006">
      <mc:Choice Requires="x14">
        <control shapeId="68609"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68609" r:id="rId3" name="HomeBtn"/>
      </mc:Fallback>
    </mc:AlternateContent>
    <mc:AlternateContent xmlns:mc="http://schemas.openxmlformats.org/markup-compatibility/2006">
      <mc:Choice Requires="x14">
        <control shapeId="68610"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68610" r:id="rId5" name="LegendBtn"/>
      </mc:Fallback>
    </mc:AlternateContent>
    <mc:AlternateContent xmlns:mc="http://schemas.openxmlformats.org/markup-compatibility/2006">
      <mc:Choice Requires="x14">
        <control shapeId="68611"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68611" r:id="rId7" name="ToolboxBtn"/>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41"/>
  <sheetViews>
    <sheetView showGridLines="0" view="pageBreakPreview" topLeftCell="A4" zoomScale="85" zoomScaleNormal="80" zoomScaleSheetLayoutView="85" workbookViewId="0">
      <selection activeCell="N7" sqref="N7"/>
    </sheetView>
  </sheetViews>
  <sheetFormatPr defaultRowHeight="15" x14ac:dyDescent="0.25"/>
  <cols>
    <col min="1" max="1" width="35.7109375" customWidth="1"/>
    <col min="2" max="2" width="22.7109375" customWidth="1"/>
    <col min="3" max="3" width="32.42578125" style="100" customWidth="1"/>
    <col min="4" max="4" width="21.85546875" style="109" customWidth="1"/>
  </cols>
  <sheetData>
    <row r="1" spans="1:6" ht="29.1" customHeight="1" x14ac:dyDescent="0.25">
      <c r="B1" s="13" t="s">
        <v>354</v>
      </c>
    </row>
    <row r="2" spans="1:6" x14ac:dyDescent="0.25">
      <c r="A2" s="15"/>
      <c r="D2" s="110"/>
      <c r="F2" s="203"/>
    </row>
    <row r="3" spans="1:6" ht="30" x14ac:dyDescent="0.25">
      <c r="A3" s="34" t="s">
        <v>3882</v>
      </c>
      <c r="B3" s="146"/>
      <c r="D3" s="110"/>
      <c r="F3" s="203"/>
    </row>
    <row r="4" spans="1:6" x14ac:dyDescent="0.25">
      <c r="A4" s="15"/>
      <c r="D4" s="110"/>
      <c r="F4" s="203"/>
    </row>
    <row r="5" spans="1:6" x14ac:dyDescent="0.25">
      <c r="A5" s="287" t="s">
        <v>4156</v>
      </c>
      <c r="D5" s="110"/>
      <c r="F5" s="203"/>
    </row>
    <row r="6" spans="1:6" ht="30" x14ac:dyDescent="0.25">
      <c r="A6" s="15"/>
      <c r="C6" s="101" t="s">
        <v>3759</v>
      </c>
      <c r="D6" s="110"/>
      <c r="F6" s="203"/>
    </row>
    <row r="7" spans="1:6" ht="30" x14ac:dyDescent="0.25">
      <c r="A7" s="96" t="s">
        <v>316</v>
      </c>
      <c r="B7" s="97"/>
      <c r="C7" s="102"/>
      <c r="D7" s="110"/>
      <c r="F7" s="203"/>
    </row>
    <row r="8" spans="1:6" x14ac:dyDescent="0.25">
      <c r="A8" s="19" t="s">
        <v>327</v>
      </c>
      <c r="B8" s="91"/>
      <c r="C8" s="94"/>
      <c r="D8" s="110"/>
      <c r="F8" s="203"/>
    </row>
    <row r="9" spans="1:6" x14ac:dyDescent="0.25">
      <c r="A9" s="19" t="s">
        <v>328</v>
      </c>
      <c r="B9" s="91"/>
      <c r="C9" s="94"/>
      <c r="D9" s="110"/>
      <c r="F9" s="203"/>
    </row>
    <row r="10" spans="1:6" x14ac:dyDescent="0.25">
      <c r="A10" s="19" t="s">
        <v>329</v>
      </c>
      <c r="B10" s="92"/>
      <c r="C10" s="94"/>
      <c r="D10" s="110"/>
      <c r="F10" s="203"/>
    </row>
    <row r="11" spans="1:6" x14ac:dyDescent="0.25">
      <c r="A11" s="19" t="s">
        <v>330</v>
      </c>
      <c r="B11" s="92"/>
      <c r="C11" s="94"/>
      <c r="D11" s="110"/>
      <c r="F11" s="203"/>
    </row>
    <row r="12" spans="1:6" ht="45" x14ac:dyDescent="0.25">
      <c r="A12" s="19" t="s">
        <v>331</v>
      </c>
      <c r="B12" s="93"/>
      <c r="C12" s="103" t="s">
        <v>3760</v>
      </c>
      <c r="D12" s="110"/>
      <c r="F12" s="203"/>
    </row>
    <row r="13" spans="1:6" ht="63.75" customHeight="1" x14ac:dyDescent="0.25">
      <c r="A13" s="19" t="s">
        <v>332</v>
      </c>
      <c r="B13" s="93"/>
      <c r="C13" s="286" t="s">
        <v>4154</v>
      </c>
      <c r="D13" s="110"/>
      <c r="F13" s="203"/>
    </row>
    <row r="14" spans="1:6" ht="30" x14ac:dyDescent="0.25">
      <c r="A14" s="19" t="s">
        <v>333</v>
      </c>
      <c r="B14" s="93"/>
      <c r="C14" s="103" t="s">
        <v>3761</v>
      </c>
      <c r="D14" s="110"/>
      <c r="F14" s="203"/>
    </row>
    <row r="15" spans="1:6" ht="45" x14ac:dyDescent="0.25">
      <c r="A15" s="19" t="s">
        <v>334</v>
      </c>
      <c r="B15" s="93"/>
      <c r="C15" s="103" t="s">
        <v>3950</v>
      </c>
      <c r="D15" s="110"/>
      <c r="F15" s="203"/>
    </row>
    <row r="16" spans="1:6" ht="45" x14ac:dyDescent="0.25">
      <c r="A16" s="380" t="s">
        <v>4164</v>
      </c>
      <c r="B16" s="33"/>
      <c r="C16" s="103" t="s">
        <v>3761</v>
      </c>
      <c r="D16" s="94" t="s">
        <v>4270</v>
      </c>
      <c r="F16" s="203"/>
    </row>
    <row r="17" spans="1:6" ht="135" x14ac:dyDescent="0.25">
      <c r="A17" s="121" t="s">
        <v>318</v>
      </c>
      <c r="B17" s="33"/>
      <c r="C17" s="94" t="s">
        <v>3780</v>
      </c>
      <c r="D17" s="94" t="s">
        <v>3787</v>
      </c>
      <c r="F17" s="203"/>
    </row>
    <row r="18" spans="1:6" ht="45" x14ac:dyDescent="0.25">
      <c r="A18" s="19" t="s">
        <v>336</v>
      </c>
      <c r="B18" s="33"/>
      <c r="C18" s="103" t="s">
        <v>3761</v>
      </c>
      <c r="D18" s="110"/>
      <c r="F18" s="203"/>
    </row>
    <row r="19" spans="1:6" x14ac:dyDescent="0.25">
      <c r="A19" s="17" t="s">
        <v>319</v>
      </c>
      <c r="B19" s="25"/>
      <c r="C19" s="94"/>
      <c r="D19" s="110"/>
      <c r="F19" s="203"/>
    </row>
    <row r="20" spans="1:6" x14ac:dyDescent="0.25">
      <c r="A20" s="17" t="s">
        <v>320</v>
      </c>
      <c r="B20" s="25"/>
      <c r="C20" s="94"/>
      <c r="D20" s="110"/>
      <c r="F20" s="203"/>
    </row>
    <row r="21" spans="1:6" ht="30" x14ac:dyDescent="0.25">
      <c r="A21" s="19" t="s">
        <v>337</v>
      </c>
      <c r="B21" s="33"/>
      <c r="C21" s="103" t="s">
        <v>3761</v>
      </c>
      <c r="D21" s="110"/>
      <c r="F21" s="203"/>
    </row>
    <row r="22" spans="1:6" ht="30" x14ac:dyDescent="0.25">
      <c r="A22" s="19" t="s">
        <v>338</v>
      </c>
      <c r="B22" s="33"/>
      <c r="C22" s="103" t="s">
        <v>3762</v>
      </c>
      <c r="D22" s="110"/>
      <c r="F22" s="203"/>
    </row>
    <row r="23" spans="1:6" ht="30" x14ac:dyDescent="0.25">
      <c r="A23" s="19" t="s">
        <v>339</v>
      </c>
      <c r="B23" s="32"/>
      <c r="C23" s="94" t="s">
        <v>3763</v>
      </c>
      <c r="D23" s="110"/>
      <c r="F23" s="203"/>
    </row>
    <row r="24" spans="1:6" ht="60" x14ac:dyDescent="0.25">
      <c r="A24" s="19" t="s">
        <v>340</v>
      </c>
      <c r="B24" s="33"/>
      <c r="C24" s="103" t="s">
        <v>3764</v>
      </c>
      <c r="D24" s="110"/>
      <c r="F24" s="203"/>
    </row>
    <row r="25" spans="1:6" ht="93.75" customHeight="1" x14ac:dyDescent="0.25">
      <c r="A25" s="206" t="s">
        <v>4143</v>
      </c>
      <c r="B25" s="33"/>
      <c r="C25" s="172" t="s">
        <v>4146</v>
      </c>
      <c r="D25" s="110"/>
      <c r="F25" s="203"/>
    </row>
    <row r="26" spans="1:6" ht="97.5" customHeight="1" x14ac:dyDescent="0.25">
      <c r="A26" s="206" t="s">
        <v>4144</v>
      </c>
      <c r="B26" s="33"/>
      <c r="C26" s="172" t="s">
        <v>4146</v>
      </c>
      <c r="D26" s="110"/>
      <c r="F26" s="203"/>
    </row>
    <row r="27" spans="1:6" ht="105" x14ac:dyDescent="0.25">
      <c r="A27" s="206" t="s">
        <v>4145</v>
      </c>
      <c r="B27" s="33"/>
      <c r="C27" s="172" t="s">
        <v>4146</v>
      </c>
      <c r="D27" s="110"/>
      <c r="F27" s="203"/>
    </row>
    <row r="28" spans="1:6" ht="30" x14ac:dyDescent="0.25">
      <c r="A28" s="19" t="s">
        <v>344</v>
      </c>
      <c r="B28" s="33"/>
      <c r="C28" s="103" t="s">
        <v>3765</v>
      </c>
      <c r="D28" s="110"/>
      <c r="F28" s="203"/>
    </row>
    <row r="29" spans="1:6" ht="45" x14ac:dyDescent="0.25">
      <c r="A29" s="380" t="s">
        <v>4165</v>
      </c>
      <c r="B29" s="33"/>
      <c r="C29" s="103" t="s">
        <v>3761</v>
      </c>
      <c r="D29" s="103" t="s">
        <v>3786</v>
      </c>
      <c r="F29" s="203"/>
    </row>
    <row r="30" spans="1:6" ht="90" x14ac:dyDescent="0.25">
      <c r="A30" s="206" t="s">
        <v>3958</v>
      </c>
      <c r="B30" s="33"/>
      <c r="C30" s="103" t="s">
        <v>3881</v>
      </c>
      <c r="D30" s="157"/>
      <c r="F30" s="203"/>
    </row>
    <row r="31" spans="1:6" ht="45" x14ac:dyDescent="0.25">
      <c r="A31" s="19" t="s">
        <v>345</v>
      </c>
      <c r="B31" s="33"/>
      <c r="C31" s="103" t="s">
        <v>4155</v>
      </c>
      <c r="D31" s="110"/>
      <c r="F31" s="203"/>
    </row>
    <row r="32" spans="1:6" ht="45" x14ac:dyDescent="0.25">
      <c r="A32" s="19" t="s">
        <v>346</v>
      </c>
      <c r="B32" s="33"/>
      <c r="C32" s="103" t="s">
        <v>3880</v>
      </c>
      <c r="D32" s="110"/>
      <c r="F32" s="203"/>
    </row>
    <row r="33" spans="1:6" ht="45" x14ac:dyDescent="0.25">
      <c r="A33" s="19" t="s">
        <v>347</v>
      </c>
      <c r="B33" s="33"/>
      <c r="C33" s="103" t="s">
        <v>3766</v>
      </c>
      <c r="D33" s="110"/>
      <c r="F33" s="203"/>
    </row>
    <row r="34" spans="1:6" ht="45" x14ac:dyDescent="0.25">
      <c r="A34" s="17" t="s">
        <v>323</v>
      </c>
      <c r="B34" s="32"/>
      <c r="C34" s="94" t="s">
        <v>3769</v>
      </c>
      <c r="D34" s="110"/>
      <c r="F34" s="203"/>
    </row>
    <row r="35" spans="1:6" ht="66.75" customHeight="1" x14ac:dyDescent="0.25">
      <c r="A35" s="207" t="s">
        <v>3959</v>
      </c>
      <c r="B35" s="33"/>
      <c r="C35" s="103" t="s">
        <v>3761</v>
      </c>
      <c r="D35" s="110"/>
      <c r="F35" s="203"/>
    </row>
    <row r="36" spans="1:6" x14ac:dyDescent="0.25">
      <c r="A36" s="98" t="s">
        <v>4139</v>
      </c>
      <c r="B36" s="99"/>
      <c r="C36" s="104"/>
      <c r="D36" s="110"/>
      <c r="F36" s="203"/>
    </row>
    <row r="37" spans="1:6" ht="60" x14ac:dyDescent="0.25">
      <c r="A37" s="20" t="s">
        <v>349</v>
      </c>
      <c r="B37" s="33"/>
      <c r="C37" s="94" t="s">
        <v>3770</v>
      </c>
      <c r="D37" s="288"/>
      <c r="F37" s="203"/>
    </row>
    <row r="38" spans="1:6" ht="30" x14ac:dyDescent="0.25">
      <c r="A38" s="20" t="s">
        <v>4140</v>
      </c>
      <c r="B38" s="32"/>
      <c r="C38" s="94" t="s">
        <v>3767</v>
      </c>
      <c r="D38" s="284"/>
      <c r="F38" s="203"/>
    </row>
    <row r="39" spans="1:6" ht="30" x14ac:dyDescent="0.25">
      <c r="A39" s="20" t="s">
        <v>4141</v>
      </c>
      <c r="B39" s="32"/>
      <c r="C39" s="94" t="s">
        <v>3767</v>
      </c>
      <c r="D39" s="284"/>
      <c r="F39" s="203"/>
    </row>
    <row r="40" spans="1:6" ht="30" x14ac:dyDescent="0.25">
      <c r="A40" s="189" t="s">
        <v>4142</v>
      </c>
      <c r="B40" s="33"/>
      <c r="C40" s="103" t="s">
        <v>3768</v>
      </c>
      <c r="D40" s="110"/>
      <c r="F40" s="203"/>
    </row>
    <row r="41" spans="1:6" ht="120" x14ac:dyDescent="0.25">
      <c r="A41" s="18" t="s">
        <v>326</v>
      </c>
      <c r="B41" s="33"/>
      <c r="C41" s="103" t="s">
        <v>3957</v>
      </c>
      <c r="D41" s="110"/>
      <c r="F41" s="203"/>
    </row>
  </sheetData>
  <sheetProtection formatColumns="0" formatRows="0"/>
  <pageMargins left="0.7" right="0.7" top="0.75" bottom="0.75" header="0.3" footer="0.3"/>
  <pageSetup scale="70" orientation="portrait" horizontalDpi="300" verticalDpi="300" r:id="rId1"/>
  <colBreaks count="1" manualBreakCount="1">
    <brk id="6" max="1048575" man="1"/>
  </colBreaks>
  <drawing r:id="rId2"/>
  <legacyDrawing r:id="rId3"/>
  <controls>
    <mc:AlternateContent xmlns:mc="http://schemas.openxmlformats.org/markup-compatibility/2006">
      <mc:Choice Requires="x14">
        <control shapeId="7171" r:id="rId4" name="ToolboxBtn">
          <controlPr defaultSize="0" autoLine="0" r:id="rId5">
            <anchor>
              <from>
                <xdr:col>0</xdr:col>
                <xdr:colOff>809625</xdr:colOff>
                <xdr:row>0</xdr:row>
                <xdr:rowOff>38100</xdr:rowOff>
              </from>
              <to>
                <xdr:col>0</xdr:col>
                <xdr:colOff>1114425</xdr:colOff>
                <xdr:row>0</xdr:row>
                <xdr:rowOff>342900</xdr:rowOff>
              </to>
            </anchor>
          </controlPr>
        </control>
      </mc:Choice>
      <mc:Fallback>
        <control shapeId="7171" r:id="rId4" name="ToolboxBtn"/>
      </mc:Fallback>
    </mc:AlternateContent>
    <mc:AlternateContent xmlns:mc="http://schemas.openxmlformats.org/markup-compatibility/2006">
      <mc:Choice Requires="x14">
        <control shapeId="7170" r:id="rId6" name="LegendBtn">
          <controlPr defaultSize="0" autoLine="0" r:id="rId7">
            <anchor>
              <from>
                <xdr:col>0</xdr:col>
                <xdr:colOff>504825</xdr:colOff>
                <xdr:row>0</xdr:row>
                <xdr:rowOff>38100</xdr:rowOff>
              </from>
              <to>
                <xdr:col>0</xdr:col>
                <xdr:colOff>809625</xdr:colOff>
                <xdr:row>0</xdr:row>
                <xdr:rowOff>342900</xdr:rowOff>
              </to>
            </anchor>
          </controlPr>
        </control>
      </mc:Choice>
      <mc:Fallback>
        <control shapeId="7170" r:id="rId6" name="LegendBtn"/>
      </mc:Fallback>
    </mc:AlternateContent>
    <mc:AlternateContent xmlns:mc="http://schemas.openxmlformats.org/markup-compatibility/2006">
      <mc:Choice Requires="x14">
        <control shapeId="7169" r:id="rId8" name="HomeBtn">
          <controlPr defaultSize="0" autoLine="0" r:id="rId9">
            <anchor>
              <from>
                <xdr:col>0</xdr:col>
                <xdr:colOff>161925</xdr:colOff>
                <xdr:row>0</xdr:row>
                <xdr:rowOff>38100</xdr:rowOff>
              </from>
              <to>
                <xdr:col>0</xdr:col>
                <xdr:colOff>466725</xdr:colOff>
                <xdr:row>0</xdr:row>
                <xdr:rowOff>342900</xdr:rowOff>
              </to>
            </anchor>
          </controlPr>
        </control>
      </mc:Choice>
      <mc:Fallback>
        <control shapeId="7169" r:id="rId8" name="HomeBtn"/>
      </mc:Fallback>
    </mc:AlternateContent>
  </control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
  <sheetViews>
    <sheetView workbookViewId="0">
      <selection activeCell="E19" sqref="E19"/>
    </sheetView>
  </sheetViews>
  <sheetFormatPr defaultRowHeight="15" x14ac:dyDescent="0.25"/>
  <sheetData/>
  <dataConsolidate/>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
  <sheetViews>
    <sheetView workbookViewId="0">
      <selection activeCell="D9" sqref="D9"/>
    </sheetView>
  </sheetViews>
  <sheetFormatPr defaultRowHeight="15" x14ac:dyDescent="0.25"/>
  <sheetData/>
  <dataConsolidate/>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A18"/>
  <sheetViews>
    <sheetView topLeftCell="M1" workbookViewId="0">
      <selection activeCell="Z2" sqref="Z2"/>
    </sheetView>
  </sheetViews>
  <sheetFormatPr defaultRowHeight="15" x14ac:dyDescent="0.25"/>
  <cols>
    <col min="1" max="1" width="20.7109375" customWidth="1"/>
  </cols>
  <sheetData>
    <row r="1" spans="1:27" ht="15" customHeight="1" x14ac:dyDescent="0.25">
      <c r="A1" s="1" t="s">
        <v>273</v>
      </c>
      <c r="B1" s="2"/>
      <c r="C1" s="2"/>
      <c r="D1" s="3" t="s">
        <v>0</v>
      </c>
      <c r="E1" s="2"/>
      <c r="F1" s="3" t="s">
        <v>1</v>
      </c>
      <c r="G1" s="2"/>
      <c r="H1" s="2"/>
      <c r="I1" s="2"/>
      <c r="J1" s="2"/>
      <c r="K1" s="2"/>
      <c r="L1" s="2"/>
      <c r="M1" s="2"/>
      <c r="N1" s="2"/>
      <c r="O1" s="2"/>
      <c r="P1" s="2"/>
      <c r="Q1" s="2"/>
      <c r="R1" s="2"/>
      <c r="S1" s="2"/>
      <c r="T1" s="2"/>
      <c r="U1" s="2"/>
      <c r="V1" s="2"/>
      <c r="W1" s="2"/>
      <c r="X1" s="2"/>
      <c r="Y1" s="2"/>
      <c r="Z1" s="2" t="s">
        <v>2</v>
      </c>
    </row>
    <row r="2" spans="1:27" x14ac:dyDescent="0.25">
      <c r="A2" s="2"/>
      <c r="B2" s="2"/>
      <c r="C2" s="2"/>
      <c r="D2" s="2"/>
      <c r="E2" s="2"/>
      <c r="F2" s="2"/>
      <c r="G2" s="2"/>
      <c r="H2" s="2"/>
      <c r="I2" s="2"/>
      <c r="J2" s="2"/>
      <c r="K2" s="2"/>
      <c r="L2" s="2"/>
      <c r="M2" s="2"/>
      <c r="N2" s="2"/>
      <c r="O2" s="2"/>
      <c r="P2" s="2"/>
      <c r="Q2" s="2"/>
      <c r="R2" s="2"/>
      <c r="S2" s="2"/>
      <c r="T2" s="2"/>
      <c r="U2" s="2"/>
      <c r="V2" s="2"/>
      <c r="W2" s="2"/>
      <c r="X2" s="2"/>
      <c r="Y2" s="2"/>
      <c r="Z2" s="2"/>
      <c r="AA2" s="2"/>
    </row>
    <row r="3" spans="1:27" x14ac:dyDescent="0.25">
      <c r="A3" s="2"/>
      <c r="B3" s="2"/>
      <c r="C3" s="2"/>
      <c r="D3" s="2"/>
      <c r="E3" s="2"/>
      <c r="F3" s="2"/>
      <c r="G3" s="2"/>
      <c r="H3" s="2"/>
      <c r="I3" s="2"/>
      <c r="J3" s="2"/>
      <c r="K3" s="2"/>
      <c r="L3" s="2"/>
      <c r="M3" s="2"/>
      <c r="N3" s="2"/>
      <c r="O3" s="2"/>
      <c r="P3" s="2"/>
      <c r="Q3" s="2"/>
      <c r="R3" s="2"/>
      <c r="S3" s="2"/>
      <c r="T3" s="2"/>
      <c r="U3" s="2"/>
      <c r="V3" s="2"/>
      <c r="W3" s="2"/>
      <c r="X3" s="2"/>
      <c r="Y3" s="2"/>
      <c r="Z3" s="2"/>
      <c r="AA3" s="2"/>
    </row>
    <row r="4" spans="1:27" x14ac:dyDescent="0.25">
      <c r="A4" s="2"/>
      <c r="B4" s="2"/>
      <c r="C4" s="2"/>
      <c r="D4" s="2"/>
      <c r="E4" s="2"/>
      <c r="F4" s="2"/>
      <c r="G4" s="2"/>
      <c r="H4" s="2"/>
      <c r="I4" s="2"/>
      <c r="J4" s="2"/>
      <c r="K4" s="2"/>
      <c r="L4" s="2"/>
      <c r="M4" s="2"/>
      <c r="N4" s="2"/>
      <c r="O4" s="2"/>
      <c r="P4" s="2"/>
      <c r="Q4" s="2"/>
      <c r="R4" s="2"/>
      <c r="S4" s="2"/>
      <c r="T4" s="2"/>
      <c r="U4" s="2"/>
      <c r="V4" s="2"/>
      <c r="W4" s="2"/>
      <c r="X4" s="2"/>
      <c r="Y4" s="2"/>
      <c r="Z4" s="2"/>
      <c r="AA4" s="2"/>
    </row>
    <row r="5" spans="1:27" x14ac:dyDescent="0.25">
      <c r="A5" s="2"/>
      <c r="B5" s="2"/>
      <c r="C5" s="2"/>
      <c r="D5" s="2"/>
      <c r="E5" s="2"/>
      <c r="F5" s="2"/>
      <c r="G5" s="2"/>
      <c r="H5" s="2"/>
      <c r="I5" s="2"/>
      <c r="J5" s="2"/>
      <c r="K5" s="2"/>
      <c r="L5" s="2"/>
      <c r="M5" s="2"/>
      <c r="N5" s="2"/>
      <c r="O5" s="2"/>
      <c r="P5" s="2"/>
      <c r="Q5" s="2"/>
      <c r="R5" s="2"/>
      <c r="S5" s="2"/>
      <c r="T5" s="2"/>
      <c r="U5" s="2"/>
      <c r="V5" s="2"/>
      <c r="W5" s="2"/>
      <c r="X5" s="2"/>
      <c r="Y5" s="2"/>
      <c r="Z5" s="2"/>
      <c r="AA5" s="2"/>
    </row>
    <row r="6" spans="1:27" ht="180" x14ac:dyDescent="0.25">
      <c r="A6" s="1" t="s">
        <v>3</v>
      </c>
      <c r="B6" s="2"/>
      <c r="C6" s="2"/>
      <c r="D6" s="2"/>
      <c r="E6" s="2"/>
      <c r="F6" s="2"/>
      <c r="G6" s="2"/>
      <c r="H6" s="2"/>
      <c r="I6" s="2"/>
      <c r="J6" s="2"/>
      <c r="K6" s="2"/>
      <c r="L6" s="2"/>
      <c r="M6" s="2"/>
      <c r="N6" s="2"/>
      <c r="O6" s="2"/>
      <c r="P6" s="2"/>
      <c r="Q6" s="2"/>
      <c r="R6" s="2"/>
      <c r="S6" s="2"/>
      <c r="T6" s="2"/>
      <c r="U6" s="2"/>
      <c r="V6" s="2"/>
      <c r="W6" s="2"/>
      <c r="X6" s="2"/>
      <c r="Y6" s="2"/>
      <c r="Z6" s="2"/>
      <c r="AA6" s="2"/>
    </row>
    <row r="7" spans="1:27" x14ac:dyDescent="0.25">
      <c r="A7" s="2"/>
      <c r="B7" s="2"/>
      <c r="C7" s="2"/>
      <c r="D7" s="2"/>
      <c r="E7" s="2"/>
      <c r="F7" s="2"/>
      <c r="G7" s="2"/>
      <c r="H7" s="2"/>
      <c r="I7" s="2"/>
      <c r="J7" s="2"/>
      <c r="K7" s="2"/>
      <c r="L7" s="2"/>
      <c r="M7" s="2"/>
      <c r="N7" s="2"/>
      <c r="O7" s="2"/>
      <c r="P7" s="2"/>
      <c r="Q7" s="2"/>
      <c r="R7" s="2"/>
      <c r="S7" s="2"/>
      <c r="T7" s="2"/>
      <c r="U7" s="2"/>
      <c r="V7" s="2"/>
      <c r="W7" s="2"/>
      <c r="X7" s="2"/>
      <c r="Y7" s="2"/>
      <c r="Z7" s="2"/>
      <c r="AA7" s="2"/>
    </row>
    <row r="8" spans="1:27" x14ac:dyDescent="0.25">
      <c r="A8" s="2"/>
      <c r="B8" s="2"/>
      <c r="C8" s="2"/>
      <c r="D8" s="2"/>
      <c r="E8" s="2"/>
      <c r="F8" s="2"/>
      <c r="G8" s="2"/>
      <c r="H8" s="2"/>
      <c r="I8" s="2"/>
      <c r="J8" s="2"/>
      <c r="K8" s="2"/>
      <c r="L8" s="2"/>
      <c r="M8" s="2"/>
      <c r="N8" s="2"/>
      <c r="O8" s="2"/>
      <c r="P8" s="2"/>
      <c r="Q8" s="2"/>
      <c r="R8" s="2"/>
      <c r="S8" s="2"/>
      <c r="T8" s="2"/>
      <c r="U8" s="2"/>
      <c r="V8" s="2"/>
      <c r="W8" s="2"/>
      <c r="X8" s="2"/>
      <c r="Y8" s="2"/>
      <c r="Z8" s="2"/>
      <c r="AA8" s="2"/>
    </row>
    <row r="9" spans="1:27" x14ac:dyDescent="0.25">
      <c r="A9" s="1"/>
      <c r="B9" s="2"/>
      <c r="C9" s="2"/>
      <c r="D9" s="2"/>
      <c r="E9" s="2"/>
      <c r="F9" s="2"/>
      <c r="G9" s="2"/>
      <c r="H9" s="2"/>
      <c r="I9" s="2"/>
      <c r="J9" s="2"/>
      <c r="K9" s="2"/>
      <c r="L9" s="2"/>
      <c r="M9" s="2"/>
      <c r="N9" s="2"/>
      <c r="O9" s="2"/>
      <c r="P9" s="2"/>
      <c r="Q9" s="2"/>
      <c r="R9" s="2"/>
      <c r="S9" s="2"/>
      <c r="T9" s="2"/>
      <c r="U9" s="2"/>
      <c r="V9" s="2"/>
      <c r="W9" s="2"/>
      <c r="X9" s="2"/>
      <c r="Y9" s="2"/>
      <c r="Z9" s="2"/>
      <c r="AA9" s="2"/>
    </row>
    <row r="10" spans="1:27" ht="409.5" x14ac:dyDescent="0.25">
      <c r="A10" s="1" t="s">
        <v>4</v>
      </c>
      <c r="B10" s="2"/>
      <c r="C10" s="2"/>
      <c r="D10" s="2"/>
      <c r="E10" s="2"/>
      <c r="F10" s="2"/>
      <c r="G10" s="2"/>
      <c r="H10" s="2"/>
      <c r="I10" s="2"/>
      <c r="J10" s="2"/>
      <c r="K10" s="2"/>
      <c r="L10" s="2"/>
      <c r="M10" s="2"/>
      <c r="N10" s="2"/>
      <c r="O10" s="2"/>
      <c r="P10" s="2"/>
      <c r="Q10" s="2"/>
      <c r="R10" s="2"/>
      <c r="S10" s="2"/>
      <c r="T10" s="2"/>
      <c r="U10" s="2"/>
      <c r="V10" s="2"/>
      <c r="W10" s="2"/>
      <c r="X10" s="2"/>
      <c r="Y10" s="2"/>
      <c r="Z10" s="2"/>
      <c r="AA10" s="2"/>
    </row>
    <row r="11" spans="1:27"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27"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spans="1:27"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27"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27" ht="409.5" x14ac:dyDescent="0.25">
      <c r="A15" s="1" t="s">
        <v>261</v>
      </c>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spans="1:27"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27"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9"/>
  <dimension ref="A1:F5"/>
  <sheetViews>
    <sheetView showGridLines="0" view="pageBreakPreview" zoomScale="87" zoomScaleSheetLayoutView="87" workbookViewId="0"/>
  </sheetViews>
  <sheetFormatPr defaultRowHeight="15" x14ac:dyDescent="0.25"/>
  <cols>
    <col min="1" max="1" width="35.7109375" customWidth="1"/>
    <col min="2" max="2" width="19.42578125" customWidth="1"/>
    <col min="3" max="3" width="15.140625" customWidth="1"/>
    <col min="4" max="4" width="22.7109375" customWidth="1"/>
    <col min="5" max="5" width="27" customWidth="1"/>
    <col min="6" max="6" width="9.140625" customWidth="1"/>
  </cols>
  <sheetData>
    <row r="1" spans="1:6" ht="29.1" customHeight="1" x14ac:dyDescent="0.25">
      <c r="D1" s="13" t="s">
        <v>1286</v>
      </c>
    </row>
    <row r="2" spans="1:6" s="344" customFormat="1" ht="29.1" customHeight="1" x14ac:dyDescent="0.25">
      <c r="D2" s="346"/>
    </row>
    <row r="3" spans="1:6" x14ac:dyDescent="0.25">
      <c r="A3" s="15"/>
      <c r="B3" s="15" t="s">
        <v>440</v>
      </c>
      <c r="C3" s="15" t="s">
        <v>442</v>
      </c>
      <c r="F3" s="203"/>
    </row>
    <row r="4" spans="1:6" ht="30" x14ac:dyDescent="0.25">
      <c r="A4" s="208" t="s">
        <v>3882</v>
      </c>
      <c r="B4" s="185"/>
      <c r="C4" s="158"/>
      <c r="D4" s="146"/>
      <c r="E4" s="202"/>
      <c r="F4" s="203"/>
    </row>
    <row r="5" spans="1:6" x14ac:dyDescent="0.25">
      <c r="F5" s="203"/>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5747" r:id="rId4" name="ToolboxBtn">
          <controlPr defaultSize="0" autoLine="0" r:id="rId5">
            <anchor>
              <from>
                <xdr:col>0</xdr:col>
                <xdr:colOff>809625</xdr:colOff>
                <xdr:row>0</xdr:row>
                <xdr:rowOff>38100</xdr:rowOff>
              </from>
              <to>
                <xdr:col>0</xdr:col>
                <xdr:colOff>1114425</xdr:colOff>
                <xdr:row>0</xdr:row>
                <xdr:rowOff>342900</xdr:rowOff>
              </to>
            </anchor>
          </controlPr>
        </control>
      </mc:Choice>
      <mc:Fallback>
        <control shapeId="415747" r:id="rId4" name="ToolboxBtn"/>
      </mc:Fallback>
    </mc:AlternateContent>
    <mc:AlternateContent xmlns:mc="http://schemas.openxmlformats.org/markup-compatibility/2006">
      <mc:Choice Requires="x14">
        <control shapeId="415746" r:id="rId6" name="LegendBtn">
          <controlPr defaultSize="0" autoLine="0" r:id="rId7">
            <anchor>
              <from>
                <xdr:col>0</xdr:col>
                <xdr:colOff>504825</xdr:colOff>
                <xdr:row>0</xdr:row>
                <xdr:rowOff>38100</xdr:rowOff>
              </from>
              <to>
                <xdr:col>0</xdr:col>
                <xdr:colOff>809625</xdr:colOff>
                <xdr:row>0</xdr:row>
                <xdr:rowOff>342900</xdr:rowOff>
              </to>
            </anchor>
          </controlPr>
        </control>
      </mc:Choice>
      <mc:Fallback>
        <control shapeId="415746" r:id="rId6" name="LegendBtn"/>
      </mc:Fallback>
    </mc:AlternateContent>
    <mc:AlternateContent xmlns:mc="http://schemas.openxmlformats.org/markup-compatibility/2006">
      <mc:Choice Requires="x14">
        <control shapeId="415745" r:id="rId8" name="HomeBtn">
          <controlPr defaultSize="0" autoLine="0" r:id="rId9">
            <anchor>
              <from>
                <xdr:col>0</xdr:col>
                <xdr:colOff>161925</xdr:colOff>
                <xdr:row>0</xdr:row>
                <xdr:rowOff>38100</xdr:rowOff>
              </from>
              <to>
                <xdr:col>0</xdr:col>
                <xdr:colOff>466725</xdr:colOff>
                <xdr:row>0</xdr:row>
                <xdr:rowOff>342900</xdr:rowOff>
              </to>
            </anchor>
          </controlPr>
        </control>
      </mc:Choice>
      <mc:Fallback>
        <control shapeId="415745" r:id="rId8" name="HomeBtn"/>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dimension ref="A1:I99"/>
  <sheetViews>
    <sheetView showGridLines="0" view="pageBreakPreview" topLeftCell="D4" zoomScale="87" zoomScaleSheetLayoutView="87" workbookViewId="0">
      <selection activeCell="H40" sqref="H40"/>
    </sheetView>
  </sheetViews>
  <sheetFormatPr defaultRowHeight="15" x14ac:dyDescent="0.25"/>
  <cols>
    <col min="1" max="3" width="0" hidden="1" customWidth="1"/>
    <col min="4" max="4" width="35.7109375" customWidth="1"/>
    <col min="5" max="5" width="19.42578125" customWidth="1"/>
    <col min="6" max="6" width="15.140625" customWidth="1"/>
    <col min="7" max="7" width="22.7109375" customWidth="1"/>
    <col min="8" max="8" width="27" customWidth="1"/>
  </cols>
  <sheetData>
    <row r="1" spans="1:9" ht="29.1" customHeight="1" x14ac:dyDescent="0.25">
      <c r="A1" s="12" t="s">
        <v>1167</v>
      </c>
      <c r="G1" s="13" t="s">
        <v>1286</v>
      </c>
    </row>
    <row r="3" spans="1:9" s="183" customFormat="1" ht="30" x14ac:dyDescent="0.25">
      <c r="A3" s="184"/>
      <c r="B3" s="184"/>
      <c r="C3" s="184"/>
      <c r="D3" s="208" t="s">
        <v>3882</v>
      </c>
      <c r="E3" s="185"/>
      <c r="F3" s="209"/>
      <c r="G3" s="200"/>
      <c r="H3" s="202"/>
    </row>
    <row r="4" spans="1:9" s="203" customFormat="1" x14ac:dyDescent="0.25">
      <c r="A4" s="198"/>
      <c r="B4" s="198"/>
      <c r="C4" s="198"/>
      <c r="D4" s="199"/>
      <c r="E4" s="200"/>
      <c r="F4" s="201"/>
      <c r="G4" s="200"/>
      <c r="H4" s="202"/>
    </row>
    <row r="5" spans="1:9" s="203" customFormat="1" x14ac:dyDescent="0.25">
      <c r="A5" s="198"/>
      <c r="B5" s="198"/>
      <c r="C5" s="198"/>
      <c r="D5" s="15" t="s">
        <v>4156</v>
      </c>
      <c r="E5" s="200"/>
      <c r="F5" s="201"/>
      <c r="G5" s="200"/>
      <c r="H5" s="202"/>
    </row>
    <row r="6" spans="1:9" x14ac:dyDescent="0.25">
      <c r="A6" s="21"/>
      <c r="B6" s="21"/>
      <c r="C6" s="21" t="s">
        <v>275</v>
      </c>
      <c r="D6" s="15"/>
      <c r="E6" s="15" t="s">
        <v>440</v>
      </c>
      <c r="F6" s="15" t="s">
        <v>442</v>
      </c>
    </row>
    <row r="7" spans="1:9" ht="30" x14ac:dyDescent="0.25">
      <c r="A7" s="21" t="s">
        <v>1172</v>
      </c>
      <c r="B7" s="21"/>
      <c r="C7" s="21"/>
      <c r="D7" s="215" t="s">
        <v>4024</v>
      </c>
      <c r="E7" s="27"/>
      <c r="F7" s="27"/>
      <c r="G7" s="23"/>
    </row>
    <row r="8" spans="1:9" x14ac:dyDescent="0.25">
      <c r="A8" s="21" t="s">
        <v>1170</v>
      </c>
      <c r="B8" s="21"/>
      <c r="C8" s="21"/>
      <c r="D8" s="18" t="s">
        <v>3892</v>
      </c>
      <c r="E8" s="17"/>
      <c r="F8" s="17"/>
      <c r="G8" s="146"/>
      <c r="H8" s="159"/>
    </row>
    <row r="9" spans="1:9" x14ac:dyDescent="0.25">
      <c r="A9" s="21"/>
      <c r="B9" s="21"/>
      <c r="C9" s="21"/>
      <c r="D9" s="18" t="s">
        <v>3893</v>
      </c>
      <c r="E9" s="17"/>
      <c r="F9" s="17"/>
      <c r="G9" s="146"/>
      <c r="H9" s="159"/>
    </row>
    <row r="10" spans="1:9" x14ac:dyDescent="0.25">
      <c r="A10" s="21" t="s">
        <v>1171</v>
      </c>
      <c r="B10" s="21"/>
      <c r="C10" s="21"/>
      <c r="D10" s="18" t="s">
        <v>3894</v>
      </c>
      <c r="E10" s="17"/>
      <c r="F10" s="17"/>
      <c r="G10" s="146"/>
      <c r="H10" s="159"/>
    </row>
    <row r="11" spans="1:9" x14ac:dyDescent="0.25">
      <c r="A11" s="21" t="s">
        <v>1172</v>
      </c>
      <c r="B11" s="21"/>
      <c r="C11" s="21"/>
      <c r="D11" s="27" t="s">
        <v>3895</v>
      </c>
      <c r="E11" s="27"/>
      <c r="F11" s="27"/>
      <c r="G11" s="23"/>
    </row>
    <row r="12" spans="1:9" x14ac:dyDescent="0.25">
      <c r="A12" s="21" t="s">
        <v>1170</v>
      </c>
      <c r="B12" s="21"/>
      <c r="C12" s="21"/>
      <c r="D12" s="18" t="s">
        <v>3896</v>
      </c>
      <c r="E12" s="17"/>
      <c r="F12" s="17"/>
      <c r="G12" s="146"/>
      <c r="H12" s="159"/>
      <c r="I12" s="159"/>
    </row>
    <row r="13" spans="1:9" x14ac:dyDescent="0.25">
      <c r="A13" s="21"/>
      <c r="B13" s="21"/>
      <c r="C13" s="21"/>
      <c r="D13" s="18" t="s">
        <v>3897</v>
      </c>
      <c r="E13" s="17"/>
      <c r="F13" s="17"/>
      <c r="G13" s="146"/>
      <c r="H13" s="159"/>
      <c r="I13" s="159"/>
    </row>
    <row r="14" spans="1:9" ht="30" x14ac:dyDescent="0.25">
      <c r="A14" s="21"/>
      <c r="B14" s="21"/>
      <c r="C14" s="21"/>
      <c r="D14" s="18" t="s">
        <v>3949</v>
      </c>
      <c r="E14" s="17"/>
      <c r="F14" s="17"/>
      <c r="G14" s="146"/>
      <c r="H14" s="159"/>
      <c r="I14" s="159"/>
    </row>
    <row r="15" spans="1:9" ht="30" x14ac:dyDescent="0.25">
      <c r="A15" s="21" t="s">
        <v>1171</v>
      </c>
      <c r="B15" s="21"/>
      <c r="C15" s="21"/>
      <c r="D15" s="18" t="s">
        <v>3898</v>
      </c>
      <c r="E15" s="17"/>
      <c r="F15" s="17"/>
      <c r="G15" s="146"/>
      <c r="H15" s="159"/>
      <c r="I15" s="159"/>
    </row>
    <row r="16" spans="1:9" x14ac:dyDescent="0.25">
      <c r="A16" s="21"/>
      <c r="B16" s="21"/>
      <c r="C16" s="21"/>
      <c r="D16" s="18" t="s">
        <v>869</v>
      </c>
      <c r="E16" s="17"/>
      <c r="F16" s="17"/>
      <c r="G16" s="146"/>
      <c r="H16" s="159"/>
      <c r="I16" s="159"/>
    </row>
    <row r="17" spans="1:9" x14ac:dyDescent="0.25">
      <c r="A17" s="21"/>
      <c r="B17" s="21"/>
      <c r="C17" s="21"/>
      <c r="D17" s="18" t="s">
        <v>1021</v>
      </c>
      <c r="E17" s="17"/>
      <c r="F17" s="17"/>
      <c r="G17" s="146"/>
      <c r="H17" s="159"/>
      <c r="I17" s="159"/>
    </row>
    <row r="18" spans="1:9" ht="30" x14ac:dyDescent="0.25">
      <c r="A18" s="21" t="s">
        <v>1172</v>
      </c>
      <c r="B18" s="21"/>
      <c r="C18" s="21"/>
      <c r="D18" s="27" t="s">
        <v>3899</v>
      </c>
      <c r="E18" s="27"/>
      <c r="F18" s="27"/>
      <c r="G18" s="23"/>
    </row>
    <row r="19" spans="1:9" ht="30" x14ac:dyDescent="0.25">
      <c r="A19" s="21"/>
      <c r="B19" s="21"/>
      <c r="C19" s="21"/>
      <c r="D19" s="160" t="s">
        <v>1245</v>
      </c>
      <c r="E19" s="18"/>
      <c r="F19" s="18"/>
      <c r="G19" s="146"/>
      <c r="I19" s="159"/>
    </row>
    <row r="20" spans="1:9" ht="30" x14ac:dyDescent="0.25">
      <c r="A20" s="21"/>
      <c r="B20" s="21"/>
      <c r="C20" s="21"/>
      <c r="D20" s="160" t="s">
        <v>1246</v>
      </c>
      <c r="E20" s="18"/>
      <c r="F20" s="18"/>
      <c r="G20" s="146"/>
      <c r="I20" s="159"/>
    </row>
    <row r="21" spans="1:9" ht="45" x14ac:dyDescent="0.25">
      <c r="A21" s="21"/>
      <c r="B21" s="21"/>
      <c r="C21" s="21"/>
      <c r="D21" s="160" t="s">
        <v>1247</v>
      </c>
      <c r="E21" s="18"/>
      <c r="F21" s="18"/>
      <c r="G21" s="146"/>
      <c r="I21" s="159"/>
    </row>
    <row r="22" spans="1:9" x14ac:dyDescent="0.25">
      <c r="A22" s="21" t="s">
        <v>1173</v>
      </c>
      <c r="B22" s="21"/>
      <c r="C22" s="21"/>
      <c r="D22" s="161" t="s">
        <v>526</v>
      </c>
      <c r="E22" s="18"/>
      <c r="F22" s="18"/>
      <c r="G22" s="146"/>
      <c r="H22" s="159"/>
      <c r="I22" s="159"/>
    </row>
    <row r="23" spans="1:9" x14ac:dyDescent="0.25">
      <c r="A23" s="21" t="s">
        <v>1175</v>
      </c>
      <c r="B23" s="21"/>
      <c r="C23" s="21"/>
      <c r="D23" s="161" t="s">
        <v>4153</v>
      </c>
      <c r="E23" s="18"/>
      <c r="F23" s="18"/>
      <c r="G23" s="146"/>
      <c r="H23" s="203"/>
    </row>
    <row r="24" spans="1:9" ht="45" x14ac:dyDescent="0.25">
      <c r="A24" s="21" t="s">
        <v>1177</v>
      </c>
      <c r="B24" s="21"/>
      <c r="C24" s="21"/>
      <c r="D24" s="162" t="s">
        <v>624</v>
      </c>
      <c r="E24" s="123"/>
      <c r="F24" s="123"/>
      <c r="G24" s="146"/>
      <c r="H24" s="94" t="s">
        <v>3787</v>
      </c>
    </row>
    <row r="25" spans="1:9" ht="45" x14ac:dyDescent="0.25">
      <c r="A25" s="21" t="s">
        <v>1178</v>
      </c>
      <c r="B25" s="21"/>
      <c r="C25" s="21"/>
      <c r="D25" s="162" t="s">
        <v>625</v>
      </c>
      <c r="E25" s="123"/>
      <c r="F25" s="123"/>
      <c r="G25" s="146"/>
      <c r="H25" s="94" t="s">
        <v>3787</v>
      </c>
    </row>
    <row r="26" spans="1:9" ht="45" x14ac:dyDescent="0.25">
      <c r="A26" s="21"/>
      <c r="B26" s="21"/>
      <c r="C26" s="21"/>
      <c r="D26" s="162" t="s">
        <v>3961</v>
      </c>
      <c r="E26" s="123"/>
      <c r="F26" s="123"/>
      <c r="G26" s="146"/>
      <c r="H26" s="94" t="s">
        <v>3786</v>
      </c>
    </row>
    <row r="27" spans="1:9" ht="45" x14ac:dyDescent="0.25">
      <c r="A27" s="21"/>
      <c r="B27" s="21"/>
      <c r="C27" s="21"/>
      <c r="D27" s="162" t="s">
        <v>3962</v>
      </c>
      <c r="E27" s="123"/>
      <c r="F27" s="123"/>
      <c r="G27" s="146"/>
      <c r="H27" s="94" t="s">
        <v>3786</v>
      </c>
    </row>
    <row r="28" spans="1:9" x14ac:dyDescent="0.25">
      <c r="A28" s="21" t="s">
        <v>1179</v>
      </c>
      <c r="B28" s="21"/>
      <c r="C28" s="21"/>
      <c r="D28" s="161" t="s">
        <v>1252</v>
      </c>
      <c r="E28" s="18"/>
      <c r="F28" s="18"/>
      <c r="G28" s="146"/>
    </row>
    <row r="29" spans="1:9" x14ac:dyDescent="0.25">
      <c r="A29" s="21" t="s">
        <v>1180</v>
      </c>
      <c r="B29" s="21"/>
      <c r="C29" s="21"/>
      <c r="D29" s="161" t="s">
        <v>532</v>
      </c>
      <c r="E29" s="18"/>
      <c r="F29" s="18"/>
      <c r="G29" s="146"/>
    </row>
    <row r="30" spans="1:9" ht="45" x14ac:dyDescent="0.25">
      <c r="A30" s="21"/>
      <c r="B30" s="21"/>
      <c r="C30" s="21"/>
      <c r="D30" s="211" t="s">
        <v>3960</v>
      </c>
      <c r="E30" s="18"/>
      <c r="F30" s="18"/>
      <c r="G30" s="146"/>
      <c r="H30" s="172" t="s">
        <v>3787</v>
      </c>
    </row>
    <row r="31" spans="1:9" ht="45" x14ac:dyDescent="0.25">
      <c r="A31" s="21" t="s">
        <v>1181</v>
      </c>
      <c r="B31" s="21"/>
      <c r="C31" s="21"/>
      <c r="D31" s="211" t="s">
        <v>622</v>
      </c>
      <c r="E31" s="18"/>
      <c r="F31" s="18"/>
      <c r="G31" s="146"/>
      <c r="H31" s="172" t="s">
        <v>3786</v>
      </c>
    </row>
    <row r="32" spans="1:9" x14ac:dyDescent="0.25">
      <c r="A32" s="21" t="s">
        <v>1182</v>
      </c>
      <c r="B32" s="21"/>
      <c r="C32" s="21"/>
      <c r="D32" s="161" t="s">
        <v>621</v>
      </c>
      <c r="E32" s="18"/>
      <c r="F32" s="18"/>
      <c r="G32" s="146"/>
    </row>
    <row r="33" spans="1:8" x14ac:dyDescent="0.25">
      <c r="A33" s="21" t="s">
        <v>1183</v>
      </c>
      <c r="B33" s="21"/>
      <c r="C33" s="21"/>
      <c r="D33" s="161" t="s">
        <v>534</v>
      </c>
      <c r="E33" s="18"/>
      <c r="F33" s="18"/>
      <c r="G33" s="146"/>
    </row>
    <row r="34" spans="1:8" x14ac:dyDescent="0.25">
      <c r="A34" s="21" t="s">
        <v>1184</v>
      </c>
      <c r="B34" s="21"/>
      <c r="C34" s="21"/>
      <c r="D34" s="161" t="s">
        <v>1253</v>
      </c>
      <c r="E34" s="18"/>
      <c r="F34" s="18"/>
      <c r="G34" s="146"/>
    </row>
    <row r="35" spans="1:8" x14ac:dyDescent="0.25">
      <c r="A35" s="21" t="s">
        <v>1185</v>
      </c>
      <c r="B35" s="21"/>
      <c r="C35" s="21"/>
      <c r="D35" s="161" t="s">
        <v>535</v>
      </c>
      <c r="E35" s="18"/>
      <c r="F35" s="18"/>
      <c r="G35" s="146"/>
    </row>
    <row r="36" spans="1:8" ht="30" x14ac:dyDescent="0.25">
      <c r="A36" s="21" t="s">
        <v>1186</v>
      </c>
      <c r="B36" s="21"/>
      <c r="C36" s="21"/>
      <c r="D36" s="161" t="s">
        <v>3883</v>
      </c>
      <c r="E36" s="18"/>
      <c r="F36" s="18"/>
      <c r="G36" s="146"/>
    </row>
    <row r="37" spans="1:8" x14ac:dyDescent="0.25">
      <c r="A37" s="21" t="s">
        <v>1187</v>
      </c>
      <c r="B37" s="21"/>
      <c r="C37" s="21"/>
      <c r="D37" s="161" t="s">
        <v>626</v>
      </c>
      <c r="E37" s="18"/>
      <c r="F37" s="18"/>
      <c r="G37" s="146"/>
    </row>
    <row r="38" spans="1:8" x14ac:dyDescent="0.25">
      <c r="A38" s="21" t="s">
        <v>1188</v>
      </c>
      <c r="B38" s="21"/>
      <c r="C38" s="21"/>
      <c r="D38" s="161" t="s">
        <v>628</v>
      </c>
      <c r="E38" s="18"/>
      <c r="F38" s="18"/>
      <c r="G38" s="146"/>
    </row>
    <row r="39" spans="1:8" x14ac:dyDescent="0.25">
      <c r="A39" s="21" t="s">
        <v>1189</v>
      </c>
      <c r="B39" s="21"/>
      <c r="C39" s="21"/>
      <c r="D39" s="161" t="s">
        <v>1255</v>
      </c>
      <c r="E39" s="18"/>
      <c r="F39" s="18"/>
      <c r="G39" s="146"/>
    </row>
    <row r="40" spans="1:8" x14ac:dyDescent="0.25">
      <c r="A40" s="21" t="s">
        <v>1190</v>
      </c>
      <c r="B40" s="21"/>
      <c r="C40" s="21"/>
      <c r="D40" s="161" t="s">
        <v>553</v>
      </c>
      <c r="E40" s="18"/>
      <c r="F40" s="18"/>
      <c r="G40" s="146"/>
    </row>
    <row r="41" spans="1:8" x14ac:dyDescent="0.25">
      <c r="A41" s="21" t="s">
        <v>1191</v>
      </c>
      <c r="B41" s="21"/>
      <c r="C41" s="21"/>
      <c r="D41" s="161" t="s">
        <v>554</v>
      </c>
      <c r="E41" s="18"/>
      <c r="F41" s="18"/>
      <c r="G41" s="146"/>
    </row>
    <row r="42" spans="1:8" x14ac:dyDescent="0.25">
      <c r="A42" s="21" t="s">
        <v>1192</v>
      </c>
      <c r="B42" s="21"/>
      <c r="C42" s="21"/>
      <c r="D42" s="161" t="s">
        <v>1257</v>
      </c>
      <c r="E42" s="18"/>
      <c r="F42" s="18"/>
      <c r="G42" s="146"/>
    </row>
    <row r="43" spans="1:8" s="109" customFormat="1" ht="45" x14ac:dyDescent="0.25">
      <c r="A43" s="110" t="s">
        <v>1193</v>
      </c>
      <c r="B43" s="110"/>
      <c r="C43" s="110"/>
      <c r="D43" s="162" t="s">
        <v>1258</v>
      </c>
      <c r="E43" s="123"/>
      <c r="F43" s="123"/>
      <c r="G43" s="120"/>
      <c r="H43" s="94" t="s">
        <v>3787</v>
      </c>
    </row>
    <row r="44" spans="1:8" s="109" customFormat="1" ht="30" x14ac:dyDescent="0.25">
      <c r="A44" s="110" t="s">
        <v>1194</v>
      </c>
      <c r="B44" s="110"/>
      <c r="C44" s="110"/>
      <c r="D44" s="163" t="s">
        <v>1259</v>
      </c>
      <c r="E44" s="112"/>
      <c r="F44" s="112"/>
      <c r="G44" s="120"/>
    </row>
    <row r="45" spans="1:8" s="109" customFormat="1" ht="45" x14ac:dyDescent="0.25">
      <c r="A45" s="110" t="s">
        <v>1195</v>
      </c>
      <c r="B45" s="110"/>
      <c r="C45" s="110"/>
      <c r="D45" s="162" t="s">
        <v>3884</v>
      </c>
      <c r="E45" s="123"/>
      <c r="F45" s="123"/>
      <c r="G45" s="120"/>
      <c r="H45" s="94" t="s">
        <v>3787</v>
      </c>
    </row>
    <row r="46" spans="1:8" x14ac:dyDescent="0.25">
      <c r="A46" s="21" t="s">
        <v>1196</v>
      </c>
      <c r="B46" s="21"/>
      <c r="C46" s="21"/>
      <c r="D46" s="161" t="s">
        <v>552</v>
      </c>
      <c r="E46" s="18"/>
      <c r="F46" s="18"/>
      <c r="G46" s="146"/>
    </row>
    <row r="47" spans="1:8" x14ac:dyDescent="0.25">
      <c r="A47" s="21" t="s">
        <v>1197</v>
      </c>
      <c r="B47" s="21"/>
      <c r="C47" s="21"/>
      <c r="D47" s="161" t="s">
        <v>551</v>
      </c>
      <c r="E47" s="18"/>
      <c r="F47" s="18"/>
      <c r="G47" s="146"/>
    </row>
    <row r="48" spans="1:8" x14ac:dyDescent="0.25">
      <c r="A48" s="21" t="s">
        <v>1198</v>
      </c>
      <c r="B48" s="21"/>
      <c r="C48" s="21"/>
      <c r="D48" s="161" t="s">
        <v>550</v>
      </c>
      <c r="E48" s="18"/>
      <c r="F48" s="18"/>
      <c r="G48" s="146"/>
    </row>
    <row r="49" spans="1:8" x14ac:dyDescent="0.25">
      <c r="A49" s="21" t="s">
        <v>1199</v>
      </c>
      <c r="B49" s="21"/>
      <c r="C49" s="21"/>
      <c r="D49" s="161" t="s">
        <v>627</v>
      </c>
      <c r="E49" s="18"/>
      <c r="F49" s="18"/>
      <c r="G49" s="146"/>
    </row>
    <row r="50" spans="1:8" x14ac:dyDescent="0.25">
      <c r="A50" s="21" t="s">
        <v>1200</v>
      </c>
      <c r="B50" s="21"/>
      <c r="C50" s="21"/>
      <c r="D50" s="161" t="s">
        <v>549</v>
      </c>
      <c r="E50" s="18"/>
      <c r="F50" s="18"/>
      <c r="G50" s="146"/>
    </row>
    <row r="51" spans="1:8" x14ac:dyDescent="0.25">
      <c r="A51" s="21"/>
      <c r="B51" s="21"/>
      <c r="C51" s="21"/>
      <c r="D51" s="161" t="s">
        <v>629</v>
      </c>
      <c r="E51" s="18"/>
      <c r="F51" s="18"/>
      <c r="G51" s="146"/>
    </row>
    <row r="52" spans="1:8" x14ac:dyDescent="0.25">
      <c r="A52" s="21"/>
      <c r="B52" s="21"/>
      <c r="C52" s="21"/>
      <c r="D52" s="161" t="s">
        <v>630</v>
      </c>
      <c r="E52" s="18"/>
      <c r="F52" s="18"/>
      <c r="G52" s="146"/>
      <c r="H52" s="203"/>
    </row>
    <row r="53" spans="1:8" x14ac:dyDescent="0.25">
      <c r="A53" s="21"/>
      <c r="B53" s="21"/>
      <c r="C53" s="21"/>
      <c r="D53" s="161" t="s">
        <v>631</v>
      </c>
      <c r="E53" s="18"/>
      <c r="F53" s="18"/>
      <c r="G53" s="146"/>
    </row>
    <row r="54" spans="1:8" ht="45" x14ac:dyDescent="0.25">
      <c r="A54" s="21"/>
      <c r="B54" s="21"/>
      <c r="C54" s="21"/>
      <c r="D54" s="211" t="s">
        <v>3905</v>
      </c>
      <c r="E54" s="18"/>
      <c r="F54" s="18"/>
      <c r="G54" s="146"/>
      <c r="H54" s="172" t="s">
        <v>3787</v>
      </c>
    </row>
    <row r="55" spans="1:8" s="179" customFormat="1" ht="45" x14ac:dyDescent="0.25">
      <c r="A55" s="181"/>
      <c r="B55" s="181"/>
      <c r="C55" s="181"/>
      <c r="D55" s="211" t="s">
        <v>633</v>
      </c>
      <c r="E55" s="180"/>
      <c r="F55" s="180"/>
      <c r="G55" s="182"/>
      <c r="H55" s="172" t="s">
        <v>3786</v>
      </c>
    </row>
    <row r="56" spans="1:8" ht="45" x14ac:dyDescent="0.25">
      <c r="A56" s="21"/>
      <c r="B56" s="21"/>
      <c r="C56" s="21"/>
      <c r="D56" s="162" t="s">
        <v>3889</v>
      </c>
      <c r="E56" s="18"/>
      <c r="F56" s="18"/>
      <c r="G56" s="146"/>
      <c r="H56" s="172" t="s">
        <v>3786</v>
      </c>
    </row>
    <row r="57" spans="1:8" x14ac:dyDescent="0.25">
      <c r="A57" s="21"/>
      <c r="B57" s="21"/>
      <c r="C57" s="21"/>
      <c r="D57" s="161" t="s">
        <v>635</v>
      </c>
      <c r="E57" s="18"/>
      <c r="F57" s="18"/>
      <c r="G57" s="146"/>
    </row>
    <row r="58" spans="1:8" x14ac:dyDescent="0.25">
      <c r="A58" s="21"/>
      <c r="B58" s="21"/>
      <c r="C58" s="21"/>
      <c r="D58" s="161" t="s">
        <v>3906</v>
      </c>
      <c r="E58" s="18"/>
      <c r="F58" s="18"/>
      <c r="G58" s="146"/>
    </row>
    <row r="59" spans="1:8" x14ac:dyDescent="0.25">
      <c r="A59" s="21" t="s">
        <v>1201</v>
      </c>
      <c r="B59" s="21"/>
      <c r="C59" s="21"/>
      <c r="D59" s="161" t="s">
        <v>634</v>
      </c>
      <c r="E59" s="18"/>
      <c r="F59" s="18"/>
      <c r="G59" s="146"/>
    </row>
    <row r="60" spans="1:8" x14ac:dyDescent="0.25">
      <c r="A60" s="21" t="s">
        <v>1202</v>
      </c>
      <c r="B60" s="21"/>
      <c r="C60" s="21"/>
      <c r="D60" s="161" t="s">
        <v>636</v>
      </c>
      <c r="E60" s="18"/>
      <c r="F60" s="18"/>
      <c r="G60" s="146"/>
    </row>
    <row r="61" spans="1:8" x14ac:dyDescent="0.25">
      <c r="A61" s="21" t="s">
        <v>1210</v>
      </c>
      <c r="B61" s="21"/>
      <c r="C61" s="21"/>
      <c r="D61" s="161" t="s">
        <v>587</v>
      </c>
      <c r="E61" s="18"/>
      <c r="F61" s="18"/>
      <c r="G61" s="146"/>
    </row>
    <row r="62" spans="1:8" x14ac:dyDescent="0.25">
      <c r="A62" s="21" t="s">
        <v>1211</v>
      </c>
      <c r="B62" s="21"/>
      <c r="C62" s="21"/>
      <c r="D62" s="161" t="s">
        <v>588</v>
      </c>
      <c r="E62" s="18"/>
      <c r="F62" s="18"/>
      <c r="G62" s="146"/>
    </row>
    <row r="63" spans="1:8" x14ac:dyDescent="0.25">
      <c r="A63" s="21" t="s">
        <v>1212</v>
      </c>
      <c r="B63" s="21"/>
      <c r="C63" s="21"/>
      <c r="D63" s="161" t="s">
        <v>1263</v>
      </c>
      <c r="E63" s="18"/>
      <c r="F63" s="18"/>
      <c r="G63" s="146"/>
    </row>
    <row r="64" spans="1:8" x14ac:dyDescent="0.25">
      <c r="A64" s="21" t="s">
        <v>1213</v>
      </c>
      <c r="B64" s="21"/>
      <c r="C64" s="21"/>
      <c r="D64" s="161" t="s">
        <v>591</v>
      </c>
      <c r="E64" s="18"/>
      <c r="F64" s="18"/>
      <c r="G64" s="146"/>
    </row>
    <row r="65" spans="1:8" hidden="1" x14ac:dyDescent="0.25">
      <c r="A65" s="21" t="s">
        <v>1214</v>
      </c>
      <c r="B65" s="21"/>
      <c r="C65" s="21"/>
      <c r="D65" s="27" t="s">
        <v>1264</v>
      </c>
      <c r="E65" s="27"/>
      <c r="F65" s="27"/>
      <c r="G65" s="23"/>
    </row>
    <row r="66" spans="1:8" x14ac:dyDescent="0.25">
      <c r="A66" s="21" t="s">
        <v>1215</v>
      </c>
      <c r="B66" s="21"/>
      <c r="C66" s="21"/>
      <c r="D66" s="164" t="s">
        <v>1265</v>
      </c>
      <c r="E66" s="18"/>
      <c r="F66" s="18"/>
      <c r="G66" s="146"/>
    </row>
    <row r="67" spans="1:8" x14ac:dyDescent="0.25">
      <c r="A67" s="21" t="s">
        <v>1216</v>
      </c>
      <c r="B67" s="21"/>
      <c r="C67" s="21"/>
      <c r="D67" s="164" t="s">
        <v>672</v>
      </c>
      <c r="E67" s="18"/>
      <c r="F67" s="18"/>
      <c r="G67" s="146"/>
    </row>
    <row r="68" spans="1:8" x14ac:dyDescent="0.25">
      <c r="A68" s="21" t="s">
        <v>1217</v>
      </c>
      <c r="B68" s="21"/>
      <c r="C68" s="21"/>
      <c r="D68" s="164" t="s">
        <v>679</v>
      </c>
      <c r="E68" s="18"/>
      <c r="F68" s="18"/>
      <c r="G68" s="146"/>
    </row>
    <row r="69" spans="1:8" x14ac:dyDescent="0.25">
      <c r="A69" s="21" t="s">
        <v>1218</v>
      </c>
      <c r="B69" s="21"/>
      <c r="C69" s="21"/>
      <c r="D69" s="164" t="s">
        <v>674</v>
      </c>
      <c r="E69" s="18"/>
      <c r="F69" s="18"/>
      <c r="G69" s="146"/>
    </row>
    <row r="70" spans="1:8" x14ac:dyDescent="0.25">
      <c r="A70" s="21" t="s">
        <v>1219</v>
      </c>
      <c r="B70" s="21"/>
      <c r="C70" s="21"/>
      <c r="D70" s="164" t="s">
        <v>1267</v>
      </c>
      <c r="E70" s="18"/>
      <c r="F70" s="18"/>
      <c r="G70" s="146"/>
    </row>
    <row r="71" spans="1:8" x14ac:dyDescent="0.25">
      <c r="A71" s="21" t="s">
        <v>1220</v>
      </c>
      <c r="B71" s="21"/>
      <c r="C71" s="21"/>
      <c r="D71" s="164" t="s">
        <v>675</v>
      </c>
      <c r="E71" s="18"/>
      <c r="F71" s="18"/>
      <c r="G71" s="146"/>
    </row>
    <row r="72" spans="1:8" x14ac:dyDescent="0.25">
      <c r="A72" s="21" t="s">
        <v>1221</v>
      </c>
      <c r="B72" s="21"/>
      <c r="C72" s="21"/>
      <c r="D72" s="164" t="s">
        <v>676</v>
      </c>
      <c r="E72" s="18"/>
      <c r="F72" s="18"/>
      <c r="G72" s="146"/>
    </row>
    <row r="73" spans="1:8" x14ac:dyDescent="0.25">
      <c r="A73" s="21" t="s">
        <v>1222</v>
      </c>
      <c r="B73" s="21"/>
      <c r="C73" s="21"/>
      <c r="D73" s="164" t="s">
        <v>678</v>
      </c>
      <c r="E73" s="18"/>
      <c r="F73" s="18"/>
      <c r="G73" s="146"/>
    </row>
    <row r="74" spans="1:8" x14ac:dyDescent="0.25">
      <c r="A74" s="21" t="s">
        <v>1223</v>
      </c>
      <c r="B74" s="21"/>
      <c r="C74" s="21"/>
      <c r="D74" s="164" t="s">
        <v>712</v>
      </c>
      <c r="E74" s="18"/>
      <c r="F74" s="18"/>
      <c r="G74" s="146"/>
    </row>
    <row r="75" spans="1:8" x14ac:dyDescent="0.25">
      <c r="A75" s="21" t="s">
        <v>1224</v>
      </c>
      <c r="B75" s="21"/>
      <c r="C75" s="21"/>
      <c r="D75" s="164" t="s">
        <v>671</v>
      </c>
      <c r="E75" s="18"/>
      <c r="F75" s="18"/>
      <c r="G75" s="146"/>
    </row>
    <row r="76" spans="1:8" x14ac:dyDescent="0.25">
      <c r="A76" s="21" t="s">
        <v>1225</v>
      </c>
      <c r="B76" s="21"/>
      <c r="C76" s="21"/>
      <c r="D76" s="164" t="s">
        <v>1268</v>
      </c>
      <c r="E76" s="18"/>
      <c r="F76" s="18"/>
      <c r="G76" s="146"/>
    </row>
    <row r="77" spans="1:8" x14ac:dyDescent="0.25">
      <c r="A77" s="21" t="s">
        <v>1226</v>
      </c>
      <c r="B77" s="21"/>
      <c r="C77" s="21"/>
      <c r="D77" s="164" t="s">
        <v>1269</v>
      </c>
      <c r="E77" s="18"/>
      <c r="F77" s="18"/>
      <c r="G77" s="146"/>
    </row>
    <row r="78" spans="1:8" s="109" customFormat="1" ht="45" x14ac:dyDescent="0.25">
      <c r="A78" s="110" t="s">
        <v>1227</v>
      </c>
      <c r="B78" s="110"/>
      <c r="C78" s="110"/>
      <c r="D78" s="165" t="s">
        <v>686</v>
      </c>
      <c r="E78" s="123"/>
      <c r="F78" s="123"/>
      <c r="G78" s="120"/>
      <c r="H78" s="94" t="s">
        <v>3787</v>
      </c>
    </row>
    <row r="79" spans="1:8" s="109" customFormat="1" ht="45" x14ac:dyDescent="0.25">
      <c r="A79" s="110" t="s">
        <v>1228</v>
      </c>
      <c r="B79" s="110"/>
      <c r="C79" s="110"/>
      <c r="D79" s="165" t="s">
        <v>3885</v>
      </c>
      <c r="E79" s="123"/>
      <c r="F79" s="123"/>
      <c r="G79" s="120"/>
      <c r="H79" s="94" t="s">
        <v>3787</v>
      </c>
    </row>
    <row r="80" spans="1:8" hidden="1" x14ac:dyDescent="0.25">
      <c r="A80" s="21" t="s">
        <v>1229</v>
      </c>
      <c r="B80" s="21"/>
      <c r="C80" s="21"/>
      <c r="D80" s="27" t="s">
        <v>1271</v>
      </c>
      <c r="E80" s="27"/>
      <c r="F80" s="27"/>
      <c r="G80" s="23"/>
    </row>
    <row r="81" spans="1:7" ht="45" x14ac:dyDescent="0.25">
      <c r="A81" s="21" t="s">
        <v>1230</v>
      </c>
      <c r="B81" s="21"/>
      <c r="C81" s="21"/>
      <c r="D81" s="160" t="s">
        <v>1272</v>
      </c>
      <c r="E81" s="18"/>
      <c r="F81" s="18"/>
      <c r="G81" s="146"/>
    </row>
    <row r="82" spans="1:7" x14ac:dyDescent="0.25">
      <c r="A82" s="21" t="s">
        <v>1231</v>
      </c>
      <c r="B82" s="21"/>
      <c r="C82" s="21"/>
      <c r="D82" s="160" t="s">
        <v>1273</v>
      </c>
      <c r="E82" s="18"/>
      <c r="F82" s="18"/>
      <c r="G82" s="146"/>
    </row>
    <row r="83" spans="1:7" ht="30" x14ac:dyDescent="0.25">
      <c r="A83" s="21" t="s">
        <v>1232</v>
      </c>
      <c r="B83" s="21"/>
      <c r="C83" s="21"/>
      <c r="D83" s="160" t="s">
        <v>1274</v>
      </c>
      <c r="E83" s="18"/>
      <c r="F83" s="18"/>
      <c r="G83" s="146"/>
    </row>
    <row r="84" spans="1:7" s="282" customFormat="1" x14ac:dyDescent="0.25">
      <c r="A84" s="214"/>
      <c r="B84" s="214"/>
      <c r="C84" s="214"/>
      <c r="D84" s="160" t="s">
        <v>3886</v>
      </c>
      <c r="E84" s="189"/>
      <c r="F84" s="189"/>
      <c r="G84" s="216"/>
    </row>
    <row r="85" spans="1:7" s="282" customFormat="1" ht="45" x14ac:dyDescent="0.25">
      <c r="A85" s="214"/>
      <c r="B85" s="214"/>
      <c r="C85" s="214"/>
      <c r="D85" s="160" t="s">
        <v>1278</v>
      </c>
      <c r="E85" s="189"/>
      <c r="F85" s="189"/>
      <c r="G85" s="216"/>
    </row>
    <row r="86" spans="1:7" s="282" customFormat="1" ht="30" x14ac:dyDescent="0.25">
      <c r="A86" s="214"/>
      <c r="B86" s="214"/>
      <c r="C86" s="214"/>
      <c r="D86" s="160" t="s">
        <v>1279</v>
      </c>
      <c r="E86" s="189"/>
      <c r="F86" s="189"/>
      <c r="G86" s="216"/>
    </row>
    <row r="87" spans="1:7" s="282" customFormat="1" ht="30" x14ac:dyDescent="0.25">
      <c r="A87" s="214"/>
      <c r="B87" s="214"/>
      <c r="C87" s="214"/>
      <c r="D87" s="160" t="s">
        <v>1280</v>
      </c>
      <c r="E87" s="189"/>
      <c r="F87" s="189"/>
      <c r="G87" s="216"/>
    </row>
    <row r="88" spans="1:7" x14ac:dyDescent="0.25">
      <c r="A88" s="21" t="s">
        <v>1239</v>
      </c>
      <c r="B88" s="21"/>
      <c r="C88" s="21"/>
      <c r="D88" s="160" t="s">
        <v>1281</v>
      </c>
      <c r="E88" s="18"/>
      <c r="F88" s="18"/>
      <c r="G88" s="146"/>
    </row>
    <row r="89" spans="1:7" x14ac:dyDescent="0.25">
      <c r="A89" s="21" t="s">
        <v>1240</v>
      </c>
      <c r="B89" s="21"/>
      <c r="C89" s="21"/>
      <c r="D89" s="160" t="s">
        <v>1282</v>
      </c>
      <c r="E89" s="18"/>
      <c r="F89" s="18"/>
      <c r="G89" s="146"/>
    </row>
    <row r="90" spans="1:7" s="282" customFormat="1" x14ac:dyDescent="0.25">
      <c r="A90" s="214"/>
      <c r="B90" s="214"/>
      <c r="C90" s="214"/>
      <c r="D90" s="160" t="s">
        <v>1276</v>
      </c>
      <c r="E90" s="189"/>
      <c r="F90" s="189"/>
      <c r="G90" s="216"/>
    </row>
    <row r="91" spans="1:7" s="282" customFormat="1" x14ac:dyDescent="0.25">
      <c r="A91" s="214"/>
      <c r="B91" s="214"/>
      <c r="C91" s="214"/>
      <c r="D91" s="160" t="s">
        <v>1275</v>
      </c>
      <c r="E91" s="189"/>
      <c r="F91" s="189"/>
      <c r="G91" s="216"/>
    </row>
    <row r="92" spans="1:7" x14ac:dyDescent="0.25">
      <c r="A92" s="21" t="s">
        <v>1241</v>
      </c>
      <c r="B92" s="21"/>
      <c r="C92" s="21"/>
      <c r="D92" s="160" t="s">
        <v>1283</v>
      </c>
      <c r="E92" s="18"/>
      <c r="F92" s="18"/>
      <c r="G92" s="146"/>
    </row>
    <row r="93" spans="1:7" x14ac:dyDescent="0.25">
      <c r="A93" s="21" t="s">
        <v>1242</v>
      </c>
      <c r="B93" s="21"/>
      <c r="C93" s="21"/>
      <c r="D93" s="160" t="s">
        <v>1284</v>
      </c>
      <c r="E93" s="18"/>
      <c r="F93" s="18"/>
      <c r="G93" s="146"/>
    </row>
    <row r="94" spans="1:7" x14ac:dyDescent="0.25">
      <c r="A94" s="21" t="s">
        <v>1243</v>
      </c>
      <c r="B94" s="21"/>
      <c r="C94" s="21"/>
      <c r="D94" s="160" t="s">
        <v>1285</v>
      </c>
      <c r="E94" s="18"/>
      <c r="F94" s="18"/>
      <c r="G94" s="146"/>
    </row>
    <row r="96" spans="1:7" x14ac:dyDescent="0.25">
      <c r="D96" s="95" t="s">
        <v>3900</v>
      </c>
    </row>
    <row r="97" spans="4:5" x14ac:dyDescent="0.25">
      <c r="D97" s="166"/>
      <c r="E97" t="s">
        <v>3901</v>
      </c>
    </row>
    <row r="98" spans="4:5" x14ac:dyDescent="0.25">
      <c r="D98" s="167"/>
      <c r="E98" t="s">
        <v>3902</v>
      </c>
    </row>
    <row r="99" spans="4:5" x14ac:dyDescent="0.25">
      <c r="D99" s="168"/>
      <c r="E99" t="s">
        <v>3903</v>
      </c>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67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16771" r:id="rId4" name="ToolboxBtn"/>
      </mc:Fallback>
    </mc:AlternateContent>
    <mc:AlternateContent xmlns:mc="http://schemas.openxmlformats.org/markup-compatibility/2006">
      <mc:Choice Requires="x14">
        <control shapeId="4167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16770" r:id="rId6" name="LegendBtn"/>
      </mc:Fallback>
    </mc:AlternateContent>
    <mc:AlternateContent xmlns:mc="http://schemas.openxmlformats.org/markup-compatibility/2006">
      <mc:Choice Requires="x14">
        <control shapeId="4167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16769" r:id="rId8" name="HomeBtn"/>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T40"/>
  <sheetViews>
    <sheetView showGridLines="0" view="pageBreakPreview" topLeftCell="J1" zoomScale="73" zoomScaleSheetLayoutView="73" workbookViewId="0">
      <selection activeCell="O55" sqref="O55"/>
    </sheetView>
  </sheetViews>
  <sheetFormatPr defaultColWidth="9.140625" defaultRowHeight="15" x14ac:dyDescent="0.25"/>
  <cols>
    <col min="1" max="3" width="9.140625" style="90" hidden="1" customWidth="1"/>
    <col min="4" max="4" width="35.7109375" style="90" hidden="1" customWidth="1"/>
    <col min="5" max="6" width="22.7109375" style="90" hidden="1" customWidth="1"/>
    <col min="7" max="7" width="35" style="90" hidden="1" customWidth="1"/>
    <col min="8" max="9" width="22.7109375" style="90" hidden="1" customWidth="1"/>
    <col min="10" max="10" width="35.85546875" style="90" customWidth="1"/>
    <col min="11" max="13" width="22.7109375" style="90" customWidth="1"/>
    <col min="14" max="14" width="26.5703125" style="90" customWidth="1"/>
    <col min="15" max="15" width="20.42578125" style="90" customWidth="1"/>
    <col min="16" max="16" width="23.140625" style="90" customWidth="1"/>
    <col min="17" max="17" width="24.85546875" style="90" customWidth="1"/>
    <col min="18" max="18" width="24.7109375" style="90" customWidth="1"/>
    <col min="19" max="19" width="21.42578125" style="90" customWidth="1"/>
    <col min="20" max="16384" width="9.140625" style="90"/>
  </cols>
  <sheetData>
    <row r="1" spans="1:15" ht="29.1" customHeight="1" x14ac:dyDescent="0.25">
      <c r="A1" s="12" t="s">
        <v>375</v>
      </c>
      <c r="E1" s="260" t="s">
        <v>411</v>
      </c>
    </row>
    <row r="3" spans="1:15" hidden="1" x14ac:dyDescent="0.25"/>
    <row r="4" spans="1:15" hidden="1" x14ac:dyDescent="0.25"/>
    <row r="5" spans="1:15" ht="15" hidden="1" customHeight="1" x14ac:dyDescent="0.25">
      <c r="A5" s="12"/>
      <c r="B5" s="12"/>
      <c r="C5" s="12" t="s">
        <v>376</v>
      </c>
      <c r="D5" s="12"/>
      <c r="E5" s="12"/>
      <c r="F5" s="12"/>
      <c r="G5" s="12"/>
    </row>
    <row r="6" spans="1:15" hidden="1" x14ac:dyDescent="0.25">
      <c r="A6" s="12"/>
      <c r="B6" s="12"/>
      <c r="C6" s="12"/>
      <c r="D6" s="12"/>
      <c r="E6" s="12"/>
      <c r="F6" s="12"/>
      <c r="G6" s="12"/>
    </row>
    <row r="7" spans="1:15" hidden="1" x14ac:dyDescent="0.25">
      <c r="A7" s="12"/>
      <c r="B7" s="12"/>
      <c r="C7" s="12"/>
      <c r="D7" s="12"/>
      <c r="E7" s="12"/>
      <c r="F7" s="12"/>
      <c r="G7" s="12"/>
    </row>
    <row r="8" spans="1:15" ht="30" hidden="1" x14ac:dyDescent="0.25">
      <c r="A8" s="12"/>
      <c r="B8" s="12"/>
      <c r="C8" s="12" t="s">
        <v>276</v>
      </c>
      <c r="D8" s="12" t="s">
        <v>274</v>
      </c>
      <c r="E8" s="12"/>
      <c r="F8" s="12" t="s">
        <v>275</v>
      </c>
      <c r="G8" s="12" t="s">
        <v>277</v>
      </c>
    </row>
    <row r="9" spans="1:15" x14ac:dyDescent="0.25">
      <c r="A9" s="12"/>
      <c r="B9" s="12"/>
      <c r="C9" s="12" t="s">
        <v>275</v>
      </c>
      <c r="D9" s="261"/>
      <c r="G9" s="12"/>
    </row>
    <row r="10" spans="1:15" ht="17.25" customHeight="1" x14ac:dyDescent="0.25">
      <c r="A10" s="12" t="s">
        <v>377</v>
      </c>
      <c r="B10" s="12"/>
      <c r="C10" s="12"/>
      <c r="D10" s="12" t="s">
        <v>377</v>
      </c>
      <c r="E10" s="12"/>
      <c r="F10" s="12"/>
      <c r="G10" s="12" t="s">
        <v>377</v>
      </c>
      <c r="H10" s="12"/>
      <c r="I10" s="12"/>
      <c r="J10" s="213" t="s">
        <v>4023</v>
      </c>
      <c r="K10" s="216"/>
      <c r="L10" s="218"/>
      <c r="O10" s="12"/>
    </row>
    <row r="11" spans="1:15" hidden="1" x14ac:dyDescent="0.25">
      <c r="A11" s="12"/>
      <c r="B11" s="12"/>
      <c r="C11" s="12" t="s">
        <v>275</v>
      </c>
      <c r="D11" s="12"/>
      <c r="E11" s="12"/>
      <c r="F11" s="12" t="s">
        <v>275</v>
      </c>
      <c r="G11" s="12"/>
      <c r="H11" s="12"/>
      <c r="I11" s="12" t="s">
        <v>275</v>
      </c>
      <c r="O11" s="12"/>
    </row>
    <row r="12" spans="1:15" ht="30" hidden="1" x14ac:dyDescent="0.25">
      <c r="A12" s="12"/>
      <c r="B12" s="12"/>
      <c r="C12" s="12" t="s">
        <v>278</v>
      </c>
      <c r="D12" s="12"/>
      <c r="E12" s="12"/>
      <c r="F12" s="12" t="s">
        <v>278</v>
      </c>
      <c r="G12" s="12"/>
      <c r="H12" s="12"/>
      <c r="I12" s="12" t="s">
        <v>278</v>
      </c>
      <c r="J12" s="12"/>
      <c r="K12" s="12"/>
      <c r="L12" s="12"/>
      <c r="M12" s="12"/>
      <c r="N12" s="12"/>
      <c r="O12" s="12" t="s">
        <v>279</v>
      </c>
    </row>
    <row r="14" spans="1:15" x14ac:dyDescent="0.25">
      <c r="J14" s="262" t="s">
        <v>410</v>
      </c>
      <c r="K14" s="262"/>
      <c r="L14" s="262"/>
    </row>
    <row r="15" spans="1:15" ht="15" hidden="1" customHeight="1" x14ac:dyDescent="0.25">
      <c r="A15" s="12"/>
      <c r="B15" s="12"/>
      <c r="C15" s="12" t="s">
        <v>378</v>
      </c>
      <c r="D15" s="12"/>
      <c r="E15" s="12"/>
      <c r="F15" s="12" t="s">
        <v>4025</v>
      </c>
      <c r="G15" s="12"/>
      <c r="H15" s="12"/>
      <c r="I15" s="12" t="s">
        <v>4025</v>
      </c>
      <c r="J15" s="12"/>
      <c r="K15" s="12"/>
      <c r="L15" s="12"/>
      <c r="M15" s="12"/>
      <c r="N15" s="12"/>
      <c r="O15" s="12"/>
    </row>
    <row r="16" spans="1:15" hidden="1" x14ac:dyDescent="0.25">
      <c r="A16" s="12"/>
      <c r="B16" s="12"/>
      <c r="C16" s="12"/>
      <c r="D16" s="12"/>
      <c r="E16" s="12"/>
      <c r="F16" s="12"/>
      <c r="G16" s="12"/>
      <c r="H16" s="12"/>
      <c r="I16" s="12"/>
      <c r="J16" s="12"/>
      <c r="K16" s="12"/>
      <c r="L16" s="12"/>
      <c r="M16" s="12"/>
      <c r="N16" s="12"/>
      <c r="O16" s="12"/>
    </row>
    <row r="17" spans="1:20" hidden="1" x14ac:dyDescent="0.25">
      <c r="A17" s="12"/>
      <c r="B17" s="12"/>
      <c r="C17" s="12"/>
      <c r="D17" s="12"/>
      <c r="E17" s="12"/>
      <c r="F17" s="12"/>
      <c r="G17" s="12"/>
      <c r="H17" s="12"/>
      <c r="I17" s="12"/>
      <c r="J17" s="12"/>
      <c r="K17" s="12"/>
      <c r="L17" s="12"/>
      <c r="M17" s="12"/>
      <c r="N17" s="12"/>
      <c r="O17" s="12"/>
    </row>
    <row r="18" spans="1:20" ht="30" hidden="1" x14ac:dyDescent="0.25">
      <c r="A18" s="12"/>
      <c r="B18" s="12"/>
      <c r="C18" s="12" t="s">
        <v>276</v>
      </c>
      <c r="D18" s="12"/>
      <c r="E18" s="12"/>
      <c r="F18" s="12" t="s">
        <v>276</v>
      </c>
      <c r="G18" s="12"/>
      <c r="H18" s="12"/>
      <c r="I18" s="12" t="s">
        <v>276</v>
      </c>
      <c r="J18" s="12" t="s">
        <v>274</v>
      </c>
      <c r="K18" s="12"/>
      <c r="L18" s="12"/>
      <c r="M18" s="12"/>
      <c r="N18" s="12" t="s">
        <v>275</v>
      </c>
      <c r="O18" s="12" t="s">
        <v>277</v>
      </c>
    </row>
    <row r="19" spans="1:20" ht="30" x14ac:dyDescent="0.25">
      <c r="A19" s="12"/>
      <c r="B19" s="12"/>
      <c r="C19" s="12" t="s">
        <v>275</v>
      </c>
      <c r="D19" s="12"/>
      <c r="E19" s="12"/>
      <c r="F19" s="12" t="s">
        <v>4026</v>
      </c>
      <c r="G19" s="12"/>
      <c r="H19" s="12"/>
      <c r="I19" s="12" t="s">
        <v>4026</v>
      </c>
      <c r="J19" s="263"/>
      <c r="K19" s="73" t="s">
        <v>3417</v>
      </c>
      <c r="L19" s="101" t="s">
        <v>3759</v>
      </c>
      <c r="O19" s="12"/>
    </row>
    <row r="20" spans="1:20" ht="150" hidden="1" x14ac:dyDescent="0.25">
      <c r="A20" s="12" t="s">
        <v>377</v>
      </c>
      <c r="B20" s="12"/>
      <c r="C20" s="12"/>
      <c r="D20" s="12"/>
      <c r="E20" s="12"/>
      <c r="F20" s="12" t="s">
        <v>275</v>
      </c>
      <c r="G20" s="12"/>
      <c r="H20" s="12"/>
      <c r="I20" s="12" t="s">
        <v>275</v>
      </c>
      <c r="J20" s="261"/>
      <c r="L20" s="105"/>
      <c r="O20" s="12"/>
    </row>
    <row r="21" spans="1:20" ht="15.75" hidden="1" customHeight="1" x14ac:dyDescent="0.25">
      <c r="A21" s="12" t="s">
        <v>379</v>
      </c>
      <c r="B21" s="12"/>
      <c r="C21" s="12"/>
      <c r="D21" s="12" t="s">
        <v>377</v>
      </c>
      <c r="E21" s="12"/>
      <c r="F21" s="12"/>
      <c r="G21" s="12" t="s">
        <v>377</v>
      </c>
      <c r="H21" s="12"/>
      <c r="I21" s="12"/>
      <c r="J21" s="213" t="s">
        <v>4023</v>
      </c>
      <c r="K21" s="16"/>
      <c r="L21" s="103" t="s">
        <v>3761</v>
      </c>
      <c r="O21" s="12"/>
    </row>
    <row r="22" spans="1:20" ht="63.75" customHeight="1" x14ac:dyDescent="0.25">
      <c r="A22" s="12" t="s">
        <v>380</v>
      </c>
      <c r="B22" s="12"/>
      <c r="C22" s="12"/>
      <c r="D22" s="12" t="s">
        <v>379</v>
      </c>
      <c r="E22" s="12"/>
      <c r="F22" s="12"/>
      <c r="G22" s="12" t="s">
        <v>379</v>
      </c>
      <c r="H22" s="12"/>
      <c r="I22" s="12"/>
      <c r="J22" s="158" t="s">
        <v>382</v>
      </c>
      <c r="K22" s="26"/>
      <c r="L22" s="103" t="s">
        <v>3761</v>
      </c>
      <c r="O22" s="12"/>
    </row>
    <row r="23" spans="1:20" ht="63" customHeight="1" x14ac:dyDescent="0.25">
      <c r="A23" s="12" t="s">
        <v>381</v>
      </c>
      <c r="B23" s="12"/>
      <c r="C23" s="12"/>
      <c r="D23" s="12" t="s">
        <v>380</v>
      </c>
      <c r="E23" s="12"/>
      <c r="F23" s="12"/>
      <c r="G23" s="12" t="s">
        <v>380</v>
      </c>
      <c r="H23" s="12"/>
      <c r="I23" s="12"/>
      <c r="J23" s="158" t="s">
        <v>383</v>
      </c>
      <c r="K23" s="26"/>
      <c r="L23" s="103" t="s">
        <v>3761</v>
      </c>
      <c r="O23" s="12"/>
    </row>
    <row r="24" spans="1:20" ht="24" customHeight="1" x14ac:dyDescent="0.25">
      <c r="A24" s="12"/>
      <c r="B24" s="12"/>
      <c r="C24" s="12" t="s">
        <v>275</v>
      </c>
      <c r="D24" s="12" t="s">
        <v>381</v>
      </c>
      <c r="E24" s="12"/>
      <c r="F24" s="12"/>
      <c r="G24" s="12" t="s">
        <v>381</v>
      </c>
      <c r="H24" s="12"/>
      <c r="I24" s="12"/>
      <c r="J24" s="265" t="s">
        <v>384</v>
      </c>
      <c r="K24" s="25"/>
      <c r="L24" s="103"/>
      <c r="O24" s="12"/>
    </row>
    <row r="25" spans="1:20" ht="30" hidden="1" x14ac:dyDescent="0.25">
      <c r="A25" s="12"/>
      <c r="B25" s="12"/>
      <c r="C25" s="12" t="s">
        <v>278</v>
      </c>
      <c r="D25" s="12"/>
      <c r="E25" s="12"/>
      <c r="F25" s="12" t="s">
        <v>275</v>
      </c>
      <c r="G25" s="12"/>
      <c r="H25" s="12"/>
      <c r="I25" s="12" t="s">
        <v>275</v>
      </c>
      <c r="O25" s="12"/>
    </row>
    <row r="26" spans="1:20" hidden="1" x14ac:dyDescent="0.25">
      <c r="D26" s="12"/>
      <c r="E26" s="12"/>
      <c r="F26" s="12" t="s">
        <v>278</v>
      </c>
      <c r="G26" s="12"/>
      <c r="H26" s="12"/>
      <c r="I26" s="12" t="s">
        <v>278</v>
      </c>
      <c r="J26" s="12"/>
      <c r="K26" s="12"/>
      <c r="L26" s="12"/>
      <c r="M26" s="12"/>
      <c r="N26" s="12"/>
      <c r="O26" s="12" t="s">
        <v>279</v>
      </c>
    </row>
    <row r="27" spans="1:20" hidden="1" x14ac:dyDescent="0.25"/>
    <row r="28" spans="1:20" ht="15" hidden="1" customHeight="1" x14ac:dyDescent="0.25">
      <c r="A28" s="12"/>
      <c r="B28" s="12"/>
      <c r="C28" s="12" t="s">
        <v>385</v>
      </c>
    </row>
    <row r="29" spans="1:20" ht="409.5" hidden="1" x14ac:dyDescent="0.25">
      <c r="A29" s="12"/>
      <c r="B29" s="12"/>
      <c r="C29" s="12"/>
      <c r="D29" s="12"/>
      <c r="E29" s="12"/>
      <c r="F29" s="12" t="s">
        <v>4027</v>
      </c>
      <c r="G29" s="12"/>
      <c r="H29" s="12"/>
      <c r="I29" s="12" t="s">
        <v>4027</v>
      </c>
      <c r="J29" s="12"/>
      <c r="K29" s="12"/>
      <c r="L29" s="12"/>
      <c r="M29" s="12"/>
      <c r="N29" s="12"/>
      <c r="O29" s="12"/>
      <c r="P29" s="12"/>
      <c r="Q29" s="12"/>
      <c r="R29" s="12"/>
      <c r="S29" s="12"/>
      <c r="T29" s="12"/>
    </row>
    <row r="30" spans="1:20" ht="90" hidden="1" x14ac:dyDescent="0.25">
      <c r="A30" s="12"/>
      <c r="B30" s="12"/>
      <c r="C30" s="12"/>
      <c r="D30" s="12"/>
      <c r="E30" s="12"/>
      <c r="F30" s="12"/>
      <c r="G30" s="12"/>
      <c r="H30" s="12"/>
      <c r="I30" s="12"/>
      <c r="J30" s="12"/>
      <c r="K30" s="12"/>
      <c r="L30" s="12"/>
      <c r="M30" s="12"/>
      <c r="N30" s="12" t="s">
        <v>388</v>
      </c>
      <c r="O30" s="12" t="s">
        <v>389</v>
      </c>
      <c r="P30" s="12" t="s">
        <v>390</v>
      </c>
      <c r="Q30" s="12" t="s">
        <v>391</v>
      </c>
      <c r="R30" s="12" t="s">
        <v>392</v>
      </c>
      <c r="S30" s="12" t="s">
        <v>393</v>
      </c>
      <c r="T30" s="12"/>
    </row>
    <row r="31" spans="1:20" ht="105" hidden="1" x14ac:dyDescent="0.25">
      <c r="A31" s="12"/>
      <c r="B31" s="12"/>
      <c r="C31" s="12" t="s">
        <v>276</v>
      </c>
      <c r="D31" s="12"/>
      <c r="E31" s="12"/>
      <c r="F31" s="12"/>
      <c r="G31" s="12"/>
      <c r="H31" s="12"/>
      <c r="I31" s="12"/>
      <c r="J31" s="12" t="s">
        <v>398</v>
      </c>
      <c r="K31" s="12"/>
      <c r="L31" s="12"/>
      <c r="M31" s="12" t="s">
        <v>403</v>
      </c>
      <c r="N31" s="12"/>
      <c r="O31" s="12"/>
      <c r="P31" s="12"/>
      <c r="Q31" s="12"/>
      <c r="R31" s="12"/>
      <c r="S31" s="12"/>
      <c r="T31" s="12"/>
    </row>
    <row r="32" spans="1:20" ht="50.1" hidden="1" customHeight="1" x14ac:dyDescent="0.25">
      <c r="A32" s="12"/>
      <c r="B32" s="12"/>
      <c r="C32" s="12" t="s">
        <v>274</v>
      </c>
      <c r="D32" s="12"/>
      <c r="E32" s="12"/>
      <c r="F32" s="12" t="s">
        <v>276</v>
      </c>
      <c r="G32" s="12"/>
      <c r="H32" s="12"/>
      <c r="I32" s="12" t="s">
        <v>276</v>
      </c>
      <c r="J32" s="12" t="s">
        <v>386</v>
      </c>
      <c r="K32" s="12"/>
      <c r="L32" s="12"/>
      <c r="M32" s="12" t="s">
        <v>386</v>
      </c>
      <c r="N32" s="12"/>
      <c r="O32" s="12"/>
      <c r="P32" s="12"/>
      <c r="Q32" s="12"/>
      <c r="R32" s="12"/>
      <c r="S32" s="12"/>
      <c r="T32" s="12" t="s">
        <v>275</v>
      </c>
    </row>
    <row r="33" spans="1:20" ht="50.1" customHeight="1" x14ac:dyDescent="0.25">
      <c r="A33" s="12"/>
      <c r="B33" s="12"/>
      <c r="C33" s="12"/>
      <c r="D33" s="12"/>
      <c r="E33" s="12"/>
      <c r="F33" s="12"/>
      <c r="G33" s="12"/>
      <c r="H33" s="12"/>
      <c r="I33" s="12"/>
      <c r="J33" s="12"/>
      <c r="K33" s="12"/>
      <c r="L33" s="12"/>
      <c r="M33" s="12"/>
      <c r="N33" s="12"/>
      <c r="O33" s="12"/>
      <c r="P33" s="12"/>
      <c r="Q33" s="12"/>
      <c r="R33" s="12"/>
      <c r="S33" s="12"/>
      <c r="T33" s="12"/>
    </row>
    <row r="34" spans="1:20" ht="15.75" customHeight="1" x14ac:dyDescent="0.25">
      <c r="A34" s="12"/>
      <c r="B34" s="12"/>
      <c r="C34" s="12"/>
      <c r="D34" s="12"/>
      <c r="E34" s="12"/>
      <c r="F34" s="12"/>
      <c r="G34" s="12"/>
      <c r="H34" s="12"/>
      <c r="I34" s="12" t="s">
        <v>4026</v>
      </c>
      <c r="J34" s="12"/>
      <c r="K34" s="12"/>
      <c r="L34" s="12"/>
      <c r="M34" s="263"/>
      <c r="N34" s="73" t="s">
        <v>3417</v>
      </c>
      <c r="O34" s="73" t="s">
        <v>3417</v>
      </c>
      <c r="P34" s="73" t="s">
        <v>3417</v>
      </c>
      <c r="Q34" s="73" t="s">
        <v>3417</v>
      </c>
      <c r="R34" s="73" t="s">
        <v>3417</v>
      </c>
      <c r="S34" s="73" t="s">
        <v>3417</v>
      </c>
      <c r="T34" s="12"/>
    </row>
    <row r="35" spans="1:20" ht="51.75" customHeight="1" x14ac:dyDescent="0.25">
      <c r="A35" s="12"/>
      <c r="B35" s="12"/>
      <c r="C35" s="12"/>
      <c r="D35" s="12"/>
      <c r="E35" s="12"/>
      <c r="F35" s="12"/>
      <c r="G35" s="12"/>
      <c r="H35" s="12"/>
      <c r="I35" s="12" t="s">
        <v>274</v>
      </c>
      <c r="M35" s="264"/>
      <c r="N35" s="39" t="s">
        <v>404</v>
      </c>
      <c r="O35" s="39" t="s">
        <v>405</v>
      </c>
      <c r="P35" s="39" t="s">
        <v>406</v>
      </c>
      <c r="Q35" s="39" t="s">
        <v>407</v>
      </c>
      <c r="R35" s="39" t="s">
        <v>408</v>
      </c>
      <c r="S35" s="39" t="s">
        <v>409</v>
      </c>
    </row>
    <row r="36" spans="1:20" ht="30" x14ac:dyDescent="0.25">
      <c r="A36" s="12"/>
      <c r="B36" s="12"/>
      <c r="C36" s="12" t="s">
        <v>275</v>
      </c>
      <c r="D36" s="12"/>
      <c r="E36" s="12"/>
      <c r="F36" s="12" t="s">
        <v>4026</v>
      </c>
      <c r="G36" s="12"/>
      <c r="H36" s="12"/>
      <c r="I36" s="12" t="s">
        <v>275</v>
      </c>
      <c r="J36" s="37" t="s">
        <v>4028</v>
      </c>
      <c r="K36" s="37" t="s">
        <v>4029</v>
      </c>
      <c r="L36" s="37" t="s">
        <v>4030</v>
      </c>
      <c r="M36" s="37" t="s">
        <v>4031</v>
      </c>
    </row>
    <row r="37" spans="1:20" ht="21.75" customHeight="1" x14ac:dyDescent="0.25">
      <c r="A37" s="12"/>
      <c r="B37" s="12" t="s">
        <v>394</v>
      </c>
      <c r="C37" s="12"/>
      <c r="D37" s="12"/>
      <c r="E37" s="12"/>
      <c r="F37" s="12" t="s">
        <v>274</v>
      </c>
      <c r="G37" s="12"/>
      <c r="H37" s="12" t="s">
        <v>394</v>
      </c>
      <c r="I37" s="12"/>
      <c r="J37" s="25"/>
      <c r="K37" s="25"/>
      <c r="L37" s="25"/>
      <c r="M37" s="171" t="s">
        <v>399</v>
      </c>
      <c r="N37" s="194"/>
      <c r="O37" s="194"/>
      <c r="P37" s="194"/>
      <c r="Q37" s="194"/>
      <c r="R37" s="194"/>
      <c r="S37" s="194"/>
    </row>
    <row r="38" spans="1:20" ht="18" customHeight="1" x14ac:dyDescent="0.25">
      <c r="A38" s="12"/>
      <c r="B38" s="12" t="s">
        <v>395</v>
      </c>
      <c r="C38" s="12"/>
      <c r="D38" s="12"/>
      <c r="E38" s="12"/>
      <c r="F38" s="12" t="s">
        <v>275</v>
      </c>
      <c r="G38" s="12"/>
      <c r="H38" s="12" t="s">
        <v>395</v>
      </c>
      <c r="I38" s="12"/>
      <c r="J38" s="25"/>
      <c r="K38" s="25"/>
      <c r="L38" s="25"/>
      <c r="M38" s="171" t="s">
        <v>400</v>
      </c>
      <c r="N38" s="194"/>
      <c r="O38" s="194"/>
      <c r="P38" s="194"/>
      <c r="Q38" s="194"/>
      <c r="R38" s="194"/>
      <c r="S38" s="194"/>
    </row>
    <row r="39" spans="1:20" ht="20.25" customHeight="1" x14ac:dyDescent="0.25">
      <c r="A39" s="12"/>
      <c r="B39" s="12" t="s">
        <v>396</v>
      </c>
      <c r="C39" s="12"/>
      <c r="D39" s="12"/>
      <c r="E39" s="12" t="s">
        <v>394</v>
      </c>
      <c r="F39" s="12"/>
      <c r="G39" s="12"/>
      <c r="H39" s="12"/>
      <c r="I39" s="12"/>
      <c r="J39" s="25"/>
      <c r="K39" s="25"/>
      <c r="L39" s="25"/>
      <c r="M39" s="171" t="s">
        <v>401</v>
      </c>
      <c r="N39" s="194"/>
      <c r="O39" s="194"/>
      <c r="P39" s="194"/>
      <c r="Q39" s="194"/>
      <c r="R39" s="194"/>
      <c r="S39" s="194"/>
    </row>
    <row r="40" spans="1:20" ht="30" x14ac:dyDescent="0.25">
      <c r="A40" s="12"/>
      <c r="B40" s="12"/>
      <c r="C40" s="12" t="s">
        <v>278</v>
      </c>
      <c r="D40" s="12"/>
      <c r="E40" s="12"/>
      <c r="F40" s="12"/>
      <c r="J40" s="202"/>
    </row>
  </sheetData>
  <sheetProtection formatColumns="0" formatRows="0"/>
  <dataValidations count="2">
    <dataValidation type="list" allowBlank="1" showInputMessage="1" showErrorMessage="1" errorTitle="Input Error" error="Please enter a valid value from dropdown" sqref="K22:K23">
      <formula1>"Yes,No"</formula1>
    </dataValidation>
    <dataValidation type="decimal" allowBlank="1" showInputMessage="1" showErrorMessage="1" errorTitle="Input Error" error="BP02-02-EM02;Please enter a numeric value between -99999999999999999 and 99999999999999999" sqref="N37:S39">
      <formula1>-999999999999999</formula1>
      <formula2>999999999999999</formula2>
    </dataValidation>
  </dataValidations>
  <hyperlinks>
    <hyperlink ref="J36" tooltip="Edit Date of grant of option" display="Edit Date of grant of option"/>
    <hyperlink ref="M36" tooltip="Edit Classes of share capital" display="Edit Classes of share capital"/>
    <hyperlink ref="K36" tooltip="Edit Date of grant of option" display="Edit Date of grant of option"/>
    <hyperlink ref="L36" tooltip="Edit Date of grant of option" display="Edit Date of grant of option"/>
  </hyperlinks>
  <pageMargins left="0.7" right="0.7" top="0.75" bottom="0.75" header="0.3" footer="0.3"/>
  <pageSetup paperSize="11" scale="20" orientation="portrait" r:id="rId1"/>
  <drawing r:id="rId2"/>
  <legacyDrawing r:id="rId3"/>
  <controls>
    <mc:AlternateContent xmlns:mc="http://schemas.openxmlformats.org/markup-compatibility/2006">
      <mc:Choice Requires="x14">
        <control shapeId="8195" r:id="rId4" name="ToolboxBtn">
          <controlPr defaultSize="0" autoLine="0" r:id="rId5">
            <anchor>
              <from>
                <xdr:col>9</xdr:col>
                <xdr:colOff>809625</xdr:colOff>
                <xdr:row>0</xdr:row>
                <xdr:rowOff>38100</xdr:rowOff>
              </from>
              <to>
                <xdr:col>9</xdr:col>
                <xdr:colOff>1114425</xdr:colOff>
                <xdr:row>0</xdr:row>
                <xdr:rowOff>342900</xdr:rowOff>
              </to>
            </anchor>
          </controlPr>
        </control>
      </mc:Choice>
      <mc:Fallback>
        <control shapeId="8195" r:id="rId4" name="ToolboxBtn"/>
      </mc:Fallback>
    </mc:AlternateContent>
    <mc:AlternateContent xmlns:mc="http://schemas.openxmlformats.org/markup-compatibility/2006">
      <mc:Choice Requires="x14">
        <control shapeId="8194" r:id="rId6" name="LegendBtn">
          <controlPr defaultSize="0" autoLine="0" r:id="rId7">
            <anchor>
              <from>
                <xdr:col>9</xdr:col>
                <xdr:colOff>504825</xdr:colOff>
                <xdr:row>0</xdr:row>
                <xdr:rowOff>38100</xdr:rowOff>
              </from>
              <to>
                <xdr:col>9</xdr:col>
                <xdr:colOff>809625</xdr:colOff>
                <xdr:row>0</xdr:row>
                <xdr:rowOff>342900</xdr:rowOff>
              </to>
            </anchor>
          </controlPr>
        </control>
      </mc:Choice>
      <mc:Fallback>
        <control shapeId="8194" r:id="rId6" name="LegendBtn"/>
      </mc:Fallback>
    </mc:AlternateContent>
    <mc:AlternateContent xmlns:mc="http://schemas.openxmlformats.org/markup-compatibility/2006">
      <mc:Choice Requires="x14">
        <control shapeId="8193" r:id="rId8" name="HomeBtn">
          <controlPr defaultSize="0" autoLine="0" r:id="rId9">
            <anchor>
              <from>
                <xdr:col>9</xdr:col>
                <xdr:colOff>161925</xdr:colOff>
                <xdr:row>0</xdr:row>
                <xdr:rowOff>38100</xdr:rowOff>
              </from>
              <to>
                <xdr:col>9</xdr:col>
                <xdr:colOff>466725</xdr:colOff>
                <xdr:row>0</xdr:row>
                <xdr:rowOff>342900</xdr:rowOff>
              </to>
            </anchor>
          </controlPr>
        </control>
      </mc:Choice>
      <mc:Fallback>
        <control shapeId="8193" r:id="rId8" name="HomeBtn"/>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dimension ref="A1:G21"/>
  <sheetViews>
    <sheetView showGridLines="0" view="pageBreakPreview" topLeftCell="D1" zoomScale="87" zoomScaleSheetLayoutView="87" workbookViewId="0">
      <selection activeCell="F39" sqref="F39"/>
    </sheetView>
  </sheetViews>
  <sheetFormatPr defaultRowHeight="15" x14ac:dyDescent="0.25"/>
  <cols>
    <col min="1" max="3" width="0" hidden="1" customWidth="1"/>
    <col min="4" max="4" width="35.7109375" customWidth="1"/>
    <col min="5" max="5" width="22.7109375" customWidth="1"/>
    <col min="6" max="6" width="23.140625" customWidth="1"/>
    <col min="7" max="7" width="23.85546875" customWidth="1"/>
  </cols>
  <sheetData>
    <row r="1" spans="1:7" ht="29.1" customHeight="1" x14ac:dyDescent="0.25">
      <c r="A1" s="12" t="s">
        <v>3681</v>
      </c>
      <c r="E1" s="13" t="s">
        <v>425</v>
      </c>
    </row>
    <row r="2" spans="1:7" x14ac:dyDescent="0.25">
      <c r="D2" s="81"/>
    </row>
    <row r="3" spans="1:7" hidden="1" x14ac:dyDescent="0.25"/>
    <row r="4" spans="1:7" hidden="1" x14ac:dyDescent="0.25"/>
    <row r="5" spans="1:7" ht="15" hidden="1" customHeight="1" x14ac:dyDescent="0.25">
      <c r="A5" s="21"/>
      <c r="B5" s="21"/>
      <c r="C5" s="12" t="s">
        <v>3682</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s="203" customFormat="1" x14ac:dyDescent="0.25">
      <c r="A9" s="198"/>
      <c r="B9" s="198"/>
      <c r="C9" s="198"/>
      <c r="D9" s="131"/>
      <c r="E9" s="200"/>
      <c r="F9" s="204"/>
      <c r="G9" s="202"/>
    </row>
    <row r="10" spans="1:7" x14ac:dyDescent="0.25">
      <c r="D10" s="40"/>
    </row>
    <row r="11" spans="1:7" ht="15" hidden="1" customHeight="1" x14ac:dyDescent="0.25">
      <c r="A11" s="21"/>
      <c r="B11" s="21"/>
      <c r="C11" s="12" t="s">
        <v>3683</v>
      </c>
      <c r="D11" s="21"/>
      <c r="E11" s="21"/>
      <c r="F11" s="21"/>
      <c r="G11" s="21"/>
    </row>
    <row r="12" spans="1:7" hidden="1" x14ac:dyDescent="0.25">
      <c r="A12" s="21"/>
      <c r="B12" s="21"/>
      <c r="C12" s="21"/>
      <c r="D12" s="21"/>
      <c r="E12" s="21"/>
      <c r="F12" s="21"/>
      <c r="G12" s="21"/>
    </row>
    <row r="13" spans="1:7" hidden="1" x14ac:dyDescent="0.25">
      <c r="A13" s="21"/>
      <c r="B13" s="21"/>
      <c r="C13" s="21"/>
      <c r="D13" s="21"/>
      <c r="E13" s="21"/>
      <c r="F13" s="21"/>
      <c r="G13" s="21"/>
    </row>
    <row r="14" spans="1:7" hidden="1" x14ac:dyDescent="0.25">
      <c r="A14" s="21"/>
      <c r="B14" s="21"/>
      <c r="C14" s="21" t="s">
        <v>276</v>
      </c>
      <c r="D14" s="21" t="s">
        <v>274</v>
      </c>
      <c r="E14" s="21"/>
      <c r="F14" s="21" t="s">
        <v>275</v>
      </c>
      <c r="G14" s="21" t="s">
        <v>277</v>
      </c>
    </row>
    <row r="15" spans="1:7" ht="30" x14ac:dyDescent="0.25">
      <c r="A15" s="21"/>
      <c r="B15" s="21"/>
      <c r="C15" s="21" t="s">
        <v>275</v>
      </c>
      <c r="D15" s="15"/>
      <c r="E15" s="371" t="s">
        <v>3417</v>
      </c>
      <c r="F15" s="101" t="s">
        <v>3759</v>
      </c>
      <c r="G15" s="106"/>
    </row>
    <row r="16" spans="1:7" ht="30" hidden="1" x14ac:dyDescent="0.25">
      <c r="A16" s="21" t="s">
        <v>414</v>
      </c>
      <c r="B16" s="21"/>
      <c r="C16" s="21"/>
      <c r="D16" s="34" t="s">
        <v>415</v>
      </c>
      <c r="E16" s="16"/>
      <c r="F16" s="105"/>
      <c r="G16" s="21"/>
    </row>
    <row r="17" spans="1:7" ht="50.25" customHeight="1" x14ac:dyDescent="0.25">
      <c r="A17" s="21" t="s">
        <v>418</v>
      </c>
      <c r="B17" s="21"/>
      <c r="C17" s="21"/>
      <c r="D17" s="19" t="s">
        <v>422</v>
      </c>
      <c r="E17" s="26"/>
      <c r="F17" s="103" t="s">
        <v>3761</v>
      </c>
      <c r="G17" s="21"/>
    </row>
    <row r="18" spans="1:7" ht="66" customHeight="1" x14ac:dyDescent="0.25">
      <c r="A18" s="21" t="s">
        <v>419</v>
      </c>
      <c r="B18" s="21"/>
      <c r="C18" s="21"/>
      <c r="D18" s="19" t="s">
        <v>423</v>
      </c>
      <c r="E18" s="26"/>
      <c r="F18" s="103" t="s">
        <v>3761</v>
      </c>
      <c r="G18" s="21"/>
    </row>
    <row r="19" spans="1:7" x14ac:dyDescent="0.25">
      <c r="A19" s="21" t="s">
        <v>420</v>
      </c>
      <c r="B19" s="21"/>
      <c r="C19" s="21"/>
      <c r="D19" s="19" t="s">
        <v>424</v>
      </c>
      <c r="E19" s="25"/>
      <c r="F19" s="103"/>
      <c r="G19" s="21"/>
    </row>
    <row r="20" spans="1:7" hidden="1" x14ac:dyDescent="0.25">
      <c r="A20" s="21"/>
      <c r="B20" s="21"/>
      <c r="C20" s="21" t="s">
        <v>275</v>
      </c>
      <c r="G20" s="21"/>
    </row>
    <row r="21" spans="1:7" hidden="1" x14ac:dyDescent="0.25">
      <c r="A21" s="21"/>
      <c r="B21" s="21"/>
      <c r="C21" s="21" t="s">
        <v>278</v>
      </c>
      <c r="D21" s="21"/>
      <c r="E21" s="21"/>
      <c r="F21" s="21"/>
      <c r="G21" s="21" t="s">
        <v>279</v>
      </c>
    </row>
  </sheetData>
  <sheetProtection formatColumns="0" formatRows="0"/>
  <dataValidations count="1">
    <dataValidation type="list" allowBlank="1" showInputMessage="1" showErrorMessage="1" errorTitle="Input Error" error="Please enter a valid value from dropdown" sqref="E17:E18">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63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69633" r:id="rId4" name="HomeBtn"/>
      </mc:Fallback>
    </mc:AlternateContent>
    <mc:AlternateContent xmlns:mc="http://schemas.openxmlformats.org/markup-compatibility/2006">
      <mc:Choice Requires="x14">
        <control shapeId="696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634" r:id="rId6" name="LegendBtn"/>
      </mc:Fallback>
    </mc:AlternateContent>
    <mc:AlternateContent xmlns:mc="http://schemas.openxmlformats.org/markup-compatibility/2006">
      <mc:Choice Requires="x14">
        <control shapeId="6963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69635" r:id="rId8" name="ToolboxBtn"/>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23"/>
  <sheetViews>
    <sheetView showGridLines="0" view="pageBreakPreview" topLeftCell="D1" zoomScale="87" zoomScaleSheetLayoutView="87" workbookViewId="0">
      <selection activeCell="F16" sqref="F16"/>
    </sheetView>
  </sheetViews>
  <sheetFormatPr defaultRowHeight="15" x14ac:dyDescent="0.25"/>
  <cols>
    <col min="1" max="3" width="0" hidden="1" customWidth="1"/>
    <col min="4" max="4" width="35.7109375" customWidth="1"/>
    <col min="5" max="5" width="22.7109375" customWidth="1"/>
    <col min="6" max="6" width="24.7109375" customWidth="1"/>
    <col min="7" max="7" width="22.28515625" customWidth="1"/>
  </cols>
  <sheetData>
    <row r="1" spans="1:7" ht="29.1" customHeight="1" x14ac:dyDescent="0.25">
      <c r="A1" s="12" t="s">
        <v>412</v>
      </c>
      <c r="E1" s="13" t="s">
        <v>425</v>
      </c>
    </row>
    <row r="3" spans="1:7" hidden="1" x14ac:dyDescent="0.25"/>
    <row r="4" spans="1:7" hidden="1" x14ac:dyDescent="0.25"/>
    <row r="5" spans="1:7" ht="15" hidden="1" customHeight="1" x14ac:dyDescent="0.25">
      <c r="A5" s="21"/>
      <c r="B5" s="21"/>
      <c r="C5" s="12" t="s">
        <v>413</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ht="30" x14ac:dyDescent="0.25">
      <c r="A9" s="21"/>
      <c r="B9" s="21"/>
      <c r="C9" s="21" t="s">
        <v>275</v>
      </c>
      <c r="D9" s="213" t="s">
        <v>4036</v>
      </c>
      <c r="E9" s="173"/>
      <c r="F9" s="217"/>
      <c r="G9" s="202"/>
    </row>
    <row r="10" spans="1:7" s="212" customFormat="1" x14ac:dyDescent="0.25">
      <c r="A10" s="214"/>
      <c r="B10" s="214"/>
      <c r="C10" s="214"/>
      <c r="D10" s="218"/>
      <c r="E10" s="200"/>
      <c r="F10" s="219"/>
      <c r="G10" s="202"/>
    </row>
    <row r="11" spans="1:7" x14ac:dyDescent="0.25">
      <c r="D11" s="40" t="s">
        <v>4156</v>
      </c>
    </row>
    <row r="12" spans="1:7" ht="15" hidden="1" customHeight="1" x14ac:dyDescent="0.25">
      <c r="A12" s="21"/>
      <c r="B12" s="21"/>
      <c r="C12" s="12" t="s">
        <v>416</v>
      </c>
      <c r="D12" s="21"/>
      <c r="E12" s="21"/>
      <c r="F12" s="21"/>
      <c r="G12" s="21"/>
    </row>
    <row r="13" spans="1:7" hidden="1" x14ac:dyDescent="0.25">
      <c r="A13" s="21"/>
      <c r="B13" s="21"/>
      <c r="C13" s="21"/>
      <c r="D13" s="21"/>
      <c r="E13" s="21"/>
      <c r="F13" s="21"/>
      <c r="G13" s="21"/>
    </row>
    <row r="14" spans="1:7" hidden="1" x14ac:dyDescent="0.25">
      <c r="A14" s="21"/>
      <c r="B14" s="21"/>
      <c r="C14" s="21"/>
      <c r="D14" s="21"/>
      <c r="E14" s="21"/>
      <c r="F14" s="21"/>
      <c r="G14" s="21"/>
    </row>
    <row r="15" spans="1:7" hidden="1" x14ac:dyDescent="0.25">
      <c r="A15" s="21"/>
      <c r="B15" s="21"/>
      <c r="C15" s="21" t="s">
        <v>276</v>
      </c>
      <c r="D15" s="21" t="s">
        <v>274</v>
      </c>
      <c r="E15" s="21"/>
      <c r="F15" s="21" t="s">
        <v>275</v>
      </c>
      <c r="G15" s="21" t="s">
        <v>277</v>
      </c>
    </row>
    <row r="16" spans="1:7" ht="30" x14ac:dyDescent="0.25">
      <c r="A16" s="21"/>
      <c r="B16" s="21"/>
      <c r="C16" s="21" t="s">
        <v>275</v>
      </c>
      <c r="D16" s="15"/>
      <c r="E16" s="371" t="s">
        <v>3417</v>
      </c>
      <c r="F16" s="101" t="s">
        <v>3759</v>
      </c>
      <c r="G16" s="21"/>
    </row>
    <row r="17" spans="1:7" ht="30" hidden="1" x14ac:dyDescent="0.25">
      <c r="A17" s="21" t="s">
        <v>414</v>
      </c>
      <c r="B17" s="21"/>
      <c r="C17" s="21"/>
      <c r="D17" s="34" t="s">
        <v>415</v>
      </c>
      <c r="E17" s="16"/>
      <c r="F17" s="105"/>
      <c r="G17" s="21"/>
    </row>
    <row r="18" spans="1:7" ht="30" x14ac:dyDescent="0.25">
      <c r="A18" s="21" t="s">
        <v>417</v>
      </c>
      <c r="B18" s="21"/>
      <c r="C18" s="21"/>
      <c r="D18" s="17" t="s">
        <v>421</v>
      </c>
      <c r="E18" s="38"/>
      <c r="F18" s="38"/>
      <c r="G18" s="21"/>
    </row>
    <row r="19" spans="1:7" ht="45" x14ac:dyDescent="0.25">
      <c r="A19" s="21" t="s">
        <v>418</v>
      </c>
      <c r="B19" s="21"/>
      <c r="C19" s="21"/>
      <c r="D19" s="19" t="s">
        <v>422</v>
      </c>
      <c r="E19" s="26"/>
      <c r="F19" s="103" t="s">
        <v>3761</v>
      </c>
      <c r="G19" s="21"/>
    </row>
    <row r="20" spans="1:7" ht="68.25" customHeight="1" x14ac:dyDescent="0.25">
      <c r="A20" s="21" t="s">
        <v>419</v>
      </c>
      <c r="B20" s="21"/>
      <c r="C20" s="21"/>
      <c r="D20" s="19" t="s">
        <v>423</v>
      </c>
      <c r="E20" s="26"/>
      <c r="F20" s="103" t="s">
        <v>3761</v>
      </c>
      <c r="G20" s="21"/>
    </row>
    <row r="21" spans="1:7" x14ac:dyDescent="0.25">
      <c r="A21" s="21" t="s">
        <v>420</v>
      </c>
      <c r="B21" s="21"/>
      <c r="C21" s="21"/>
      <c r="D21" s="19" t="s">
        <v>424</v>
      </c>
      <c r="E21" s="25"/>
      <c r="F21" s="38"/>
      <c r="G21" s="21"/>
    </row>
    <row r="22" spans="1:7" hidden="1" x14ac:dyDescent="0.25">
      <c r="A22" s="21"/>
      <c r="B22" s="21"/>
      <c r="C22" s="21" t="s">
        <v>275</v>
      </c>
      <c r="G22" s="21"/>
    </row>
    <row r="23" spans="1:7" hidden="1" x14ac:dyDescent="0.25">
      <c r="A23" s="21"/>
      <c r="B23" s="21"/>
      <c r="C23" s="21" t="s">
        <v>278</v>
      </c>
      <c r="D23" s="21"/>
      <c r="E23" s="21"/>
      <c r="F23" s="21"/>
      <c r="G2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18">
      <formula1>-99999999999999900</formula1>
      <formula2>99999999999999900</formula2>
    </dataValidation>
    <dataValidation type="list" allowBlank="1" showInputMessage="1" showErrorMessage="1" errorTitle="Input Error" error="Please enter a valid value from dropdown" sqref="E19:E20">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21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9219" r:id="rId4" name="ToolboxBtn"/>
      </mc:Fallback>
    </mc:AlternateContent>
    <mc:AlternateContent xmlns:mc="http://schemas.openxmlformats.org/markup-compatibility/2006">
      <mc:Choice Requires="x14">
        <control shapeId="921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218" r:id="rId6" name="LegendBtn"/>
      </mc:Fallback>
    </mc:AlternateContent>
    <mc:AlternateContent xmlns:mc="http://schemas.openxmlformats.org/markup-compatibility/2006">
      <mc:Choice Requires="x14">
        <control shapeId="921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9217" r:id="rId8" name="HomeBtn"/>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G45"/>
  <sheetViews>
    <sheetView showGridLines="0" tabSelected="1" view="pageBreakPreview" topLeftCell="D10" zoomScale="87" zoomScaleNormal="100" zoomScaleSheetLayoutView="87" workbookViewId="0">
      <selection activeCell="G11" sqref="G11"/>
    </sheetView>
  </sheetViews>
  <sheetFormatPr defaultRowHeight="15" x14ac:dyDescent="0.25"/>
  <cols>
    <col min="1" max="3" width="9.140625" hidden="1" customWidth="1"/>
    <col min="4" max="4" width="35.7109375" customWidth="1"/>
    <col min="5" max="5" width="22.7109375" customWidth="1"/>
    <col min="6" max="6" width="30.28515625" customWidth="1"/>
    <col min="7" max="7" width="45" customWidth="1"/>
  </cols>
  <sheetData>
    <row r="1" spans="1:7" ht="28.5" customHeight="1" x14ac:dyDescent="0.25">
      <c r="A1" s="12" t="s">
        <v>3684</v>
      </c>
      <c r="E1" s="13" t="s">
        <v>435</v>
      </c>
    </row>
    <row r="4" spans="1:7" ht="30" x14ac:dyDescent="0.25">
      <c r="D4" s="431"/>
      <c r="E4" s="432" t="s">
        <v>3417</v>
      </c>
      <c r="F4" s="101" t="s">
        <v>3759</v>
      </c>
      <c r="G4" s="101" t="s">
        <v>4265</v>
      </c>
    </row>
    <row r="5" spans="1:7" x14ac:dyDescent="0.25">
      <c r="D5" s="421"/>
      <c r="E5" s="420"/>
      <c r="F5" s="420"/>
      <c r="G5" s="424"/>
    </row>
    <row r="6" spans="1:7" ht="30" x14ac:dyDescent="0.25">
      <c r="D6" s="422" t="s">
        <v>429</v>
      </c>
      <c r="E6" s="433"/>
      <c r="F6" s="434" t="s">
        <v>3761</v>
      </c>
      <c r="G6" s="434"/>
    </row>
    <row r="7" spans="1:7" ht="60" x14ac:dyDescent="0.25">
      <c r="D7" s="422" t="s">
        <v>430</v>
      </c>
      <c r="E7" s="427"/>
      <c r="F7" s="434" t="s">
        <v>4266</v>
      </c>
      <c r="G7" s="435" t="s">
        <v>4274</v>
      </c>
    </row>
    <row r="8" spans="1:7" ht="45" x14ac:dyDescent="0.25">
      <c r="D8" s="422" t="s">
        <v>4238</v>
      </c>
      <c r="E8" s="433"/>
      <c r="F8" s="434" t="s">
        <v>3761</v>
      </c>
      <c r="G8" s="435"/>
    </row>
    <row r="9" spans="1:7" ht="165" x14ac:dyDescent="0.25">
      <c r="D9" s="422" t="s">
        <v>4239</v>
      </c>
      <c r="E9" s="433"/>
      <c r="F9" s="434" t="s">
        <v>4267</v>
      </c>
      <c r="G9" s="435" t="s">
        <v>4281</v>
      </c>
    </row>
    <row r="10" spans="1:7" ht="45" x14ac:dyDescent="0.25">
      <c r="D10" s="422" t="s">
        <v>428</v>
      </c>
      <c r="E10" s="433"/>
      <c r="F10" s="434" t="s">
        <v>3761</v>
      </c>
      <c r="G10" s="435"/>
    </row>
    <row r="11" spans="1:7" ht="135" x14ac:dyDescent="0.25">
      <c r="D11" s="422" t="s">
        <v>4240</v>
      </c>
      <c r="E11" s="433"/>
      <c r="F11" s="434" t="s">
        <v>3761</v>
      </c>
      <c r="G11" s="435" t="s">
        <v>4275</v>
      </c>
    </row>
    <row r="12" spans="1:7" ht="75" x14ac:dyDescent="0.25">
      <c r="D12" s="422" t="s">
        <v>4241</v>
      </c>
      <c r="E12" s="433"/>
      <c r="F12" s="434" t="s">
        <v>3761</v>
      </c>
      <c r="G12" s="435" t="s">
        <v>4276</v>
      </c>
    </row>
    <row r="13" spans="1:7" ht="90" x14ac:dyDescent="0.25">
      <c r="D13" s="422" t="s">
        <v>433</v>
      </c>
      <c r="E13" s="433"/>
      <c r="F13" s="434" t="s">
        <v>3761</v>
      </c>
      <c r="G13" s="435" t="s">
        <v>4268</v>
      </c>
    </row>
    <row r="14" spans="1:7" ht="30" x14ac:dyDescent="0.25">
      <c r="D14" s="422" t="s">
        <v>431</v>
      </c>
      <c r="E14" s="426"/>
      <c r="F14" s="434"/>
      <c r="G14" s="435"/>
    </row>
    <row r="15" spans="1:7" ht="30" x14ac:dyDescent="0.25">
      <c r="D15" s="422" t="s">
        <v>434</v>
      </c>
      <c r="E15" s="429"/>
      <c r="F15" s="434"/>
      <c r="G15" s="435" t="s">
        <v>4277</v>
      </c>
    </row>
    <row r="16" spans="1:7" ht="195" x14ac:dyDescent="0.25">
      <c r="D16" s="422" t="s">
        <v>4242</v>
      </c>
      <c r="E16" s="430"/>
      <c r="F16" s="434"/>
      <c r="G16" s="435" t="s">
        <v>4278</v>
      </c>
    </row>
    <row r="17" spans="4:7" ht="195" x14ac:dyDescent="0.25">
      <c r="D17" s="428" t="s">
        <v>4243</v>
      </c>
      <c r="E17" s="425"/>
      <c r="F17" s="434"/>
      <c r="G17" s="435" t="s">
        <v>4279</v>
      </c>
    </row>
    <row r="18" spans="4:7" ht="45" x14ac:dyDescent="0.25">
      <c r="D18" s="423" t="s">
        <v>4244</v>
      </c>
      <c r="E18" s="430"/>
      <c r="F18" s="434"/>
      <c r="G18" s="435"/>
    </row>
    <row r="19" spans="4:7" x14ac:dyDescent="0.25">
      <c r="D19" s="423" t="s">
        <v>627</v>
      </c>
      <c r="E19" s="430"/>
      <c r="F19" s="434"/>
      <c r="G19" s="435"/>
    </row>
    <row r="20" spans="4:7" x14ac:dyDescent="0.25">
      <c r="D20" s="423" t="s">
        <v>4245</v>
      </c>
      <c r="E20" s="430"/>
      <c r="F20" s="434"/>
      <c r="G20" s="435"/>
    </row>
    <row r="21" spans="4:7" ht="30" x14ac:dyDescent="0.25">
      <c r="D21" s="423" t="s">
        <v>4246</v>
      </c>
      <c r="E21" s="430"/>
      <c r="F21" s="434"/>
      <c r="G21" s="435"/>
    </row>
    <row r="22" spans="4:7" x14ac:dyDescent="0.25">
      <c r="D22" s="423" t="s">
        <v>4247</v>
      </c>
      <c r="E22" s="430"/>
      <c r="F22" s="434"/>
      <c r="G22" s="435"/>
    </row>
    <row r="23" spans="4:7" x14ac:dyDescent="0.25">
      <c r="D23" s="423" t="s">
        <v>4248</v>
      </c>
      <c r="E23" s="430"/>
      <c r="F23" s="434"/>
      <c r="G23" s="435"/>
    </row>
    <row r="24" spans="4:7" x14ac:dyDescent="0.25">
      <c r="D24" s="423" t="s">
        <v>4249</v>
      </c>
      <c r="E24" s="430"/>
      <c r="F24" s="434"/>
      <c r="G24" s="435"/>
    </row>
    <row r="25" spans="4:7" ht="30" x14ac:dyDescent="0.25">
      <c r="D25" s="423" t="s">
        <v>4250</v>
      </c>
      <c r="E25" s="430"/>
      <c r="F25" s="434"/>
      <c r="G25" s="435"/>
    </row>
    <row r="26" spans="4:7" x14ac:dyDescent="0.25">
      <c r="D26" s="423" t="s">
        <v>534</v>
      </c>
      <c r="E26" s="430"/>
      <c r="F26" s="434"/>
      <c r="G26" s="435"/>
    </row>
    <row r="27" spans="4:7" ht="45" x14ac:dyDescent="0.25">
      <c r="D27" s="423" t="s">
        <v>4251</v>
      </c>
      <c r="E27" s="430"/>
      <c r="F27" s="434"/>
      <c r="G27" s="435"/>
    </row>
    <row r="28" spans="4:7" x14ac:dyDescent="0.25">
      <c r="D28" s="423" t="s">
        <v>4252</v>
      </c>
      <c r="E28" s="430"/>
      <c r="F28" s="434"/>
      <c r="G28" s="435"/>
    </row>
    <row r="29" spans="4:7" x14ac:dyDescent="0.25">
      <c r="D29" s="423" t="s">
        <v>4253</v>
      </c>
      <c r="E29" s="430"/>
      <c r="F29" s="434"/>
      <c r="G29" s="435"/>
    </row>
    <row r="30" spans="4:7" ht="30" x14ac:dyDescent="0.25">
      <c r="D30" s="423" t="s">
        <v>4254</v>
      </c>
      <c r="E30" s="430"/>
      <c r="F30" s="434"/>
      <c r="G30" s="435"/>
    </row>
    <row r="31" spans="4:7" ht="45" x14ac:dyDescent="0.25">
      <c r="D31" s="423" t="s">
        <v>4255</v>
      </c>
      <c r="E31" s="430"/>
      <c r="F31" s="434"/>
      <c r="G31" s="435"/>
    </row>
    <row r="32" spans="4:7" x14ac:dyDescent="0.25">
      <c r="D32" s="423" t="s">
        <v>4256</v>
      </c>
      <c r="E32" s="430"/>
      <c r="F32" s="434"/>
      <c r="G32" s="435"/>
    </row>
    <row r="33" spans="4:7" x14ac:dyDescent="0.25">
      <c r="D33" s="423" t="s">
        <v>4257</v>
      </c>
      <c r="E33" s="430"/>
      <c r="F33" s="434"/>
      <c r="G33" s="435"/>
    </row>
    <row r="34" spans="4:7" x14ac:dyDescent="0.25">
      <c r="D34" s="423" t="s">
        <v>4258</v>
      </c>
      <c r="E34" s="430"/>
      <c r="F34" s="434"/>
      <c r="G34" s="435"/>
    </row>
    <row r="35" spans="4:7" x14ac:dyDescent="0.25">
      <c r="D35" s="423" t="s">
        <v>4259</v>
      </c>
      <c r="E35" s="430"/>
      <c r="F35" s="434"/>
      <c r="G35" s="435"/>
    </row>
    <row r="36" spans="4:7" ht="30" x14ac:dyDescent="0.25">
      <c r="D36" s="423" t="s">
        <v>4260</v>
      </c>
      <c r="E36" s="430"/>
      <c r="F36" s="434"/>
      <c r="G36" s="435"/>
    </row>
    <row r="37" spans="4:7" x14ac:dyDescent="0.25">
      <c r="D37" s="423" t="s">
        <v>3241</v>
      </c>
      <c r="E37" s="430"/>
      <c r="F37" s="434"/>
      <c r="G37" s="435"/>
    </row>
    <row r="38" spans="4:7" ht="30" x14ac:dyDescent="0.25">
      <c r="D38" s="423" t="s">
        <v>4261</v>
      </c>
      <c r="E38" s="430"/>
      <c r="F38" s="434"/>
      <c r="G38" s="435"/>
    </row>
    <row r="39" spans="4:7" x14ac:dyDescent="0.25">
      <c r="D39" s="423" t="s">
        <v>3327</v>
      </c>
      <c r="E39" s="430"/>
      <c r="F39" s="434"/>
      <c r="G39" s="435"/>
    </row>
    <row r="40" spans="4:7" x14ac:dyDescent="0.25">
      <c r="D40" s="423" t="s">
        <v>1265</v>
      </c>
      <c r="E40" s="430"/>
      <c r="F40" s="434"/>
      <c r="G40" s="435"/>
    </row>
    <row r="41" spans="4:7" x14ac:dyDescent="0.25">
      <c r="D41" s="423" t="s">
        <v>4262</v>
      </c>
      <c r="E41" s="430"/>
      <c r="F41" s="434"/>
      <c r="G41" s="435"/>
    </row>
    <row r="42" spans="4:7" ht="30" x14ac:dyDescent="0.25">
      <c r="D42" s="423" t="s">
        <v>4263</v>
      </c>
      <c r="E42" s="430"/>
      <c r="F42" s="434"/>
      <c r="G42" s="435"/>
    </row>
    <row r="43" spans="4:7" x14ac:dyDescent="0.25">
      <c r="D43" s="423" t="s">
        <v>3331</v>
      </c>
      <c r="E43" s="430"/>
      <c r="F43" s="434"/>
      <c r="G43" s="435"/>
    </row>
    <row r="44" spans="4:7" x14ac:dyDescent="0.25">
      <c r="D44" s="423" t="s">
        <v>620</v>
      </c>
      <c r="E44" s="430"/>
      <c r="F44" s="434"/>
      <c r="G44" s="434"/>
    </row>
    <row r="45" spans="4:7" x14ac:dyDescent="0.25">
      <c r="D45" s="423" t="s">
        <v>4264</v>
      </c>
      <c r="E45" s="430"/>
      <c r="F45" s="434"/>
      <c r="G45" s="434"/>
    </row>
  </sheetData>
  <sheetProtection formatColumns="0" formatRows="0"/>
  <pageMargins left="0.7" right="0.7" top="0.75" bottom="0.75" header="0.3" footer="0.3"/>
  <pageSetup paperSize="11" scale="40" orientation="landscape" r:id="rId1"/>
  <rowBreaks count="1" manualBreakCount="1">
    <brk id="27" max="6" man="1"/>
  </rowBreaks>
  <colBreaks count="1" manualBreakCount="1">
    <brk id="7" max="1048575" man="1"/>
  </colBreaks>
  <drawing r:id="rId2"/>
  <legacyDrawing r:id="rId3"/>
  <controls>
    <mc:AlternateContent xmlns:mc="http://schemas.openxmlformats.org/markup-compatibility/2006">
      <mc:Choice Requires="x14">
        <control shapeId="706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0657" r:id="rId4" name="HomeBtn"/>
      </mc:Fallback>
    </mc:AlternateContent>
    <mc:AlternateContent xmlns:mc="http://schemas.openxmlformats.org/markup-compatibility/2006">
      <mc:Choice Requires="x14">
        <control shapeId="706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0658" r:id="rId6" name="LegendBtn"/>
      </mc:Fallback>
    </mc:AlternateContent>
    <mc:AlternateContent xmlns:mc="http://schemas.openxmlformats.org/markup-compatibility/2006">
      <mc:Choice Requires="x14">
        <control shapeId="706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0659" r:id="rId8" name="ToolboxBtn"/>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51"/>
  <sheetViews>
    <sheetView showGridLines="0" view="pageBreakPreview" topLeftCell="D19" zoomScale="87" zoomScaleNormal="100" zoomScaleSheetLayoutView="87" workbookViewId="0">
      <selection activeCell="G14" sqref="G14"/>
    </sheetView>
  </sheetViews>
  <sheetFormatPr defaultRowHeight="15" x14ac:dyDescent="0.25"/>
  <cols>
    <col min="1" max="3" width="0" hidden="1" customWidth="1"/>
    <col min="4" max="4" width="42.28515625" customWidth="1"/>
    <col min="5" max="5" width="22.7109375" customWidth="1"/>
    <col min="6" max="6" width="29.7109375" customWidth="1"/>
    <col min="7" max="7" width="42.5703125" customWidth="1"/>
  </cols>
  <sheetData>
    <row r="1" spans="1:7" ht="29.1" customHeight="1" x14ac:dyDescent="0.25">
      <c r="A1" s="12" t="s">
        <v>426</v>
      </c>
      <c r="E1" s="13" t="s">
        <v>435</v>
      </c>
    </row>
    <row r="2" spans="1:7" x14ac:dyDescent="0.25">
      <c r="G2" s="21"/>
    </row>
    <row r="3" spans="1:7" x14ac:dyDescent="0.25">
      <c r="D3" s="21"/>
      <c r="E3" s="21"/>
      <c r="F3" s="21"/>
      <c r="G3" s="21"/>
    </row>
    <row r="4" spans="1:7" x14ac:dyDescent="0.25">
      <c r="D4" s="439" t="s">
        <v>4269</v>
      </c>
      <c r="E4" s="446"/>
      <c r="F4" s="436"/>
      <c r="G4" s="436"/>
    </row>
    <row r="5" spans="1:7" x14ac:dyDescent="0.25">
      <c r="A5" s="21"/>
      <c r="B5" s="21"/>
      <c r="C5" s="21"/>
    </row>
    <row r="6" spans="1:7" x14ac:dyDescent="0.25">
      <c r="A6" s="21"/>
      <c r="B6" s="21"/>
      <c r="C6" s="21"/>
      <c r="D6" s="450" t="s">
        <v>410</v>
      </c>
      <c r="E6" s="436"/>
      <c r="F6" s="436"/>
      <c r="G6" s="436"/>
    </row>
    <row r="7" spans="1:7" x14ac:dyDescent="0.25">
      <c r="A7" s="21"/>
      <c r="B7" s="21"/>
      <c r="C7" s="12"/>
      <c r="D7" s="442"/>
      <c r="E7" s="442"/>
      <c r="F7" s="442"/>
      <c r="G7" s="442"/>
    </row>
    <row r="8" spans="1:7" ht="30" customHeight="1" x14ac:dyDescent="0.25">
      <c r="A8" s="21"/>
      <c r="B8" s="21"/>
      <c r="C8" s="21"/>
      <c r="D8" s="449"/>
      <c r="E8" s="451" t="s">
        <v>3417</v>
      </c>
      <c r="F8" s="101" t="s">
        <v>3759</v>
      </c>
      <c r="G8" s="101" t="s">
        <v>4265</v>
      </c>
    </row>
    <row r="9" spans="1:7" x14ac:dyDescent="0.25">
      <c r="A9" s="21"/>
      <c r="B9" s="21"/>
      <c r="C9" s="21"/>
      <c r="D9" s="440"/>
      <c r="E9" s="436"/>
      <c r="F9" s="436"/>
      <c r="G9" s="442"/>
    </row>
    <row r="10" spans="1:7" x14ac:dyDescent="0.25">
      <c r="A10" s="21"/>
      <c r="B10" s="21"/>
      <c r="C10" s="21"/>
      <c r="D10" s="439" t="s">
        <v>4269</v>
      </c>
      <c r="E10" s="441"/>
      <c r="F10" s="436"/>
      <c r="G10" s="436"/>
    </row>
    <row r="11" spans="1:7" ht="30" x14ac:dyDescent="0.25">
      <c r="A11" s="21"/>
      <c r="B11" s="21"/>
      <c r="C11" s="21"/>
      <c r="D11" s="439" t="s">
        <v>429</v>
      </c>
      <c r="E11" s="452"/>
      <c r="F11" s="434" t="s">
        <v>3761</v>
      </c>
      <c r="G11" s="435"/>
    </row>
    <row r="12" spans="1:7" ht="60" x14ac:dyDescent="0.25">
      <c r="A12" s="21"/>
      <c r="B12" s="21"/>
      <c r="C12" s="21"/>
      <c r="D12" s="439" t="s">
        <v>430</v>
      </c>
      <c r="E12" s="445"/>
      <c r="F12" s="434" t="s">
        <v>4266</v>
      </c>
      <c r="G12" s="435" t="s">
        <v>4274</v>
      </c>
    </row>
    <row r="13" spans="1:7" s="420" customFormat="1" ht="30" x14ac:dyDescent="0.25">
      <c r="A13" s="350"/>
      <c r="B13" s="350"/>
      <c r="C13" s="350"/>
      <c r="D13" s="439" t="s">
        <v>4238</v>
      </c>
      <c r="E13" s="452"/>
      <c r="F13" s="434" t="s">
        <v>3761</v>
      </c>
      <c r="G13" s="435"/>
    </row>
    <row r="14" spans="1:7" s="420" customFormat="1" ht="165" x14ac:dyDescent="0.25">
      <c r="A14" s="350"/>
      <c r="B14" s="350"/>
      <c r="C14" s="350"/>
      <c r="D14" s="439" t="s">
        <v>4239</v>
      </c>
      <c r="E14" s="452"/>
      <c r="F14" s="434" t="s">
        <v>4267</v>
      </c>
      <c r="G14" s="435" t="s">
        <v>4281</v>
      </c>
    </row>
    <row r="15" spans="1:7" s="420" customFormat="1" ht="30" x14ac:dyDescent="0.25">
      <c r="A15" s="350"/>
      <c r="B15" s="350"/>
      <c r="C15" s="350"/>
      <c r="D15" s="439" t="s">
        <v>428</v>
      </c>
      <c r="E15" s="452"/>
      <c r="F15" s="434" t="s">
        <v>3761</v>
      </c>
      <c r="G15" s="435"/>
    </row>
    <row r="16" spans="1:7" s="420" customFormat="1" ht="120" x14ac:dyDescent="0.25">
      <c r="A16" s="350"/>
      <c r="B16" s="350"/>
      <c r="C16" s="350"/>
      <c r="D16" s="439" t="s">
        <v>4240</v>
      </c>
      <c r="E16" s="452"/>
      <c r="F16" s="434" t="s">
        <v>3761</v>
      </c>
      <c r="G16" s="435" t="s">
        <v>4280</v>
      </c>
    </row>
    <row r="17" spans="1:7" s="420" customFormat="1" ht="75" x14ac:dyDescent="0.25">
      <c r="A17" s="350"/>
      <c r="B17" s="350"/>
      <c r="C17" s="350"/>
      <c r="D17" s="439" t="s">
        <v>4241</v>
      </c>
      <c r="E17" s="452"/>
      <c r="F17" s="434" t="s">
        <v>3761</v>
      </c>
      <c r="G17" s="435" t="s">
        <v>4276</v>
      </c>
    </row>
    <row r="18" spans="1:7" s="420" customFormat="1" ht="45" x14ac:dyDescent="0.25">
      <c r="A18" s="350"/>
      <c r="B18" s="350"/>
      <c r="C18" s="350"/>
      <c r="D18" s="439" t="s">
        <v>432</v>
      </c>
      <c r="E18" s="445"/>
      <c r="F18" s="434" t="s">
        <v>3761</v>
      </c>
      <c r="G18" s="435"/>
    </row>
    <row r="19" spans="1:7" s="420" customFormat="1" ht="90" x14ac:dyDescent="0.25">
      <c r="A19" s="350"/>
      <c r="B19" s="350"/>
      <c r="C19" s="350"/>
      <c r="D19" s="439" t="s">
        <v>433</v>
      </c>
      <c r="E19" s="452"/>
      <c r="F19" s="434" t="s">
        <v>3761</v>
      </c>
      <c r="G19" s="435" t="s">
        <v>4268</v>
      </c>
    </row>
    <row r="20" spans="1:7" s="420" customFormat="1" x14ac:dyDescent="0.25">
      <c r="A20" s="350"/>
      <c r="B20" s="350"/>
      <c r="C20" s="350"/>
      <c r="D20" s="439" t="s">
        <v>431</v>
      </c>
      <c r="E20" s="444"/>
      <c r="F20" s="434"/>
      <c r="G20" s="435"/>
    </row>
    <row r="21" spans="1:7" s="420" customFormat="1" ht="30" x14ac:dyDescent="0.25">
      <c r="A21" s="350"/>
      <c r="B21" s="350"/>
      <c r="C21" s="350"/>
      <c r="D21" s="439" t="s">
        <v>434</v>
      </c>
      <c r="E21" s="447"/>
      <c r="F21" s="434"/>
      <c r="G21" s="435" t="s">
        <v>4277</v>
      </c>
    </row>
    <row r="22" spans="1:7" s="420" customFormat="1" ht="210" x14ac:dyDescent="0.25">
      <c r="A22" s="350"/>
      <c r="B22" s="350"/>
      <c r="C22" s="350"/>
      <c r="D22" s="439" t="s">
        <v>4242</v>
      </c>
      <c r="E22" s="448"/>
      <c r="F22" s="434"/>
      <c r="G22" s="435" t="s">
        <v>4278</v>
      </c>
    </row>
    <row r="23" spans="1:7" s="420" customFormat="1" ht="225" x14ac:dyDescent="0.25">
      <c r="A23" s="350"/>
      <c r="B23" s="350"/>
      <c r="C23" s="350"/>
      <c r="D23" s="439" t="s">
        <v>4243</v>
      </c>
      <c r="E23" s="443"/>
      <c r="F23" s="434"/>
      <c r="G23" s="435" t="s">
        <v>4279</v>
      </c>
    </row>
    <row r="24" spans="1:7" s="420" customFormat="1" ht="30" x14ac:dyDescent="0.25">
      <c r="A24" s="350"/>
      <c r="B24" s="350"/>
      <c r="C24" s="350"/>
      <c r="D24" s="439" t="s">
        <v>4244</v>
      </c>
      <c r="E24" s="448"/>
      <c r="F24" s="434"/>
      <c r="G24" s="435"/>
    </row>
    <row r="25" spans="1:7" s="420" customFormat="1" x14ac:dyDescent="0.25">
      <c r="A25" s="350"/>
      <c r="B25" s="350"/>
      <c r="C25" s="350"/>
      <c r="D25" s="439" t="s">
        <v>627</v>
      </c>
      <c r="E25" s="448"/>
      <c r="F25" s="434"/>
      <c r="G25" s="435"/>
    </row>
    <row r="26" spans="1:7" s="420" customFormat="1" x14ac:dyDescent="0.25">
      <c r="A26" s="350"/>
      <c r="B26" s="350"/>
      <c r="C26" s="350"/>
      <c r="D26" s="439" t="s">
        <v>4245</v>
      </c>
      <c r="E26" s="448"/>
      <c r="F26" s="434"/>
      <c r="G26" s="435"/>
    </row>
    <row r="27" spans="1:7" s="420" customFormat="1" x14ac:dyDescent="0.25">
      <c r="A27" s="350"/>
      <c r="B27" s="350"/>
      <c r="C27" s="350"/>
      <c r="D27" s="439" t="s">
        <v>4246</v>
      </c>
      <c r="E27" s="448"/>
      <c r="F27" s="434"/>
      <c r="G27" s="435"/>
    </row>
    <row r="28" spans="1:7" s="420" customFormat="1" x14ac:dyDescent="0.25">
      <c r="A28" s="350"/>
      <c r="B28" s="350"/>
      <c r="C28" s="350"/>
      <c r="D28" s="439" t="s">
        <v>4247</v>
      </c>
      <c r="E28" s="448"/>
      <c r="F28" s="434"/>
      <c r="G28" s="435"/>
    </row>
    <row r="29" spans="1:7" s="420" customFormat="1" x14ac:dyDescent="0.25">
      <c r="A29" s="350"/>
      <c r="B29" s="350"/>
      <c r="C29" s="350"/>
      <c r="D29" s="439" t="s">
        <v>4248</v>
      </c>
      <c r="E29" s="448"/>
      <c r="F29" s="434"/>
      <c r="G29" s="435"/>
    </row>
    <row r="30" spans="1:7" s="420" customFormat="1" x14ac:dyDescent="0.25">
      <c r="A30" s="350"/>
      <c r="B30" s="350"/>
      <c r="C30" s="350"/>
      <c r="D30" s="439" t="s">
        <v>4249</v>
      </c>
      <c r="E30" s="448"/>
      <c r="F30" s="434"/>
      <c r="G30" s="435"/>
    </row>
    <row r="31" spans="1:7" s="420" customFormat="1" x14ac:dyDescent="0.25">
      <c r="A31" s="350"/>
      <c r="B31" s="350"/>
      <c r="C31" s="350"/>
      <c r="D31" s="439" t="s">
        <v>4250</v>
      </c>
      <c r="E31" s="448"/>
      <c r="F31" s="434"/>
      <c r="G31" s="435"/>
    </row>
    <row r="32" spans="1:7" s="420" customFormat="1" x14ac:dyDescent="0.25">
      <c r="A32" s="350"/>
      <c r="B32" s="350"/>
      <c r="C32" s="350"/>
      <c r="D32" s="439" t="s">
        <v>534</v>
      </c>
      <c r="E32" s="448"/>
      <c r="F32" s="434"/>
      <c r="G32" s="435"/>
    </row>
    <row r="33" spans="1:7" s="420" customFormat="1" ht="30" x14ac:dyDescent="0.25">
      <c r="A33" s="350"/>
      <c r="B33" s="350"/>
      <c r="C33" s="350"/>
      <c r="D33" s="439" t="s">
        <v>4251</v>
      </c>
      <c r="E33" s="448"/>
      <c r="F33" s="434"/>
      <c r="G33" s="435"/>
    </row>
    <row r="34" spans="1:7" s="420" customFormat="1" x14ac:dyDescent="0.25">
      <c r="A34" s="350"/>
      <c r="B34" s="350"/>
      <c r="C34" s="350"/>
      <c r="D34" s="439" t="s">
        <v>4252</v>
      </c>
      <c r="E34" s="448"/>
      <c r="F34" s="434"/>
      <c r="G34" s="435"/>
    </row>
    <row r="35" spans="1:7" s="420" customFormat="1" x14ac:dyDescent="0.25">
      <c r="A35" s="350"/>
      <c r="B35" s="350"/>
      <c r="C35" s="350"/>
      <c r="D35" s="439" t="s">
        <v>4253</v>
      </c>
      <c r="E35" s="448"/>
      <c r="F35" s="434"/>
      <c r="G35" s="435"/>
    </row>
    <row r="36" spans="1:7" s="420" customFormat="1" ht="30" x14ac:dyDescent="0.25">
      <c r="A36" s="350"/>
      <c r="B36" s="350"/>
      <c r="C36" s="350"/>
      <c r="D36" s="439" t="s">
        <v>4254</v>
      </c>
      <c r="E36" s="448"/>
      <c r="F36" s="434"/>
      <c r="G36" s="435"/>
    </row>
    <row r="37" spans="1:7" s="420" customFormat="1" ht="30" x14ac:dyDescent="0.25">
      <c r="A37" s="350"/>
      <c r="B37" s="350"/>
      <c r="C37" s="350"/>
      <c r="D37" s="439" t="s">
        <v>4255</v>
      </c>
      <c r="E37" s="448"/>
      <c r="F37" s="434"/>
      <c r="G37" s="435"/>
    </row>
    <row r="38" spans="1:7" s="420" customFormat="1" x14ac:dyDescent="0.25">
      <c r="A38" s="350"/>
      <c r="B38" s="350"/>
      <c r="C38" s="350"/>
      <c r="D38" s="439" t="s">
        <v>4256</v>
      </c>
      <c r="E38" s="448"/>
      <c r="F38" s="434"/>
      <c r="G38" s="435"/>
    </row>
    <row r="39" spans="1:7" s="420" customFormat="1" x14ac:dyDescent="0.25">
      <c r="A39" s="350"/>
      <c r="B39" s="350"/>
      <c r="C39" s="350"/>
      <c r="D39" s="439" t="s">
        <v>4257</v>
      </c>
      <c r="E39" s="448"/>
      <c r="F39" s="434"/>
      <c r="G39" s="435"/>
    </row>
    <row r="40" spans="1:7" s="420" customFormat="1" x14ac:dyDescent="0.25">
      <c r="A40" s="350"/>
      <c r="B40" s="350"/>
      <c r="C40" s="350"/>
      <c r="D40" s="439" t="s">
        <v>4258</v>
      </c>
      <c r="E40" s="448"/>
      <c r="F40" s="434"/>
      <c r="G40" s="435"/>
    </row>
    <row r="41" spans="1:7" s="420" customFormat="1" x14ac:dyDescent="0.25">
      <c r="A41" s="350"/>
      <c r="B41" s="350"/>
      <c r="C41" s="350"/>
      <c r="D41" s="439" t="s">
        <v>4259</v>
      </c>
      <c r="E41" s="448"/>
      <c r="F41" s="434"/>
      <c r="G41" s="435"/>
    </row>
    <row r="42" spans="1:7" s="420" customFormat="1" x14ac:dyDescent="0.25">
      <c r="A42" s="350"/>
      <c r="B42" s="350"/>
      <c r="C42" s="350"/>
      <c r="D42" s="439" t="s">
        <v>4260</v>
      </c>
      <c r="E42" s="448"/>
      <c r="F42" s="434"/>
      <c r="G42" s="435"/>
    </row>
    <row r="43" spans="1:7" s="420" customFormat="1" x14ac:dyDescent="0.25">
      <c r="A43" s="350"/>
      <c r="B43" s="350"/>
      <c r="C43" s="350"/>
      <c r="D43" s="439" t="s">
        <v>3241</v>
      </c>
      <c r="E43" s="448"/>
      <c r="F43" s="434"/>
      <c r="G43" s="435"/>
    </row>
    <row r="44" spans="1:7" s="420" customFormat="1" x14ac:dyDescent="0.25">
      <c r="A44" s="350"/>
      <c r="B44" s="350"/>
      <c r="C44" s="350"/>
      <c r="D44" s="439" t="s">
        <v>4261</v>
      </c>
      <c r="E44" s="448"/>
      <c r="F44" s="434"/>
      <c r="G44" s="435"/>
    </row>
    <row r="45" spans="1:7" s="420" customFormat="1" x14ac:dyDescent="0.25">
      <c r="A45" s="350"/>
      <c r="B45" s="350"/>
      <c r="C45" s="350"/>
      <c r="D45" s="439" t="s">
        <v>3327</v>
      </c>
      <c r="E45" s="448"/>
      <c r="F45" s="434"/>
      <c r="G45" s="435"/>
    </row>
    <row r="46" spans="1:7" s="420" customFormat="1" x14ac:dyDescent="0.25">
      <c r="A46" s="350"/>
      <c r="B46" s="350"/>
      <c r="C46" s="350"/>
      <c r="D46" s="439" t="s">
        <v>1265</v>
      </c>
      <c r="E46" s="448"/>
      <c r="F46" s="434"/>
      <c r="G46" s="435"/>
    </row>
    <row r="47" spans="1:7" s="420" customFormat="1" x14ac:dyDescent="0.25">
      <c r="A47" s="350"/>
      <c r="B47" s="350"/>
      <c r="C47" s="350"/>
      <c r="D47" s="439" t="s">
        <v>4262</v>
      </c>
      <c r="E47" s="448"/>
      <c r="F47" s="434"/>
      <c r="G47" s="435"/>
    </row>
    <row r="48" spans="1:7" s="420" customFormat="1" x14ac:dyDescent="0.25">
      <c r="A48" s="350"/>
      <c r="B48" s="350"/>
      <c r="C48" s="350"/>
      <c r="D48" s="439" t="s">
        <v>4263</v>
      </c>
      <c r="E48" s="448"/>
      <c r="F48" s="434"/>
      <c r="G48" s="435"/>
    </row>
    <row r="49" spans="1:7" s="420" customFormat="1" x14ac:dyDescent="0.25">
      <c r="A49" s="350"/>
      <c r="B49" s="350"/>
      <c r="C49" s="350"/>
      <c r="D49" s="439" t="s">
        <v>3331</v>
      </c>
      <c r="E49" s="448"/>
      <c r="F49" s="434"/>
      <c r="G49" s="435"/>
    </row>
    <row r="50" spans="1:7" s="420" customFormat="1" x14ac:dyDescent="0.25">
      <c r="A50" s="350"/>
      <c r="B50" s="350"/>
      <c r="C50" s="350"/>
      <c r="D50" s="439" t="s">
        <v>620</v>
      </c>
      <c r="E50" s="448"/>
      <c r="F50" s="434"/>
      <c r="G50" s="435"/>
    </row>
    <row r="51" spans="1:7" s="420" customFormat="1" x14ac:dyDescent="0.25">
      <c r="A51" s="350"/>
      <c r="B51" s="350"/>
      <c r="C51" s="350"/>
      <c r="D51" s="439" t="s">
        <v>4264</v>
      </c>
      <c r="E51" s="448"/>
      <c r="F51" s="434"/>
      <c r="G51" s="435"/>
    </row>
  </sheetData>
  <sheetProtection formatColumns="0" formatRows="0"/>
  <pageMargins left="0.7" right="0.7" top="0.75" bottom="0.75" header="0.3" footer="0.3"/>
  <pageSetup paperSize="11" scale="41" orientation="landscape" r:id="rId1"/>
  <drawing r:id="rId2"/>
  <legacyDrawing r:id="rId3"/>
  <controls>
    <mc:AlternateContent xmlns:mc="http://schemas.openxmlformats.org/markup-compatibility/2006">
      <mc:Choice Requires="x14">
        <control shapeId="102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0243" r:id="rId4" name="ToolboxBtn"/>
      </mc:Fallback>
    </mc:AlternateContent>
    <mc:AlternateContent xmlns:mc="http://schemas.openxmlformats.org/markup-compatibility/2006">
      <mc:Choice Requires="x14">
        <control shapeId="102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0242" r:id="rId6" name="LegendBtn"/>
      </mc:Fallback>
    </mc:AlternateContent>
    <mc:AlternateContent xmlns:mc="http://schemas.openxmlformats.org/markup-compatibility/2006">
      <mc:Choice Requires="x14">
        <control shapeId="102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0241" r:id="rId8" name="HomeBtn"/>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G63"/>
  <sheetViews>
    <sheetView showGridLines="0" view="pageBreakPreview" topLeftCell="D10" zoomScale="87" zoomScaleNormal="100" zoomScaleSheetLayoutView="87" workbookViewId="0">
      <selection activeCell="F11" sqref="F11"/>
    </sheetView>
  </sheetViews>
  <sheetFormatPr defaultRowHeight="15" x14ac:dyDescent="0.25"/>
  <cols>
    <col min="1" max="3" width="0" style="453" hidden="1" customWidth="1"/>
    <col min="4" max="4" width="42.28515625" style="453" customWidth="1"/>
    <col min="5" max="5" width="22.7109375" style="453" customWidth="1"/>
    <col min="6" max="6" width="25.28515625" style="453" customWidth="1"/>
    <col min="7" max="7" width="45.7109375" style="453" customWidth="1"/>
    <col min="8" max="16384" width="9.140625" style="453"/>
  </cols>
  <sheetData>
    <row r="1" spans="1:7" ht="29.1" customHeight="1" x14ac:dyDescent="0.25">
      <c r="A1" s="454" t="s">
        <v>426</v>
      </c>
      <c r="E1" s="455" t="s">
        <v>435</v>
      </c>
    </row>
    <row r="2" spans="1:7" x14ac:dyDescent="0.25">
      <c r="G2" s="350"/>
    </row>
    <row r="3" spans="1:7" x14ac:dyDescent="0.25">
      <c r="D3" s="350"/>
      <c r="E3" s="350"/>
      <c r="F3" s="350"/>
      <c r="G3" s="350"/>
    </row>
    <row r="4" spans="1:7" x14ac:dyDescent="0.25">
      <c r="A4" s="350"/>
      <c r="B4" s="350"/>
      <c r="C4" s="350"/>
    </row>
    <row r="5" spans="1:7" ht="30" x14ac:dyDescent="0.25">
      <c r="A5" s="350"/>
      <c r="B5" s="350"/>
      <c r="C5" s="350"/>
      <c r="D5" s="461"/>
      <c r="E5" s="462" t="s">
        <v>3417</v>
      </c>
      <c r="F5" s="101" t="s">
        <v>3759</v>
      </c>
      <c r="G5" s="101" t="s">
        <v>4265</v>
      </c>
    </row>
    <row r="6" spans="1:7" x14ac:dyDescent="0.25">
      <c r="A6" s="350"/>
      <c r="B6" s="350"/>
      <c r="C6" s="350"/>
      <c r="D6" s="457"/>
      <c r="G6" s="458"/>
    </row>
    <row r="7" spans="1:7" x14ac:dyDescent="0.25">
      <c r="A7" s="350" t="s">
        <v>427</v>
      </c>
      <c r="B7" s="350"/>
      <c r="C7" s="350"/>
    </row>
    <row r="8" spans="1:7" ht="30" x14ac:dyDescent="0.25">
      <c r="A8" s="350"/>
      <c r="B8" s="350"/>
      <c r="C8" s="350"/>
      <c r="D8" s="456" t="s">
        <v>429</v>
      </c>
      <c r="E8" s="463"/>
      <c r="F8" s="434" t="s">
        <v>3761</v>
      </c>
      <c r="G8" s="435"/>
    </row>
    <row r="9" spans="1:7" ht="60" x14ac:dyDescent="0.25">
      <c r="A9" s="350"/>
      <c r="B9" s="350"/>
      <c r="C9" s="350"/>
      <c r="D9" s="456" t="s">
        <v>430</v>
      </c>
      <c r="E9" s="460"/>
      <c r="F9" s="434" t="s">
        <v>4266</v>
      </c>
      <c r="G9" s="435" t="s">
        <v>4274</v>
      </c>
    </row>
    <row r="10" spans="1:7" ht="30" x14ac:dyDescent="0.25">
      <c r="A10" s="350"/>
      <c r="B10" s="350"/>
      <c r="C10" s="350"/>
      <c r="D10" s="456" t="s">
        <v>4238</v>
      </c>
      <c r="E10" s="463"/>
      <c r="F10" s="434" t="s">
        <v>3761</v>
      </c>
      <c r="G10" s="435"/>
    </row>
    <row r="11" spans="1:7" ht="150" x14ac:dyDescent="0.25">
      <c r="A11" s="350"/>
      <c r="B11" s="350"/>
      <c r="C11" s="350"/>
      <c r="D11" s="456" t="s">
        <v>4239</v>
      </c>
      <c r="E11" s="463"/>
      <c r="F11" s="434" t="s">
        <v>4267</v>
      </c>
      <c r="G11" s="435" t="s">
        <v>4282</v>
      </c>
    </row>
    <row r="12" spans="1:7" ht="30" x14ac:dyDescent="0.25">
      <c r="A12" s="350"/>
      <c r="B12" s="350"/>
      <c r="C12" s="350"/>
      <c r="D12" s="456" t="s">
        <v>428</v>
      </c>
      <c r="E12" s="463"/>
      <c r="F12" s="434" t="s">
        <v>3761</v>
      </c>
      <c r="G12" s="435"/>
    </row>
    <row r="13" spans="1:7" ht="120" x14ac:dyDescent="0.25">
      <c r="A13" s="350"/>
      <c r="B13" s="350"/>
      <c r="C13" s="350"/>
      <c r="D13" s="456" t="s">
        <v>4240</v>
      </c>
      <c r="E13" s="463"/>
      <c r="F13" s="434" t="s">
        <v>3761</v>
      </c>
      <c r="G13" s="435" t="s">
        <v>4280</v>
      </c>
    </row>
    <row r="14" spans="1:7" ht="75" x14ac:dyDescent="0.25">
      <c r="A14" s="350"/>
      <c r="B14" s="350"/>
      <c r="C14" s="350"/>
      <c r="D14" s="456" t="s">
        <v>4241</v>
      </c>
      <c r="E14" s="463"/>
      <c r="F14" s="434" t="s">
        <v>3761</v>
      </c>
      <c r="G14" s="435" t="s">
        <v>4276</v>
      </c>
    </row>
    <row r="15" spans="1:7" ht="90" x14ac:dyDescent="0.25">
      <c r="A15" s="350"/>
      <c r="B15" s="350"/>
      <c r="C15" s="350"/>
      <c r="D15" s="456" t="s">
        <v>433</v>
      </c>
      <c r="E15" s="463"/>
      <c r="F15" s="434" t="s">
        <v>3761</v>
      </c>
      <c r="G15" s="435" t="s">
        <v>4268</v>
      </c>
    </row>
    <row r="16" spans="1:7" x14ac:dyDescent="0.25">
      <c r="A16" s="350"/>
      <c r="B16" s="350"/>
      <c r="C16" s="350"/>
      <c r="D16" s="456" t="s">
        <v>431</v>
      </c>
      <c r="E16" s="459"/>
      <c r="F16" s="434"/>
      <c r="G16" s="435"/>
    </row>
    <row r="17" spans="7:7" x14ac:dyDescent="0.25">
      <c r="G17" s="109"/>
    </row>
    <row r="18" spans="7:7" x14ac:dyDescent="0.25">
      <c r="G18" s="109"/>
    </row>
    <row r="19" spans="7:7" x14ac:dyDescent="0.25">
      <c r="G19" s="109"/>
    </row>
    <row r="20" spans="7:7" x14ac:dyDescent="0.25">
      <c r="G20" s="109"/>
    </row>
    <row r="21" spans="7:7" x14ac:dyDescent="0.25">
      <c r="G21" s="109"/>
    </row>
    <row r="22" spans="7:7" x14ac:dyDescent="0.25">
      <c r="G22" s="109"/>
    </row>
    <row r="23" spans="7:7" x14ac:dyDescent="0.25">
      <c r="G23" s="109"/>
    </row>
    <row r="24" spans="7:7" x14ac:dyDescent="0.25">
      <c r="G24" s="109"/>
    </row>
    <row r="25" spans="7:7" x14ac:dyDescent="0.25">
      <c r="G25" s="109"/>
    </row>
    <row r="26" spans="7:7" x14ac:dyDescent="0.25">
      <c r="G26" s="109"/>
    </row>
    <row r="27" spans="7:7" x14ac:dyDescent="0.25">
      <c r="G27" s="109"/>
    </row>
    <row r="28" spans="7:7" x14ac:dyDescent="0.25">
      <c r="G28" s="109"/>
    </row>
    <row r="29" spans="7:7" x14ac:dyDescent="0.25">
      <c r="G29" s="109"/>
    </row>
    <row r="30" spans="7:7" x14ac:dyDescent="0.25">
      <c r="G30" s="109"/>
    </row>
    <row r="31" spans="7:7" x14ac:dyDescent="0.25">
      <c r="G31" s="109"/>
    </row>
    <row r="32" spans="7:7" x14ac:dyDescent="0.25">
      <c r="G32" s="109"/>
    </row>
    <row r="33" spans="7:7" x14ac:dyDescent="0.25">
      <c r="G33" s="109"/>
    </row>
    <row r="34" spans="7:7" x14ac:dyDescent="0.25">
      <c r="G34" s="109"/>
    </row>
    <row r="35" spans="7:7" x14ac:dyDescent="0.25">
      <c r="G35" s="109"/>
    </row>
    <row r="36" spans="7:7" x14ac:dyDescent="0.25">
      <c r="G36" s="109"/>
    </row>
    <row r="37" spans="7:7" x14ac:dyDescent="0.25">
      <c r="G37" s="109"/>
    </row>
    <row r="38" spans="7:7" x14ac:dyDescent="0.25">
      <c r="G38" s="109"/>
    </row>
    <row r="39" spans="7:7" x14ac:dyDescent="0.25">
      <c r="G39" s="109"/>
    </row>
    <row r="40" spans="7:7" x14ac:dyDescent="0.25">
      <c r="G40" s="109"/>
    </row>
    <row r="41" spans="7:7" x14ac:dyDescent="0.25">
      <c r="G41" s="109"/>
    </row>
    <row r="42" spans="7:7" x14ac:dyDescent="0.25">
      <c r="G42" s="109"/>
    </row>
    <row r="43" spans="7:7" x14ac:dyDescent="0.25">
      <c r="G43" s="109"/>
    </row>
    <row r="44" spans="7:7" x14ac:dyDescent="0.25">
      <c r="G44" s="109"/>
    </row>
    <row r="45" spans="7:7" x14ac:dyDescent="0.25">
      <c r="G45" s="109"/>
    </row>
    <row r="46" spans="7:7" x14ac:dyDescent="0.25">
      <c r="G46" s="109"/>
    </row>
    <row r="47" spans="7:7" x14ac:dyDescent="0.25">
      <c r="G47" s="109"/>
    </row>
    <row r="48" spans="7:7" x14ac:dyDescent="0.25">
      <c r="G48" s="109"/>
    </row>
    <row r="49" spans="7:7" x14ac:dyDescent="0.25">
      <c r="G49" s="109"/>
    </row>
    <row r="50" spans="7:7" x14ac:dyDescent="0.25">
      <c r="G50" s="109"/>
    </row>
    <row r="51" spans="7:7" x14ac:dyDescent="0.25">
      <c r="G51" s="109"/>
    </row>
    <row r="52" spans="7:7" x14ac:dyDescent="0.25">
      <c r="G52" s="109"/>
    </row>
    <row r="53" spans="7:7" x14ac:dyDescent="0.25">
      <c r="G53" s="109"/>
    </row>
    <row r="54" spans="7:7" x14ac:dyDescent="0.25">
      <c r="G54" s="109"/>
    </row>
    <row r="55" spans="7:7" x14ac:dyDescent="0.25">
      <c r="G55" s="109"/>
    </row>
    <row r="56" spans="7:7" x14ac:dyDescent="0.25">
      <c r="G56" s="109"/>
    </row>
    <row r="57" spans="7:7" x14ac:dyDescent="0.25">
      <c r="G57" s="109"/>
    </row>
    <row r="58" spans="7:7" x14ac:dyDescent="0.25">
      <c r="G58" s="109"/>
    </row>
    <row r="59" spans="7:7" x14ac:dyDescent="0.25">
      <c r="G59" s="109"/>
    </row>
    <row r="60" spans="7:7" x14ac:dyDescent="0.25">
      <c r="G60" s="109"/>
    </row>
    <row r="61" spans="7:7" x14ac:dyDescent="0.25">
      <c r="G61" s="109"/>
    </row>
    <row r="62" spans="7:7" x14ac:dyDescent="0.25">
      <c r="G62" s="109"/>
    </row>
    <row r="63" spans="7:7" x14ac:dyDescent="0.25">
      <c r="G63" s="109"/>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93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99395" r:id="rId4" name="ToolboxBtn"/>
      </mc:Fallback>
    </mc:AlternateContent>
    <mc:AlternateContent xmlns:mc="http://schemas.openxmlformats.org/markup-compatibility/2006">
      <mc:Choice Requires="x14">
        <control shapeId="6993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9394" r:id="rId6" name="LegendBtn"/>
      </mc:Fallback>
    </mc:AlternateContent>
    <mc:AlternateContent xmlns:mc="http://schemas.openxmlformats.org/markup-compatibility/2006">
      <mc:Choice Requires="x14">
        <control shapeId="69939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99393" r:id="rId8" name="HomeBtn"/>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G67"/>
  <sheetViews>
    <sheetView showGridLines="0" view="pageBreakPreview" topLeftCell="D10" zoomScale="87" zoomScaleNormal="100" zoomScaleSheetLayoutView="87" workbookViewId="0">
      <selection activeCell="G12" sqref="G12"/>
    </sheetView>
  </sheetViews>
  <sheetFormatPr defaultRowHeight="15" x14ac:dyDescent="0.25"/>
  <cols>
    <col min="1" max="3" width="0" style="436" hidden="1" customWidth="1"/>
    <col min="4" max="4" width="42.28515625" style="436" customWidth="1"/>
    <col min="5" max="5" width="22.7109375" style="436" customWidth="1"/>
    <col min="6" max="6" width="25.28515625" style="436" customWidth="1"/>
    <col min="7" max="7" width="45.7109375" style="436" customWidth="1"/>
    <col min="8" max="16384" width="9.140625" style="436"/>
  </cols>
  <sheetData>
    <row r="1" spans="1:7" ht="29.1" customHeight="1" x14ac:dyDescent="0.25">
      <c r="A1" s="437" t="s">
        <v>426</v>
      </c>
      <c r="E1" s="438" t="s">
        <v>435</v>
      </c>
    </row>
    <row r="2" spans="1:7" x14ac:dyDescent="0.25">
      <c r="G2" s="350"/>
    </row>
    <row r="3" spans="1:7" x14ac:dyDescent="0.25">
      <c r="D3" s="350"/>
      <c r="E3" s="350"/>
      <c r="F3" s="350"/>
      <c r="G3" s="350"/>
    </row>
    <row r="4" spans="1:7" x14ac:dyDescent="0.25">
      <c r="D4" s="439" t="s">
        <v>4269</v>
      </c>
      <c r="E4" s="446"/>
    </row>
    <row r="5" spans="1:7" x14ac:dyDescent="0.25">
      <c r="A5" s="350"/>
      <c r="B5" s="350"/>
      <c r="C5" s="350"/>
    </row>
    <row r="6" spans="1:7" x14ac:dyDescent="0.25">
      <c r="A6" s="350"/>
      <c r="B6" s="350"/>
      <c r="C6" s="350"/>
      <c r="D6" s="450" t="s">
        <v>410</v>
      </c>
    </row>
    <row r="7" spans="1:7" x14ac:dyDescent="0.25">
      <c r="A7" s="350"/>
      <c r="B7" s="350"/>
      <c r="C7" s="437"/>
      <c r="D7" s="442"/>
      <c r="E7" s="442"/>
      <c r="F7" s="442"/>
      <c r="G7" s="442"/>
    </row>
    <row r="8" spans="1:7" ht="30" x14ac:dyDescent="0.25">
      <c r="A8" s="350"/>
      <c r="B8" s="350"/>
      <c r="C8" s="350"/>
      <c r="D8" s="449"/>
      <c r="E8" s="451" t="s">
        <v>3417</v>
      </c>
      <c r="F8" s="101" t="s">
        <v>3759</v>
      </c>
      <c r="G8" s="101" t="s">
        <v>4265</v>
      </c>
    </row>
    <row r="9" spans="1:7" x14ac:dyDescent="0.25">
      <c r="A9" s="350"/>
      <c r="B9" s="350"/>
      <c r="C9" s="350"/>
      <c r="D9" s="440"/>
      <c r="G9" s="442"/>
    </row>
    <row r="10" spans="1:7" x14ac:dyDescent="0.25">
      <c r="A10" s="350" t="s">
        <v>427</v>
      </c>
      <c r="B10" s="350"/>
      <c r="C10" s="350"/>
    </row>
    <row r="11" spans="1:7" ht="30" x14ac:dyDescent="0.25">
      <c r="A11" s="350"/>
      <c r="B11" s="350"/>
      <c r="C11" s="350"/>
      <c r="D11" s="456" t="s">
        <v>429</v>
      </c>
      <c r="E11" s="463"/>
      <c r="F11" s="434" t="s">
        <v>3761</v>
      </c>
      <c r="G11" s="435"/>
    </row>
    <row r="12" spans="1:7" ht="60" x14ac:dyDescent="0.25">
      <c r="A12" s="350"/>
      <c r="B12" s="350"/>
      <c r="C12" s="350"/>
      <c r="D12" s="456" t="s">
        <v>430</v>
      </c>
      <c r="E12" s="460"/>
      <c r="F12" s="434" t="s">
        <v>4266</v>
      </c>
      <c r="G12" s="435" t="s">
        <v>4274</v>
      </c>
    </row>
    <row r="13" spans="1:7" ht="30" x14ac:dyDescent="0.25">
      <c r="A13" s="350"/>
      <c r="B13" s="350"/>
      <c r="C13" s="350"/>
      <c r="D13" s="456" t="s">
        <v>4238</v>
      </c>
      <c r="E13" s="463"/>
      <c r="F13" s="434" t="s">
        <v>3761</v>
      </c>
      <c r="G13" s="435"/>
    </row>
    <row r="14" spans="1:7" ht="150" x14ac:dyDescent="0.25">
      <c r="A14" s="350"/>
      <c r="B14" s="350"/>
      <c r="C14" s="350"/>
      <c r="D14" s="456" t="s">
        <v>4239</v>
      </c>
      <c r="E14" s="463"/>
      <c r="F14" s="434" t="s">
        <v>4267</v>
      </c>
      <c r="G14" s="435" t="s">
        <v>4282</v>
      </c>
    </row>
    <row r="15" spans="1:7" ht="30" x14ac:dyDescent="0.25">
      <c r="A15" s="350"/>
      <c r="B15" s="350"/>
      <c r="C15" s="350"/>
      <c r="D15" s="456" t="s">
        <v>428</v>
      </c>
      <c r="E15" s="463"/>
      <c r="F15" s="434" t="s">
        <v>3761</v>
      </c>
      <c r="G15" s="435"/>
    </row>
    <row r="16" spans="1:7" ht="120" x14ac:dyDescent="0.25">
      <c r="A16" s="350"/>
      <c r="B16" s="350"/>
      <c r="C16" s="350"/>
      <c r="D16" s="456" t="s">
        <v>4240</v>
      </c>
      <c r="E16" s="463"/>
      <c r="F16" s="434" t="s">
        <v>3761</v>
      </c>
      <c r="G16" s="435" t="s">
        <v>4280</v>
      </c>
    </row>
    <row r="17" spans="1:7" ht="75" x14ac:dyDescent="0.25">
      <c r="A17" s="350"/>
      <c r="B17" s="350"/>
      <c r="C17" s="350"/>
      <c r="D17" s="456" t="s">
        <v>4241</v>
      </c>
      <c r="E17" s="463"/>
      <c r="F17" s="434" t="s">
        <v>3761</v>
      </c>
      <c r="G17" s="435" t="s">
        <v>4276</v>
      </c>
    </row>
    <row r="18" spans="1:7" ht="45" x14ac:dyDescent="0.25">
      <c r="A18" s="350"/>
      <c r="B18" s="350"/>
      <c r="C18" s="350"/>
      <c r="D18" s="456" t="s">
        <v>432</v>
      </c>
      <c r="E18" s="460"/>
      <c r="F18" s="434" t="s">
        <v>3761</v>
      </c>
      <c r="G18" s="435"/>
    </row>
    <row r="19" spans="1:7" ht="90" x14ac:dyDescent="0.25">
      <c r="A19" s="350"/>
      <c r="B19" s="350"/>
      <c r="C19" s="350"/>
      <c r="D19" s="456" t="s">
        <v>433</v>
      </c>
      <c r="E19" s="463"/>
      <c r="F19" s="434" t="s">
        <v>3761</v>
      </c>
      <c r="G19" s="435" t="s">
        <v>4268</v>
      </c>
    </row>
    <row r="20" spans="1:7" x14ac:dyDescent="0.25">
      <c r="A20" s="350"/>
      <c r="B20" s="350"/>
      <c r="C20" s="350"/>
      <c r="D20" s="456" t="s">
        <v>431</v>
      </c>
      <c r="E20" s="459"/>
      <c r="F20" s="434"/>
      <c r="G20" s="435"/>
    </row>
    <row r="21" spans="1:7" x14ac:dyDescent="0.25">
      <c r="G21" s="109"/>
    </row>
    <row r="22" spans="1:7" x14ac:dyDescent="0.25">
      <c r="G22" s="109"/>
    </row>
    <row r="23" spans="1:7" x14ac:dyDescent="0.25">
      <c r="G23" s="109"/>
    </row>
    <row r="24" spans="1:7" x14ac:dyDescent="0.25">
      <c r="G24" s="109"/>
    </row>
    <row r="25" spans="1:7" x14ac:dyDescent="0.25">
      <c r="G25" s="109"/>
    </row>
    <row r="26" spans="1:7" x14ac:dyDescent="0.25">
      <c r="G26" s="109"/>
    </row>
    <row r="27" spans="1:7" x14ac:dyDescent="0.25">
      <c r="G27" s="109"/>
    </row>
    <row r="28" spans="1:7" x14ac:dyDescent="0.25">
      <c r="G28" s="109"/>
    </row>
    <row r="29" spans="1:7" x14ac:dyDescent="0.25">
      <c r="G29" s="109"/>
    </row>
    <row r="30" spans="1:7" x14ac:dyDescent="0.25">
      <c r="G30" s="109"/>
    </row>
    <row r="31" spans="1:7" x14ac:dyDescent="0.25">
      <c r="G31" s="109"/>
    </row>
    <row r="32" spans="1:7" x14ac:dyDescent="0.25">
      <c r="G32" s="109"/>
    </row>
    <row r="33" spans="7:7" x14ac:dyDescent="0.25">
      <c r="G33" s="109"/>
    </row>
    <row r="34" spans="7:7" x14ac:dyDescent="0.25">
      <c r="G34" s="109"/>
    </row>
    <row r="35" spans="7:7" x14ac:dyDescent="0.25">
      <c r="G35" s="109"/>
    </row>
    <row r="36" spans="7:7" x14ac:dyDescent="0.25">
      <c r="G36" s="109"/>
    </row>
    <row r="37" spans="7:7" x14ac:dyDescent="0.25">
      <c r="G37" s="109"/>
    </row>
    <row r="38" spans="7:7" x14ac:dyDescent="0.25">
      <c r="G38" s="109"/>
    </row>
    <row r="39" spans="7:7" x14ac:dyDescent="0.25">
      <c r="G39" s="109"/>
    </row>
    <row r="40" spans="7:7" x14ac:dyDescent="0.25">
      <c r="G40" s="109"/>
    </row>
    <row r="41" spans="7:7" x14ac:dyDescent="0.25">
      <c r="G41" s="109"/>
    </row>
    <row r="42" spans="7:7" x14ac:dyDescent="0.25">
      <c r="G42" s="109"/>
    </row>
    <row r="43" spans="7:7" x14ac:dyDescent="0.25">
      <c r="G43" s="109"/>
    </row>
    <row r="44" spans="7:7" x14ac:dyDescent="0.25">
      <c r="G44" s="109"/>
    </row>
    <row r="45" spans="7:7" x14ac:dyDescent="0.25">
      <c r="G45" s="109"/>
    </row>
    <row r="46" spans="7:7" x14ac:dyDescent="0.25">
      <c r="G46" s="109"/>
    </row>
    <row r="47" spans="7:7" x14ac:dyDescent="0.25">
      <c r="G47" s="109"/>
    </row>
    <row r="48" spans="7:7" x14ac:dyDescent="0.25">
      <c r="G48" s="109"/>
    </row>
    <row r="49" spans="7:7" x14ac:dyDescent="0.25">
      <c r="G49" s="109"/>
    </row>
    <row r="50" spans="7:7" x14ac:dyDescent="0.25">
      <c r="G50" s="109"/>
    </row>
    <row r="51" spans="7:7" x14ac:dyDescent="0.25">
      <c r="G51" s="109"/>
    </row>
    <row r="52" spans="7:7" x14ac:dyDescent="0.25">
      <c r="G52" s="109"/>
    </row>
    <row r="53" spans="7:7" x14ac:dyDescent="0.25">
      <c r="G53" s="109"/>
    </row>
    <row r="54" spans="7:7" x14ac:dyDescent="0.25">
      <c r="G54" s="109"/>
    </row>
    <row r="55" spans="7:7" x14ac:dyDescent="0.25">
      <c r="G55" s="109"/>
    </row>
    <row r="56" spans="7:7" x14ac:dyDescent="0.25">
      <c r="G56" s="109"/>
    </row>
    <row r="57" spans="7:7" x14ac:dyDescent="0.25">
      <c r="G57" s="109"/>
    </row>
    <row r="58" spans="7:7" x14ac:dyDescent="0.25">
      <c r="G58" s="109"/>
    </row>
    <row r="59" spans="7:7" x14ac:dyDescent="0.25">
      <c r="G59" s="109"/>
    </row>
    <row r="60" spans="7:7" x14ac:dyDescent="0.25">
      <c r="G60" s="109"/>
    </row>
    <row r="61" spans="7:7" x14ac:dyDescent="0.25">
      <c r="G61" s="109"/>
    </row>
    <row r="62" spans="7:7" x14ac:dyDescent="0.25">
      <c r="G62" s="109"/>
    </row>
    <row r="63" spans="7:7" x14ac:dyDescent="0.25">
      <c r="G63" s="109"/>
    </row>
    <row r="64" spans="7:7" x14ac:dyDescent="0.25">
      <c r="G64" s="109"/>
    </row>
    <row r="65" spans="7:7" x14ac:dyDescent="0.25">
      <c r="G65" s="109"/>
    </row>
    <row r="66" spans="7:7" x14ac:dyDescent="0.25">
      <c r="G66" s="109"/>
    </row>
    <row r="67" spans="7:7" x14ac:dyDescent="0.25">
      <c r="G67" s="109"/>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983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98371" r:id="rId4" name="ToolboxBtn"/>
      </mc:Fallback>
    </mc:AlternateContent>
    <mc:AlternateContent xmlns:mc="http://schemas.openxmlformats.org/markup-compatibility/2006">
      <mc:Choice Requires="x14">
        <control shapeId="6983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98370" r:id="rId6" name="LegendBtn"/>
      </mc:Fallback>
    </mc:AlternateContent>
    <mc:AlternateContent xmlns:mc="http://schemas.openxmlformats.org/markup-compatibility/2006">
      <mc:Choice Requires="x14">
        <control shapeId="6983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98369" r:id="rId8" name="HomeBtn"/>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N102"/>
  <sheetViews>
    <sheetView showGridLines="0" workbookViewId="0">
      <pane ySplit="26" topLeftCell="A27"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3685</v>
      </c>
      <c r="E1" s="13" t="s">
        <v>600</v>
      </c>
    </row>
    <row r="2" spans="1:14" x14ac:dyDescent="0.25">
      <c r="D2" s="81" t="s">
        <v>3678</v>
      </c>
    </row>
    <row r="3" spans="1:14" hidden="1" x14ac:dyDescent="0.25"/>
    <row r="4" spans="1:14" hidden="1" x14ac:dyDescent="0.25"/>
    <row r="5" spans="1:14" ht="15" hidden="1" customHeight="1" x14ac:dyDescent="0.25">
      <c r="A5" s="21"/>
      <c r="B5" s="21"/>
      <c r="C5" s="12" t="s">
        <v>3686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438</v>
      </c>
      <c r="B10" s="21"/>
      <c r="C10" s="21"/>
      <c r="D10" s="34" t="s">
        <v>439</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410</v>
      </c>
    </row>
    <row r="15" spans="1:14" ht="15" customHeight="1" x14ac:dyDescent="0.25">
      <c r="A15" s="21"/>
      <c r="B15" s="21"/>
      <c r="C15" s="12" t="s">
        <v>3687</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c r="F17" s="21"/>
      <c r="G17" s="21" t="s">
        <v>387</v>
      </c>
      <c r="H17" s="21" t="s">
        <v>3415</v>
      </c>
      <c r="I17" s="21" t="s">
        <v>3415</v>
      </c>
      <c r="J17" s="21" t="s">
        <v>3418</v>
      </c>
      <c r="K17" s="21" t="s">
        <v>3420</v>
      </c>
      <c r="L17" s="21" t="s">
        <v>3420</v>
      </c>
      <c r="M17" s="21"/>
      <c r="N17" s="21"/>
    </row>
    <row r="18" spans="1:14" hidden="1" x14ac:dyDescent="0.25">
      <c r="A18" s="21"/>
      <c r="B18" s="21"/>
      <c r="C18" s="21" t="s">
        <v>276</v>
      </c>
      <c r="D18" s="21" t="s">
        <v>274</v>
      </c>
      <c r="E18" s="21" t="s">
        <v>441</v>
      </c>
      <c r="F18" s="21" t="s">
        <v>443</v>
      </c>
      <c r="G18" s="21"/>
      <c r="H18" s="21"/>
      <c r="I18" s="21"/>
      <c r="J18" s="21"/>
      <c r="K18" s="21"/>
      <c r="L18" s="21"/>
      <c r="M18" s="21" t="s">
        <v>275</v>
      </c>
      <c r="N18" s="21" t="s">
        <v>277</v>
      </c>
    </row>
    <row r="19" spans="1:14" x14ac:dyDescent="0.25">
      <c r="A19" s="21"/>
      <c r="B19" s="21" t="s">
        <v>3416</v>
      </c>
      <c r="C19" s="21" t="s">
        <v>386</v>
      </c>
      <c r="D19" s="21"/>
      <c r="E19" s="21"/>
      <c r="F19" s="77"/>
      <c r="G19" s="73" t="s">
        <v>3417</v>
      </c>
      <c r="H19" s="73" t="s">
        <v>3417</v>
      </c>
      <c r="I19" s="73" t="s">
        <v>3417</v>
      </c>
      <c r="J19" s="73" t="s">
        <v>3419</v>
      </c>
      <c r="K19" s="73" t="s">
        <v>3419</v>
      </c>
      <c r="L19" s="73" t="s">
        <v>3419</v>
      </c>
      <c r="M19" s="21"/>
      <c r="N19" s="21"/>
    </row>
    <row r="20" spans="1:14" ht="19.5" customHeight="1" x14ac:dyDescent="0.25">
      <c r="A20" s="21"/>
      <c r="B20" s="21"/>
      <c r="C20" s="21" t="s">
        <v>444</v>
      </c>
      <c r="F20" s="36"/>
      <c r="G20" s="49" t="str">
        <f>TEXT(DATE(MID(G24,7,4),MID(G24,4,2),MID(G24,1,2)),"yyyy")</f>
        <v>2010</v>
      </c>
      <c r="H20" s="49" t="str">
        <f>TEXT(DATE(MID(H24,7,4),MID(H24,4,2),MID(H24,1,2)),"yyyy")</f>
        <v>2009</v>
      </c>
      <c r="I20" s="49" t="str">
        <f>TEXT(DATE(MID(I24,7,4),MID(I24,4,2),MID(I24,1,2)),"dd MMMM yyyy")</f>
        <v>01 January 2009</v>
      </c>
      <c r="J20" s="49" t="str">
        <f>TEXT(DATE(MID(J24,7,4),MID(J24,4,2),MID(J24,1,2)),"yyyy")</f>
        <v>2010</v>
      </c>
      <c r="K20" s="49" t="str">
        <f>TEXT(DATE(MID(K24,7,4),MID(K24,4,2),MID(K24,1,2)),"yyyy")</f>
        <v>2009</v>
      </c>
      <c r="L20" s="49" t="str">
        <f>TEXT(DATE(MID(L24,7,4),MID(L24,4,2),MID(L24,1,2)),"dd MMMM yyyy")</f>
        <v>01 January 2009</v>
      </c>
      <c r="N20" s="21"/>
    </row>
    <row r="21" spans="1:14" ht="20.100000000000001" customHeight="1" x14ac:dyDescent="0.25">
      <c r="A21" s="21"/>
      <c r="B21" s="21"/>
      <c r="C21" s="21" t="s">
        <v>445</v>
      </c>
      <c r="F21" s="36"/>
      <c r="G21" s="51" t="str">
        <f>[2]StartUp!$E$8</f>
        <v>SGD</v>
      </c>
      <c r="H21" s="51" t="str">
        <f>[2]StartUp!$E$8</f>
        <v>SGD</v>
      </c>
      <c r="I21" s="51" t="str">
        <f>[2]StartUp!$E$8</f>
        <v>SGD</v>
      </c>
      <c r="J21" s="51" t="str">
        <f>[2]StartUp!$E$8</f>
        <v>SGD</v>
      </c>
      <c r="K21" s="51" t="str">
        <f>[2]StartUp!$E$8</f>
        <v>SGD</v>
      </c>
      <c r="L21" s="51" t="str">
        <f>[2]StartUp!$E$8</f>
        <v>SGD</v>
      </c>
      <c r="N21" s="21"/>
    </row>
    <row r="22" spans="1:14" ht="20.100000000000001" customHeight="1" x14ac:dyDescent="0.25">
      <c r="A22" s="21"/>
      <c r="B22" s="21" t="s">
        <v>3413</v>
      </c>
      <c r="C22" s="21" t="s">
        <v>386</v>
      </c>
      <c r="F22" s="36"/>
      <c r="G22" s="73"/>
      <c r="H22" s="73" t="s">
        <v>3414</v>
      </c>
      <c r="I22" s="73" t="s">
        <v>3414</v>
      </c>
      <c r="J22" s="73"/>
      <c r="K22" s="73" t="s">
        <v>3414</v>
      </c>
      <c r="L22" s="73" t="s">
        <v>3414</v>
      </c>
      <c r="N22" s="21"/>
    </row>
    <row r="23" spans="1:14" ht="20.100000000000001" hidden="1" customHeight="1" x14ac:dyDescent="0.25">
      <c r="A23" s="21"/>
      <c r="B23" s="21"/>
      <c r="C23" s="21" t="s">
        <v>446</v>
      </c>
      <c r="F23" s="36"/>
      <c r="G23" s="50" t="str">
        <f>[2]StartUp!$D$8</f>
        <v>01/01/2010</v>
      </c>
      <c r="H23" s="50" t="str">
        <f>[2]StartUp!$D$10</f>
        <v>01/01/2009</v>
      </c>
      <c r="I23" s="50" t="str">
        <f>[2]StartUp!$D$14</f>
        <v>02/01/2008</v>
      </c>
      <c r="J23" s="50" t="str">
        <f>[2]StartUp!$D$8</f>
        <v>01/01/2010</v>
      </c>
      <c r="K23" s="50" t="str">
        <f>[2]StartUp!$D$10</f>
        <v>01/01/2009</v>
      </c>
      <c r="L23" s="50" t="str">
        <f>[2]StartUp!$D$14</f>
        <v>02/01/2008</v>
      </c>
      <c r="N23" s="21"/>
    </row>
    <row r="24" spans="1:14" ht="20.100000000000001" hidden="1" customHeight="1" x14ac:dyDescent="0.25">
      <c r="A24" s="21"/>
      <c r="B24" s="21"/>
      <c r="C24" s="21" t="s">
        <v>447</v>
      </c>
      <c r="F24" s="36"/>
      <c r="G24" s="50" t="str">
        <f>[2]StartUp!$D$9</f>
        <v>31/12/2010</v>
      </c>
      <c r="H24" s="50" t="str">
        <f>[2]StartUp!$D$11</f>
        <v>31/12/2009</v>
      </c>
      <c r="I24" s="50" t="str">
        <f>[2]StartUp!$D$15</f>
        <v>01/01/2009</v>
      </c>
      <c r="J24" s="50" t="str">
        <f>[2]StartUp!$D$9</f>
        <v>31/12/2010</v>
      </c>
      <c r="K24" s="50" t="str">
        <f>[2]StartUp!$D$11</f>
        <v>31/12/2009</v>
      </c>
      <c r="L24" s="50" t="str">
        <f>[2]StartUp!$D$15</f>
        <v>01/01/2009</v>
      </c>
      <c r="N24" s="21"/>
    </row>
    <row r="25" spans="1:14" x14ac:dyDescent="0.25">
      <c r="A25" s="21"/>
      <c r="B25" s="21"/>
      <c r="C25" s="21" t="s">
        <v>275</v>
      </c>
      <c r="D25" s="15"/>
      <c r="E25" s="15" t="s">
        <v>440</v>
      </c>
      <c r="F25" s="15" t="s">
        <v>442</v>
      </c>
      <c r="N25" s="21"/>
    </row>
    <row r="26" spans="1:14" ht="30" hidden="1" x14ac:dyDescent="0.25">
      <c r="A26" s="21" t="s">
        <v>438</v>
      </c>
      <c r="B26" s="21"/>
      <c r="C26" s="21"/>
      <c r="D26" s="34" t="s">
        <v>439</v>
      </c>
      <c r="E26" s="14"/>
      <c r="F26" s="45"/>
      <c r="G26" s="16"/>
      <c r="H26" s="16"/>
      <c r="I26" s="16"/>
      <c r="J26" s="16"/>
      <c r="K26" s="16"/>
      <c r="L26" s="16"/>
      <c r="N26" s="21"/>
    </row>
    <row r="27" spans="1:14" x14ac:dyDescent="0.25">
      <c r="A27" s="21" t="s">
        <v>448</v>
      </c>
      <c r="B27" s="21"/>
      <c r="C27" s="21"/>
      <c r="D27" s="27" t="s">
        <v>524</v>
      </c>
      <c r="E27" s="22"/>
      <c r="F27" s="46"/>
      <c r="G27" s="23"/>
      <c r="H27" s="23"/>
      <c r="I27" s="23"/>
      <c r="J27" s="23"/>
      <c r="K27" s="23"/>
      <c r="L27" s="23"/>
      <c r="N27" s="21"/>
    </row>
    <row r="28" spans="1:14" x14ac:dyDescent="0.25">
      <c r="A28" s="21" t="s">
        <v>449</v>
      </c>
      <c r="B28" s="21"/>
      <c r="C28" s="21"/>
      <c r="D28" s="47" t="s">
        <v>525</v>
      </c>
      <c r="E28" s="22"/>
      <c r="F28" s="46"/>
      <c r="G28" s="23"/>
      <c r="H28" s="23"/>
      <c r="I28" s="23"/>
      <c r="J28" s="23"/>
      <c r="K28" s="23"/>
      <c r="L28" s="23"/>
      <c r="N28" s="21"/>
    </row>
    <row r="29" spans="1:14" x14ac:dyDescent="0.25">
      <c r="A29" s="21" t="s">
        <v>450</v>
      </c>
      <c r="B29" s="21"/>
      <c r="C29" s="21"/>
      <c r="D29" s="41" t="s">
        <v>526</v>
      </c>
      <c r="E29" s="14"/>
      <c r="F29" s="45"/>
      <c r="G29" s="38"/>
      <c r="H29" s="38"/>
      <c r="I29" s="38"/>
      <c r="J29" s="38"/>
      <c r="K29" s="38"/>
      <c r="L29" s="38"/>
      <c r="M29" s="30" t="s">
        <v>598</v>
      </c>
      <c r="N29" s="57" t="s">
        <v>599</v>
      </c>
    </row>
    <row r="30" spans="1:14" ht="30" x14ac:dyDescent="0.25">
      <c r="A30" s="21" t="s">
        <v>451</v>
      </c>
      <c r="B30" s="21"/>
      <c r="C30" s="21"/>
      <c r="D30" s="41" t="s">
        <v>527</v>
      </c>
      <c r="E30" s="14"/>
      <c r="F30" s="45"/>
      <c r="G30" s="38"/>
      <c r="H30" s="38"/>
      <c r="I30" s="38"/>
      <c r="J30" s="38"/>
      <c r="K30" s="38"/>
      <c r="L30" s="38"/>
      <c r="M30" s="30" t="s">
        <v>598</v>
      </c>
      <c r="N30" s="57" t="s">
        <v>599</v>
      </c>
    </row>
    <row r="31" spans="1:14" ht="30" x14ac:dyDescent="0.25">
      <c r="A31" s="21" t="s">
        <v>452</v>
      </c>
      <c r="B31" s="21"/>
      <c r="C31" s="21"/>
      <c r="D31" s="41" t="s">
        <v>528</v>
      </c>
      <c r="E31" s="14"/>
      <c r="F31" s="45"/>
      <c r="G31" s="38"/>
      <c r="H31" s="38"/>
      <c r="I31" s="38"/>
      <c r="J31" s="38"/>
      <c r="K31" s="38"/>
      <c r="L31" s="38"/>
      <c r="M31" s="30" t="s">
        <v>598</v>
      </c>
      <c r="N31" s="57" t="s">
        <v>599</v>
      </c>
    </row>
    <row r="32" spans="1:14" ht="30" x14ac:dyDescent="0.25">
      <c r="A32" s="21" t="s">
        <v>454</v>
      </c>
      <c r="B32" s="21"/>
      <c r="C32" s="21"/>
      <c r="D32" s="41" t="s">
        <v>529</v>
      </c>
      <c r="E32" s="14"/>
      <c r="F32" s="45"/>
      <c r="G32" s="38"/>
      <c r="H32" s="38"/>
      <c r="I32" s="38"/>
      <c r="J32" s="38"/>
      <c r="K32" s="38"/>
      <c r="L32" s="38"/>
      <c r="M32" s="30" t="s">
        <v>598</v>
      </c>
      <c r="N32" s="57" t="s">
        <v>599</v>
      </c>
    </row>
    <row r="33" spans="1:14" ht="30" x14ac:dyDescent="0.25">
      <c r="A33" s="21" t="s">
        <v>455</v>
      </c>
      <c r="B33" s="21"/>
      <c r="C33" s="21"/>
      <c r="D33" s="41" t="s">
        <v>530</v>
      </c>
      <c r="E33" s="14"/>
      <c r="F33" s="45"/>
      <c r="G33" s="38"/>
      <c r="H33" s="38"/>
      <c r="I33" s="38"/>
      <c r="J33" s="38"/>
      <c r="K33" s="38"/>
      <c r="L33" s="38"/>
      <c r="M33" s="30" t="s">
        <v>598</v>
      </c>
      <c r="N33" s="21"/>
    </row>
    <row r="34" spans="1:14" ht="30" x14ac:dyDescent="0.25">
      <c r="A34" s="21" t="s">
        <v>456</v>
      </c>
      <c r="B34" s="21"/>
      <c r="C34" s="21"/>
      <c r="D34" s="41" t="s">
        <v>531</v>
      </c>
      <c r="E34" s="14"/>
      <c r="F34" s="45"/>
      <c r="G34" s="38"/>
      <c r="H34" s="38"/>
      <c r="I34" s="38"/>
      <c r="J34" s="38"/>
      <c r="K34" s="38"/>
      <c r="L34" s="38"/>
      <c r="M34" s="30" t="s">
        <v>598</v>
      </c>
      <c r="N34" s="57" t="s">
        <v>599</v>
      </c>
    </row>
    <row r="35" spans="1:14" ht="30" x14ac:dyDescent="0.25">
      <c r="A35" s="21" t="s">
        <v>457</v>
      </c>
      <c r="B35" s="21"/>
      <c r="C35" s="21"/>
      <c r="D35" s="41" t="s">
        <v>532</v>
      </c>
      <c r="E35" s="14"/>
      <c r="F35" s="45"/>
      <c r="G35" s="38"/>
      <c r="H35" s="38"/>
      <c r="I35" s="38"/>
      <c r="J35" s="38"/>
      <c r="K35" s="38"/>
      <c r="L35" s="38"/>
      <c r="M35" s="30" t="s">
        <v>598</v>
      </c>
      <c r="N35" s="21"/>
    </row>
    <row r="36" spans="1:14" x14ac:dyDescent="0.25">
      <c r="A36" s="21" t="s">
        <v>458</v>
      </c>
      <c r="B36" s="21"/>
      <c r="C36" s="21"/>
      <c r="D36" s="41" t="s">
        <v>533</v>
      </c>
      <c r="E36" s="14"/>
      <c r="F36" s="45"/>
      <c r="G36" s="38"/>
      <c r="H36" s="38"/>
      <c r="I36" s="38"/>
      <c r="J36" s="38"/>
      <c r="K36" s="38"/>
      <c r="L36" s="38"/>
      <c r="M36" s="30" t="s">
        <v>598</v>
      </c>
      <c r="N36" s="21"/>
    </row>
    <row r="37" spans="1:14" x14ac:dyDescent="0.25">
      <c r="A37" s="21" t="s">
        <v>459</v>
      </c>
      <c r="B37" s="21"/>
      <c r="C37" s="21"/>
      <c r="D37" s="41" t="s">
        <v>534</v>
      </c>
      <c r="E37" s="14"/>
      <c r="F37" s="45"/>
      <c r="G37" s="38"/>
      <c r="H37" s="38"/>
      <c r="I37" s="38"/>
      <c r="J37" s="38"/>
      <c r="K37" s="38"/>
      <c r="L37" s="38"/>
      <c r="M37" s="30" t="s">
        <v>598</v>
      </c>
      <c r="N37" s="57" t="s">
        <v>599</v>
      </c>
    </row>
    <row r="38" spans="1:14" x14ac:dyDescent="0.25">
      <c r="A38" s="21" t="s">
        <v>460</v>
      </c>
      <c r="B38" s="21"/>
      <c r="C38" s="21"/>
      <c r="D38" s="41" t="s">
        <v>535</v>
      </c>
      <c r="E38" s="14"/>
      <c r="F38" s="45"/>
      <c r="G38" s="38"/>
      <c r="H38" s="38"/>
      <c r="I38" s="38"/>
      <c r="J38" s="38"/>
      <c r="K38" s="38"/>
      <c r="L38" s="38"/>
      <c r="M38" s="30" t="s">
        <v>598</v>
      </c>
      <c r="N38" s="57" t="s">
        <v>599</v>
      </c>
    </row>
    <row r="39" spans="1:14" x14ac:dyDescent="0.25">
      <c r="A39" s="21" t="s">
        <v>461</v>
      </c>
      <c r="B39" s="21"/>
      <c r="C39" s="21"/>
      <c r="D39" s="41" t="s">
        <v>536</v>
      </c>
      <c r="E39" s="14"/>
      <c r="F39" s="45"/>
      <c r="G39" s="38"/>
      <c r="H39" s="38"/>
      <c r="I39" s="38"/>
      <c r="J39" s="38"/>
      <c r="K39" s="38"/>
      <c r="L39" s="38"/>
      <c r="M39" s="30" t="s">
        <v>598</v>
      </c>
      <c r="N39" s="57" t="s">
        <v>599</v>
      </c>
    </row>
    <row r="40" spans="1:14" ht="30" x14ac:dyDescent="0.25">
      <c r="A40" s="21" t="s">
        <v>462</v>
      </c>
      <c r="B40" s="21"/>
      <c r="C40" s="21"/>
      <c r="D40" s="41" t="s">
        <v>537</v>
      </c>
      <c r="E40" s="14"/>
      <c r="F40" s="45"/>
      <c r="G40" s="38"/>
      <c r="H40" s="38"/>
      <c r="I40" s="38"/>
      <c r="J40" s="74"/>
      <c r="K40" s="74"/>
      <c r="L40" s="74"/>
      <c r="M40" s="30" t="s">
        <v>598</v>
      </c>
      <c r="N40" s="21"/>
    </row>
    <row r="41" spans="1:14" ht="45" x14ac:dyDescent="0.25">
      <c r="A41" s="21" t="s">
        <v>463</v>
      </c>
      <c r="B41" s="21"/>
      <c r="C41" s="21"/>
      <c r="D41" s="41" t="s">
        <v>538</v>
      </c>
      <c r="E41" s="14"/>
      <c r="F41" s="52"/>
      <c r="G41" s="54">
        <f t="shared" ref="G41:L41" si="0">1*G29+1*G30+1*G31+1*G32+1*G33+1*G34+1*G35+1*G36+1*G37+1*G38+1*G39+1*G40</f>
        <v>0</v>
      </c>
      <c r="H41" s="54">
        <f t="shared" si="0"/>
        <v>0</v>
      </c>
      <c r="I41" s="54">
        <f t="shared" si="0"/>
        <v>0</v>
      </c>
      <c r="J41" s="54">
        <f t="shared" si="0"/>
        <v>0</v>
      </c>
      <c r="K41" s="54">
        <f t="shared" si="0"/>
        <v>0</v>
      </c>
      <c r="L41" s="54">
        <f t="shared" si="0"/>
        <v>0</v>
      </c>
      <c r="N41" s="21"/>
    </row>
    <row r="42" spans="1:14" ht="60" x14ac:dyDescent="0.25">
      <c r="A42" s="21" t="s">
        <v>464</v>
      </c>
      <c r="B42" s="21"/>
      <c r="C42" s="21"/>
      <c r="D42" s="41" t="s">
        <v>539</v>
      </c>
      <c r="E42" s="14"/>
      <c r="F42" s="45"/>
      <c r="G42" s="38"/>
      <c r="H42" s="38"/>
      <c r="I42" s="38"/>
      <c r="J42" s="53"/>
      <c r="K42" s="53"/>
      <c r="L42" s="53"/>
      <c r="N42" s="21"/>
    </row>
    <row r="43" spans="1:14" x14ac:dyDescent="0.25">
      <c r="A43" s="21" t="s">
        <v>465</v>
      </c>
      <c r="B43" s="21"/>
      <c r="C43" s="21"/>
      <c r="D43" s="41" t="s">
        <v>540</v>
      </c>
      <c r="E43" s="14"/>
      <c r="F43" s="52"/>
      <c r="G43" s="54">
        <f t="shared" ref="G43:L43" si="1">1*G41+1*G42</f>
        <v>0</v>
      </c>
      <c r="H43" s="54">
        <f t="shared" si="1"/>
        <v>0</v>
      </c>
      <c r="I43" s="54">
        <f t="shared" si="1"/>
        <v>0</v>
      </c>
      <c r="J43" s="54">
        <f t="shared" si="1"/>
        <v>0</v>
      </c>
      <c r="K43" s="54">
        <f t="shared" si="1"/>
        <v>0</v>
      </c>
      <c r="L43" s="54">
        <f t="shared" si="1"/>
        <v>0</v>
      </c>
      <c r="N43" s="21"/>
    </row>
    <row r="44" spans="1:14" x14ac:dyDescent="0.25">
      <c r="A44" s="21" t="s">
        <v>466</v>
      </c>
      <c r="B44" s="21"/>
      <c r="C44" s="21"/>
      <c r="D44" s="47" t="s">
        <v>541</v>
      </c>
      <c r="E44" s="22"/>
      <c r="F44" s="46"/>
      <c r="G44" s="23"/>
      <c r="H44" s="23"/>
      <c r="I44" s="23"/>
      <c r="J44" s="75"/>
      <c r="K44" s="75"/>
      <c r="L44" s="75"/>
      <c r="N44" s="21"/>
    </row>
    <row r="45" spans="1:14" ht="30" x14ac:dyDescent="0.25">
      <c r="A45" s="21" t="s">
        <v>467</v>
      </c>
      <c r="B45" s="21"/>
      <c r="C45" s="21"/>
      <c r="D45" s="41" t="s">
        <v>542</v>
      </c>
      <c r="E45" s="14"/>
      <c r="F45" s="45"/>
      <c r="G45" s="38"/>
      <c r="H45" s="38"/>
      <c r="I45" s="38"/>
      <c r="J45" s="38"/>
      <c r="K45" s="38"/>
      <c r="L45" s="38"/>
      <c r="M45" s="30" t="s">
        <v>598</v>
      </c>
      <c r="N45" s="57" t="s">
        <v>599</v>
      </c>
    </row>
    <row r="46" spans="1:14" ht="30" x14ac:dyDescent="0.25">
      <c r="A46" s="21" t="s">
        <v>468</v>
      </c>
      <c r="B46" s="21"/>
      <c r="C46" s="21"/>
      <c r="D46" s="41" t="s">
        <v>543</v>
      </c>
      <c r="E46" s="14"/>
      <c r="F46" s="45"/>
      <c r="G46" s="38"/>
      <c r="H46" s="38"/>
      <c r="I46" s="38"/>
      <c r="J46" s="38"/>
      <c r="K46" s="38"/>
      <c r="L46" s="38"/>
      <c r="M46" s="30" t="s">
        <v>598</v>
      </c>
      <c r="N46" s="57" t="s">
        <v>599</v>
      </c>
    </row>
    <row r="47" spans="1:14" ht="30" x14ac:dyDescent="0.25">
      <c r="A47" s="21" t="s">
        <v>469</v>
      </c>
      <c r="B47" s="21"/>
      <c r="C47" s="21"/>
      <c r="D47" s="41" t="s">
        <v>544</v>
      </c>
      <c r="E47" s="14"/>
      <c r="F47" s="45"/>
      <c r="G47" s="38"/>
      <c r="H47" s="38"/>
      <c r="I47" s="38"/>
      <c r="J47" s="38"/>
      <c r="K47" s="38"/>
      <c r="L47" s="38"/>
      <c r="M47" s="30" t="s">
        <v>598</v>
      </c>
      <c r="N47" s="57" t="s">
        <v>599</v>
      </c>
    </row>
    <row r="48" spans="1:14" ht="30" x14ac:dyDescent="0.25">
      <c r="A48" s="21" t="s">
        <v>470</v>
      </c>
      <c r="B48" s="21"/>
      <c r="C48" s="21"/>
      <c r="D48" s="41" t="s">
        <v>545</v>
      </c>
      <c r="E48" s="14"/>
      <c r="F48" s="45"/>
      <c r="G48" s="38"/>
      <c r="H48" s="38"/>
      <c r="I48" s="38"/>
      <c r="J48" s="38"/>
      <c r="K48" s="38"/>
      <c r="L48" s="38"/>
      <c r="M48" s="30" t="s">
        <v>598</v>
      </c>
      <c r="N48" s="57" t="s">
        <v>599</v>
      </c>
    </row>
    <row r="49" spans="1:14" ht="30" x14ac:dyDescent="0.25">
      <c r="A49" s="21" t="s">
        <v>472</v>
      </c>
      <c r="B49" s="21"/>
      <c r="C49" s="21"/>
      <c r="D49" s="41" t="s">
        <v>546</v>
      </c>
      <c r="E49" s="14"/>
      <c r="F49" s="45"/>
      <c r="G49" s="38"/>
      <c r="H49" s="38"/>
      <c r="I49" s="38"/>
      <c r="J49" s="38"/>
      <c r="K49" s="38"/>
      <c r="L49" s="38"/>
      <c r="M49" s="30" t="s">
        <v>598</v>
      </c>
      <c r="N49" s="57" t="s">
        <v>599</v>
      </c>
    </row>
    <row r="50" spans="1:14" ht="30" x14ac:dyDescent="0.25">
      <c r="A50" s="21" t="s">
        <v>473</v>
      </c>
      <c r="B50" s="21"/>
      <c r="C50" s="21"/>
      <c r="D50" s="41" t="s">
        <v>547</v>
      </c>
      <c r="E50" s="14"/>
      <c r="F50" s="45"/>
      <c r="G50" s="38"/>
      <c r="H50" s="38"/>
      <c r="I50" s="38"/>
      <c r="J50" s="38"/>
      <c r="K50" s="38"/>
      <c r="L50" s="38"/>
      <c r="M50" s="30" t="s">
        <v>598</v>
      </c>
      <c r="N50" s="57" t="s">
        <v>599</v>
      </c>
    </row>
    <row r="51" spans="1:14" ht="30" x14ac:dyDescent="0.25">
      <c r="A51" s="21" t="s">
        <v>474</v>
      </c>
      <c r="B51" s="21"/>
      <c r="C51" s="21"/>
      <c r="D51" s="41" t="s">
        <v>548</v>
      </c>
      <c r="E51" s="14"/>
      <c r="F51" s="45"/>
      <c r="G51" s="38"/>
      <c r="H51" s="38"/>
      <c r="I51" s="38"/>
      <c r="J51" s="38"/>
      <c r="K51" s="38"/>
      <c r="L51" s="38"/>
      <c r="M51" s="30" t="s">
        <v>598</v>
      </c>
      <c r="N51" s="21"/>
    </row>
    <row r="52" spans="1:14" ht="30" x14ac:dyDescent="0.25">
      <c r="A52" s="21" t="s">
        <v>475</v>
      </c>
      <c r="B52" s="21"/>
      <c r="C52" s="21"/>
      <c r="D52" s="41" t="s">
        <v>549</v>
      </c>
      <c r="E52" s="14"/>
      <c r="F52" s="45"/>
      <c r="G52" s="38"/>
      <c r="H52" s="38"/>
      <c r="I52" s="38"/>
      <c r="J52" s="38"/>
      <c r="K52" s="38"/>
      <c r="L52" s="38"/>
      <c r="M52" s="30" t="s">
        <v>598</v>
      </c>
      <c r="N52" s="57" t="s">
        <v>599</v>
      </c>
    </row>
    <row r="53" spans="1:14" x14ac:dyDescent="0.25">
      <c r="A53" s="21" t="s">
        <v>476</v>
      </c>
      <c r="B53" s="21"/>
      <c r="C53" s="21"/>
      <c r="D53" s="41" t="s">
        <v>550</v>
      </c>
      <c r="E53" s="14"/>
      <c r="F53" s="45"/>
      <c r="G53" s="38"/>
      <c r="H53" s="38"/>
      <c r="I53" s="38"/>
      <c r="J53" s="38"/>
      <c r="K53" s="38"/>
      <c r="L53" s="38"/>
      <c r="M53" s="30" t="s">
        <v>598</v>
      </c>
      <c r="N53" s="57" t="s">
        <v>599</v>
      </c>
    </row>
    <row r="54" spans="1:14" x14ac:dyDescent="0.25">
      <c r="A54" s="21" t="s">
        <v>477</v>
      </c>
      <c r="B54" s="21"/>
      <c r="C54" s="21"/>
      <c r="D54" s="41" t="s">
        <v>551</v>
      </c>
      <c r="E54" s="14"/>
      <c r="F54" s="45"/>
      <c r="G54" s="38"/>
      <c r="H54" s="38"/>
      <c r="I54" s="38"/>
      <c r="J54" s="38"/>
      <c r="K54" s="38"/>
      <c r="L54" s="38"/>
      <c r="M54" s="30" t="s">
        <v>598</v>
      </c>
      <c r="N54" s="57" t="s">
        <v>599</v>
      </c>
    </row>
    <row r="55" spans="1:14" x14ac:dyDescent="0.25">
      <c r="A55" s="21" t="s">
        <v>478</v>
      </c>
      <c r="B55" s="21"/>
      <c r="C55" s="21"/>
      <c r="D55" s="41" t="s">
        <v>552</v>
      </c>
      <c r="E55" s="14"/>
      <c r="F55" s="45"/>
      <c r="G55" s="38"/>
      <c r="H55" s="38"/>
      <c r="I55" s="38"/>
      <c r="J55" s="38"/>
      <c r="K55" s="38"/>
      <c r="L55" s="38"/>
      <c r="M55" s="30" t="s">
        <v>598</v>
      </c>
      <c r="N55" s="57" t="s">
        <v>599</v>
      </c>
    </row>
    <row r="56" spans="1:14" x14ac:dyDescent="0.25">
      <c r="A56" s="21" t="s">
        <v>479</v>
      </c>
      <c r="B56" s="21"/>
      <c r="C56" s="21"/>
      <c r="D56" s="41" t="s">
        <v>553</v>
      </c>
      <c r="E56" s="14"/>
      <c r="F56" s="45"/>
      <c r="G56" s="38"/>
      <c r="H56" s="38"/>
      <c r="I56" s="38"/>
      <c r="J56" s="38"/>
      <c r="K56" s="38"/>
      <c r="L56" s="38"/>
      <c r="M56" s="30" t="s">
        <v>598</v>
      </c>
      <c r="N56" s="57" t="s">
        <v>599</v>
      </c>
    </row>
    <row r="57" spans="1:14" x14ac:dyDescent="0.25">
      <c r="A57" s="21" t="s">
        <v>480</v>
      </c>
      <c r="B57" s="21"/>
      <c r="C57" s="21"/>
      <c r="D57" s="41" t="s">
        <v>554</v>
      </c>
      <c r="E57" s="14"/>
      <c r="F57" s="45"/>
      <c r="G57" s="38"/>
      <c r="H57" s="38"/>
      <c r="I57" s="38"/>
      <c r="J57" s="38"/>
      <c r="K57" s="38"/>
      <c r="L57" s="38"/>
      <c r="M57" s="30" t="s">
        <v>598</v>
      </c>
      <c r="N57" s="57" t="s">
        <v>599</v>
      </c>
    </row>
    <row r="58" spans="1:14" x14ac:dyDescent="0.25">
      <c r="A58" s="21" t="s">
        <v>481</v>
      </c>
      <c r="B58" s="21"/>
      <c r="C58" s="21"/>
      <c r="D58" s="41" t="s">
        <v>555</v>
      </c>
      <c r="E58" s="14"/>
      <c r="F58" s="45"/>
      <c r="G58" s="38"/>
      <c r="H58" s="38"/>
      <c r="I58" s="38"/>
      <c r="J58" s="38"/>
      <c r="K58" s="38"/>
      <c r="L58" s="38"/>
      <c r="M58" s="30" t="s">
        <v>598</v>
      </c>
      <c r="N58" s="57" t="s">
        <v>599</v>
      </c>
    </row>
    <row r="59" spans="1:14" x14ac:dyDescent="0.25">
      <c r="A59" s="21" t="s">
        <v>482</v>
      </c>
      <c r="B59" s="21"/>
      <c r="C59" s="21"/>
      <c r="D59" s="41" t="s">
        <v>556</v>
      </c>
      <c r="E59" s="14"/>
      <c r="F59" s="45"/>
      <c r="G59" s="38"/>
      <c r="H59" s="38"/>
      <c r="I59" s="38"/>
      <c r="J59" s="38"/>
      <c r="K59" s="38"/>
      <c r="L59" s="38"/>
      <c r="M59" s="30" t="s">
        <v>598</v>
      </c>
      <c r="N59" s="57" t="s">
        <v>599</v>
      </c>
    </row>
    <row r="60" spans="1:14" x14ac:dyDescent="0.25">
      <c r="A60" s="21" t="s">
        <v>483</v>
      </c>
      <c r="B60" s="21"/>
      <c r="C60" s="21"/>
      <c r="D60" s="41" t="s">
        <v>557</v>
      </c>
      <c r="E60" s="14"/>
      <c r="F60" s="45"/>
      <c r="G60" s="38"/>
      <c r="H60" s="38"/>
      <c r="I60" s="38"/>
      <c r="J60" s="38"/>
      <c r="K60" s="38"/>
      <c r="L60" s="38"/>
      <c r="M60" s="30" t="s">
        <v>598</v>
      </c>
      <c r="N60" s="57" t="s">
        <v>599</v>
      </c>
    </row>
    <row r="61" spans="1:14" ht="30" x14ac:dyDescent="0.25">
      <c r="A61" s="21" t="s">
        <v>484</v>
      </c>
      <c r="B61" s="21"/>
      <c r="C61" s="21"/>
      <c r="D61" s="41" t="s">
        <v>558</v>
      </c>
      <c r="E61" s="14"/>
      <c r="F61" s="45"/>
      <c r="G61" s="38"/>
      <c r="H61" s="38"/>
      <c r="I61" s="38"/>
      <c r="J61" s="74"/>
      <c r="K61" s="74"/>
      <c r="L61" s="74"/>
      <c r="M61" s="30" t="s">
        <v>598</v>
      </c>
      <c r="N61" s="21"/>
    </row>
    <row r="62" spans="1:14" x14ac:dyDescent="0.25">
      <c r="A62" s="21" t="s">
        <v>485</v>
      </c>
      <c r="B62" s="21"/>
      <c r="C62" s="21"/>
      <c r="D62" s="41" t="s">
        <v>559</v>
      </c>
      <c r="E62" s="14"/>
      <c r="F62" s="52"/>
      <c r="G62" s="54">
        <f t="shared" ref="G62:L62" si="2">1*G45+1*G46+1*G47+1*G48+1*G49+1*G50+1*G51+1*G52+1*G53+1*G54+1*G55+1*G56+1*G57+1*G58+1*G59+1*G60+1*G61</f>
        <v>0</v>
      </c>
      <c r="H62" s="54">
        <f t="shared" si="2"/>
        <v>0</v>
      </c>
      <c r="I62" s="54">
        <f t="shared" si="2"/>
        <v>0</v>
      </c>
      <c r="J62" s="54">
        <f t="shared" si="2"/>
        <v>0</v>
      </c>
      <c r="K62" s="54">
        <f t="shared" si="2"/>
        <v>0</v>
      </c>
      <c r="L62" s="54">
        <f t="shared" si="2"/>
        <v>0</v>
      </c>
      <c r="N62" s="21"/>
    </row>
    <row r="63" spans="1:14" ht="15.75" thickBot="1" x14ac:dyDescent="0.3">
      <c r="A63" s="21" t="s">
        <v>486</v>
      </c>
      <c r="B63" s="21"/>
      <c r="C63" s="21"/>
      <c r="D63" s="20" t="s">
        <v>592</v>
      </c>
      <c r="E63" s="14"/>
      <c r="F63" s="52"/>
      <c r="G63" s="56">
        <f t="shared" ref="G63:L63" si="3">1*G43+1*G62</f>
        <v>0</v>
      </c>
      <c r="H63" s="56">
        <f t="shared" si="3"/>
        <v>0</v>
      </c>
      <c r="I63" s="56">
        <f t="shared" si="3"/>
        <v>0</v>
      </c>
      <c r="J63" s="56">
        <f t="shared" si="3"/>
        <v>0</v>
      </c>
      <c r="K63" s="56">
        <f t="shared" si="3"/>
        <v>0</v>
      </c>
      <c r="L63" s="56">
        <f t="shared" si="3"/>
        <v>0</v>
      </c>
      <c r="N63" s="21"/>
    </row>
    <row r="64" spans="1:14" ht="15.75" thickTop="1" x14ac:dyDescent="0.25">
      <c r="A64" s="21" t="s">
        <v>487</v>
      </c>
      <c r="B64" s="21"/>
      <c r="C64" s="21"/>
      <c r="D64" s="27" t="s">
        <v>560</v>
      </c>
      <c r="E64" s="22"/>
      <c r="F64" s="46"/>
      <c r="G64" s="55"/>
      <c r="H64" s="55"/>
      <c r="I64" s="55"/>
      <c r="J64" s="76"/>
      <c r="K64" s="76"/>
      <c r="L64" s="76"/>
      <c r="N64" s="21"/>
    </row>
    <row r="65" spans="1:14" x14ac:dyDescent="0.25">
      <c r="A65" s="21" t="s">
        <v>488</v>
      </c>
      <c r="B65" s="21"/>
      <c r="C65" s="21"/>
      <c r="D65" s="47" t="s">
        <v>561</v>
      </c>
      <c r="E65" s="22"/>
      <c r="F65" s="46"/>
      <c r="G65" s="23"/>
      <c r="H65" s="23"/>
      <c r="I65" s="23"/>
      <c r="J65" s="23"/>
      <c r="K65" s="23"/>
      <c r="L65" s="23"/>
      <c r="N65" s="21"/>
    </row>
    <row r="66" spans="1:14" x14ac:dyDescent="0.25">
      <c r="A66" s="21" t="s">
        <v>489</v>
      </c>
      <c r="B66" s="21"/>
      <c r="C66" s="21"/>
      <c r="D66" s="48" t="s">
        <v>562</v>
      </c>
      <c r="E66" s="22"/>
      <c r="F66" s="46"/>
      <c r="G66" s="23"/>
      <c r="H66" s="23"/>
      <c r="I66" s="23"/>
      <c r="J66" s="23"/>
      <c r="K66" s="23"/>
      <c r="L66" s="23"/>
      <c r="N66" s="21"/>
    </row>
    <row r="67" spans="1:14" ht="30" x14ac:dyDescent="0.25">
      <c r="A67" s="21" t="s">
        <v>490</v>
      </c>
      <c r="B67" s="21"/>
      <c r="C67" s="21"/>
      <c r="D67" s="42" t="s">
        <v>563</v>
      </c>
      <c r="E67" s="14"/>
      <c r="F67" s="45"/>
      <c r="G67" s="38"/>
      <c r="H67" s="38"/>
      <c r="I67" s="38"/>
      <c r="J67" s="38"/>
      <c r="K67" s="38"/>
      <c r="L67" s="38"/>
      <c r="M67" s="30" t="s">
        <v>598</v>
      </c>
      <c r="N67" s="57" t="s">
        <v>599</v>
      </c>
    </row>
    <row r="68" spans="1:14" ht="30" x14ac:dyDescent="0.25">
      <c r="A68" s="21" t="s">
        <v>491</v>
      </c>
      <c r="B68" s="21"/>
      <c r="C68" s="21"/>
      <c r="D68" s="42" t="s">
        <v>564</v>
      </c>
      <c r="E68" s="14"/>
      <c r="F68" s="45"/>
      <c r="G68" s="38"/>
      <c r="H68" s="38"/>
      <c r="I68" s="38"/>
      <c r="J68" s="38"/>
      <c r="K68" s="38"/>
      <c r="L68" s="38"/>
      <c r="M68" s="30" t="s">
        <v>598</v>
      </c>
      <c r="N68" s="57" t="s">
        <v>599</v>
      </c>
    </row>
    <row r="69" spans="1:14" ht="45" x14ac:dyDescent="0.25">
      <c r="A69" s="21" t="s">
        <v>492</v>
      </c>
      <c r="B69" s="21"/>
      <c r="C69" s="21"/>
      <c r="D69" s="42" t="s">
        <v>565</v>
      </c>
      <c r="E69" s="14"/>
      <c r="F69" s="45"/>
      <c r="G69" s="38"/>
      <c r="H69" s="38"/>
      <c r="I69" s="38"/>
      <c r="J69" s="38"/>
      <c r="K69" s="38"/>
      <c r="L69" s="38"/>
      <c r="N69" s="21"/>
    </row>
    <row r="70" spans="1:14" ht="30" x14ac:dyDescent="0.25">
      <c r="A70" s="21" t="s">
        <v>493</v>
      </c>
      <c r="B70" s="21"/>
      <c r="C70" s="21"/>
      <c r="D70" s="42" t="s">
        <v>566</v>
      </c>
      <c r="E70" s="14"/>
      <c r="F70" s="45"/>
      <c r="G70" s="38"/>
      <c r="H70" s="38"/>
      <c r="I70" s="38"/>
      <c r="J70" s="38"/>
      <c r="K70" s="38"/>
      <c r="L70" s="38"/>
      <c r="M70" s="30" t="s">
        <v>598</v>
      </c>
      <c r="N70" s="57" t="s">
        <v>599</v>
      </c>
    </row>
    <row r="71" spans="1:14" ht="30" x14ac:dyDescent="0.25">
      <c r="A71" s="21" t="s">
        <v>494</v>
      </c>
      <c r="B71" s="21"/>
      <c r="C71" s="21"/>
      <c r="D71" s="42" t="s">
        <v>567</v>
      </c>
      <c r="E71" s="14"/>
      <c r="F71" s="45"/>
      <c r="G71" s="38"/>
      <c r="H71" s="38"/>
      <c r="I71" s="38"/>
      <c r="J71" s="38"/>
      <c r="K71" s="38"/>
      <c r="L71" s="38"/>
      <c r="M71" s="30" t="s">
        <v>598</v>
      </c>
      <c r="N71" s="57" t="s">
        <v>599</v>
      </c>
    </row>
    <row r="72" spans="1:14" ht="30" x14ac:dyDescent="0.25">
      <c r="A72" s="21" t="s">
        <v>495</v>
      </c>
      <c r="B72" s="21"/>
      <c r="C72" s="21"/>
      <c r="D72" s="42" t="s">
        <v>568</v>
      </c>
      <c r="E72" s="14"/>
      <c r="F72" s="45"/>
      <c r="G72" s="38"/>
      <c r="H72" s="38"/>
      <c r="I72" s="38"/>
      <c r="J72" s="38"/>
      <c r="K72" s="38"/>
      <c r="L72" s="38"/>
      <c r="M72" s="30" t="s">
        <v>598</v>
      </c>
      <c r="N72" s="21"/>
    </row>
    <row r="73" spans="1:14" x14ac:dyDescent="0.25">
      <c r="A73" s="21" t="s">
        <v>496</v>
      </c>
      <c r="B73" s="21"/>
      <c r="C73" s="21"/>
      <c r="D73" s="42" t="s">
        <v>569</v>
      </c>
      <c r="E73" s="14"/>
      <c r="F73" s="45"/>
      <c r="G73" s="38"/>
      <c r="H73" s="38"/>
      <c r="I73" s="38"/>
      <c r="J73" s="38"/>
      <c r="K73" s="38"/>
      <c r="L73" s="38"/>
      <c r="M73" s="30" t="s">
        <v>598</v>
      </c>
      <c r="N73" s="57" t="s">
        <v>599</v>
      </c>
    </row>
    <row r="74" spans="1:14" ht="30" x14ac:dyDescent="0.25">
      <c r="A74" s="21" t="s">
        <v>497</v>
      </c>
      <c r="B74" s="21"/>
      <c r="C74" s="21"/>
      <c r="D74" s="42" t="s">
        <v>570</v>
      </c>
      <c r="E74" s="14"/>
      <c r="F74" s="45"/>
      <c r="G74" s="38"/>
      <c r="H74" s="38"/>
      <c r="I74" s="38"/>
      <c r="J74" s="38"/>
      <c r="K74" s="38"/>
      <c r="L74" s="38"/>
      <c r="M74" s="30" t="s">
        <v>598</v>
      </c>
      <c r="N74" s="21"/>
    </row>
    <row r="75" spans="1:14" x14ac:dyDescent="0.25">
      <c r="A75" s="21" t="s">
        <v>498</v>
      </c>
      <c r="B75" s="21"/>
      <c r="C75" s="21"/>
      <c r="D75" s="42" t="s">
        <v>571</v>
      </c>
      <c r="E75" s="14"/>
      <c r="F75" s="45"/>
      <c r="G75" s="38"/>
      <c r="H75" s="38"/>
      <c r="I75" s="38"/>
      <c r="J75" s="74"/>
      <c r="K75" s="74"/>
      <c r="L75" s="74"/>
      <c r="M75" s="30" t="s">
        <v>598</v>
      </c>
      <c r="N75" s="21"/>
    </row>
    <row r="76" spans="1:14" ht="45" x14ac:dyDescent="0.25">
      <c r="A76" s="21" t="s">
        <v>499</v>
      </c>
      <c r="B76" s="21"/>
      <c r="C76" s="21"/>
      <c r="D76" s="42" t="s">
        <v>572</v>
      </c>
      <c r="E76" s="14"/>
      <c r="F76" s="52"/>
      <c r="G76" s="54">
        <f t="shared" ref="G76:L76" si="4">1*G67+1*G68+1*G69+1*G70+1*G71+1*G72+1*G73+1*G74+1*G75</f>
        <v>0</v>
      </c>
      <c r="H76" s="54">
        <f t="shared" si="4"/>
        <v>0</v>
      </c>
      <c r="I76" s="54">
        <f t="shared" si="4"/>
        <v>0</v>
      </c>
      <c r="J76" s="54">
        <f t="shared" si="4"/>
        <v>0</v>
      </c>
      <c r="K76" s="54">
        <f t="shared" si="4"/>
        <v>0</v>
      </c>
      <c r="L76" s="54">
        <f t="shared" si="4"/>
        <v>0</v>
      </c>
      <c r="N76" s="21"/>
    </row>
    <row r="77" spans="1:14" ht="30" x14ac:dyDescent="0.25">
      <c r="A77" s="21" t="s">
        <v>500</v>
      </c>
      <c r="B77" s="21"/>
      <c r="C77" s="21"/>
      <c r="D77" s="42" t="s">
        <v>573</v>
      </c>
      <c r="E77" s="14"/>
      <c r="F77" s="45"/>
      <c r="G77" s="38"/>
      <c r="H77" s="38"/>
      <c r="I77" s="38"/>
      <c r="J77" s="53"/>
      <c r="K77" s="53"/>
      <c r="L77" s="53"/>
      <c r="M77" s="30" t="s">
        <v>598</v>
      </c>
      <c r="N77" s="21"/>
    </row>
    <row r="78" spans="1:14" x14ac:dyDescent="0.25">
      <c r="A78" s="21" t="s">
        <v>501</v>
      </c>
      <c r="B78" s="21"/>
      <c r="C78" s="21"/>
      <c r="D78" s="42" t="s">
        <v>574</v>
      </c>
      <c r="E78" s="14"/>
      <c r="F78" s="52"/>
      <c r="G78" s="54">
        <f t="shared" ref="G78:L78" si="5">1*G76+1*G77</f>
        <v>0</v>
      </c>
      <c r="H78" s="54">
        <f t="shared" si="5"/>
        <v>0</v>
      </c>
      <c r="I78" s="54">
        <f t="shared" si="5"/>
        <v>0</v>
      </c>
      <c r="J78" s="54">
        <f t="shared" si="5"/>
        <v>0</v>
      </c>
      <c r="K78" s="54">
        <f t="shared" si="5"/>
        <v>0</v>
      </c>
      <c r="L78" s="54">
        <f t="shared" si="5"/>
        <v>0</v>
      </c>
      <c r="N78" s="21"/>
    </row>
    <row r="79" spans="1:14" x14ac:dyDescent="0.25">
      <c r="A79" s="21" t="s">
        <v>502</v>
      </c>
      <c r="B79" s="21"/>
      <c r="C79" s="21"/>
      <c r="D79" s="48" t="s">
        <v>575</v>
      </c>
      <c r="E79" s="22"/>
      <c r="F79" s="46"/>
      <c r="G79" s="23"/>
      <c r="H79" s="23"/>
      <c r="I79" s="23"/>
      <c r="J79" s="75"/>
      <c r="K79" s="75"/>
      <c r="L79" s="75"/>
      <c r="N79" s="21"/>
    </row>
    <row r="80" spans="1:14" ht="30" x14ac:dyDescent="0.25">
      <c r="A80" s="21" t="s">
        <v>503</v>
      </c>
      <c r="B80" s="21"/>
      <c r="C80" s="21"/>
      <c r="D80" s="42" t="s">
        <v>576</v>
      </c>
      <c r="E80" s="14"/>
      <c r="F80" s="45"/>
      <c r="G80" s="38"/>
      <c r="H80" s="38"/>
      <c r="I80" s="38"/>
      <c r="J80" s="38"/>
      <c r="K80" s="38"/>
      <c r="L80" s="38"/>
      <c r="M80" s="30" t="s">
        <v>598</v>
      </c>
      <c r="N80" s="57" t="s">
        <v>599</v>
      </c>
    </row>
    <row r="81" spans="1:14" ht="30" x14ac:dyDescent="0.25">
      <c r="A81" s="21" t="s">
        <v>504</v>
      </c>
      <c r="B81" s="21"/>
      <c r="C81" s="21"/>
      <c r="D81" s="42" t="s">
        <v>577</v>
      </c>
      <c r="E81" s="14"/>
      <c r="F81" s="45"/>
      <c r="G81" s="38"/>
      <c r="H81" s="38"/>
      <c r="I81" s="38"/>
      <c r="J81" s="38"/>
      <c r="K81" s="38"/>
      <c r="L81" s="38"/>
      <c r="M81" s="30" t="s">
        <v>598</v>
      </c>
      <c r="N81" s="57" t="s">
        <v>599</v>
      </c>
    </row>
    <row r="82" spans="1:14" ht="30" x14ac:dyDescent="0.25">
      <c r="A82" s="21" t="s">
        <v>505</v>
      </c>
      <c r="B82" s="21"/>
      <c r="C82" s="21"/>
      <c r="D82" s="42" t="s">
        <v>578</v>
      </c>
      <c r="E82" s="14"/>
      <c r="F82" s="45"/>
      <c r="G82" s="38"/>
      <c r="H82" s="38"/>
      <c r="I82" s="38"/>
      <c r="J82" s="38"/>
      <c r="K82" s="38"/>
      <c r="L82" s="38"/>
      <c r="M82" s="30" t="s">
        <v>598</v>
      </c>
      <c r="N82" s="57" t="s">
        <v>599</v>
      </c>
    </row>
    <row r="83" spans="1:14" ht="30" x14ac:dyDescent="0.25">
      <c r="A83" s="21" t="s">
        <v>506</v>
      </c>
      <c r="B83" s="21"/>
      <c r="C83" s="21"/>
      <c r="D83" s="42" t="s">
        <v>579</v>
      </c>
      <c r="E83" s="14"/>
      <c r="F83" s="45"/>
      <c r="G83" s="38"/>
      <c r="H83" s="38"/>
      <c r="I83" s="38"/>
      <c r="J83" s="38"/>
      <c r="K83" s="38"/>
      <c r="L83" s="38"/>
      <c r="M83" s="30" t="s">
        <v>598</v>
      </c>
      <c r="N83" s="57" t="s">
        <v>599</v>
      </c>
    </row>
    <row r="84" spans="1:14" ht="30" x14ac:dyDescent="0.25">
      <c r="A84" s="21" t="s">
        <v>508</v>
      </c>
      <c r="B84" s="21"/>
      <c r="C84" s="21"/>
      <c r="D84" s="42" t="s">
        <v>580</v>
      </c>
      <c r="E84" s="14"/>
      <c r="F84" s="45"/>
      <c r="G84" s="38"/>
      <c r="H84" s="38"/>
      <c r="I84" s="38"/>
      <c r="J84" s="38"/>
      <c r="K84" s="38"/>
      <c r="L84" s="38"/>
      <c r="M84" s="30" t="s">
        <v>598</v>
      </c>
      <c r="N84" s="21"/>
    </row>
    <row r="85" spans="1:14" x14ac:dyDescent="0.25">
      <c r="A85" s="21" t="s">
        <v>509</v>
      </c>
      <c r="B85" s="21"/>
      <c r="C85" s="21"/>
      <c r="D85" s="42" t="s">
        <v>581</v>
      </c>
      <c r="E85" s="14"/>
      <c r="F85" s="45"/>
      <c r="G85" s="38"/>
      <c r="H85" s="38"/>
      <c r="I85" s="38"/>
      <c r="J85" s="38"/>
      <c r="K85" s="38"/>
      <c r="L85" s="38"/>
      <c r="M85" s="30" t="s">
        <v>598</v>
      </c>
      <c r="N85" s="57" t="s">
        <v>599</v>
      </c>
    </row>
    <row r="86" spans="1:14" x14ac:dyDescent="0.25">
      <c r="A86" s="21" t="s">
        <v>510</v>
      </c>
      <c r="B86" s="21"/>
      <c r="C86" s="21"/>
      <c r="D86" s="42" t="s">
        <v>582</v>
      </c>
      <c r="E86" s="14"/>
      <c r="F86" s="45"/>
      <c r="G86" s="38"/>
      <c r="H86" s="38"/>
      <c r="I86" s="38"/>
      <c r="J86" s="38"/>
      <c r="K86" s="38"/>
      <c r="L86" s="38"/>
      <c r="M86" s="30" t="s">
        <v>598</v>
      </c>
      <c r="N86" s="57" t="s">
        <v>599</v>
      </c>
    </row>
    <row r="87" spans="1:14" ht="30" x14ac:dyDescent="0.25">
      <c r="A87" s="21" t="s">
        <v>511</v>
      </c>
      <c r="B87" s="21"/>
      <c r="C87" s="21"/>
      <c r="D87" s="42" t="s">
        <v>583</v>
      </c>
      <c r="E87" s="14"/>
      <c r="F87" s="45"/>
      <c r="G87" s="38"/>
      <c r="H87" s="38"/>
      <c r="I87" s="38"/>
      <c r="J87" s="74"/>
      <c r="K87" s="74"/>
      <c r="L87" s="74"/>
      <c r="M87" s="30" t="s">
        <v>598</v>
      </c>
      <c r="N87" s="21"/>
    </row>
    <row r="88" spans="1:14" ht="30" x14ac:dyDescent="0.25">
      <c r="A88" s="21" t="s">
        <v>512</v>
      </c>
      <c r="B88" s="21"/>
      <c r="C88" s="21"/>
      <c r="D88" s="42" t="s">
        <v>584</v>
      </c>
      <c r="E88" s="14"/>
      <c r="F88" s="52"/>
      <c r="G88" s="54">
        <f t="shared" ref="G88:L88" si="6">1*G80+1*G81+1*G82+1*G83+1*G84+1*G85+1*G86+1*G87</f>
        <v>0</v>
      </c>
      <c r="H88" s="54">
        <f t="shared" si="6"/>
        <v>0</v>
      </c>
      <c r="I88" s="54">
        <f t="shared" si="6"/>
        <v>0</v>
      </c>
      <c r="J88" s="54">
        <f t="shared" si="6"/>
        <v>0</v>
      </c>
      <c r="K88" s="54">
        <f t="shared" si="6"/>
        <v>0</v>
      </c>
      <c r="L88" s="54">
        <f t="shared" si="6"/>
        <v>0</v>
      </c>
      <c r="N88" s="21"/>
    </row>
    <row r="89" spans="1:14" x14ac:dyDescent="0.25">
      <c r="A89" s="21" t="s">
        <v>513</v>
      </c>
      <c r="B89" s="21"/>
      <c r="C89" s="21"/>
      <c r="D89" s="43" t="s">
        <v>593</v>
      </c>
      <c r="E89" s="14"/>
      <c r="F89" s="52"/>
      <c r="G89" s="54">
        <f t="shared" ref="G89:L89" si="7">1*G78+1*G88</f>
        <v>0</v>
      </c>
      <c r="H89" s="54">
        <f t="shared" si="7"/>
        <v>0</v>
      </c>
      <c r="I89" s="54">
        <f t="shared" si="7"/>
        <v>0</v>
      </c>
      <c r="J89" s="54">
        <f t="shared" si="7"/>
        <v>0</v>
      </c>
      <c r="K89" s="54">
        <f t="shared" si="7"/>
        <v>0</v>
      </c>
      <c r="L89" s="54">
        <f t="shared" si="7"/>
        <v>0</v>
      </c>
      <c r="N89" s="21"/>
    </row>
    <row r="90" spans="1:14" x14ac:dyDescent="0.25">
      <c r="A90" s="21" t="s">
        <v>514</v>
      </c>
      <c r="B90" s="21"/>
      <c r="C90" s="21"/>
      <c r="D90" s="47" t="s">
        <v>585</v>
      </c>
      <c r="E90" s="22"/>
      <c r="F90" s="46"/>
      <c r="G90" s="23"/>
      <c r="H90" s="23"/>
      <c r="I90" s="23"/>
      <c r="J90" s="75"/>
      <c r="K90" s="75"/>
      <c r="L90" s="75"/>
      <c r="N90" s="21"/>
    </row>
    <row r="91" spans="1:14" ht="45" x14ac:dyDescent="0.25">
      <c r="A91" s="21" t="s">
        <v>515</v>
      </c>
      <c r="B91" s="21"/>
      <c r="C91" s="21"/>
      <c r="D91" s="48" t="s">
        <v>586</v>
      </c>
      <c r="E91" s="22"/>
      <c r="F91" s="46"/>
      <c r="G91" s="23"/>
      <c r="H91" s="23"/>
      <c r="I91" s="23"/>
      <c r="J91" s="23"/>
      <c r="K91" s="23"/>
      <c r="L91" s="23"/>
      <c r="N91" s="21"/>
    </row>
    <row r="92" spans="1:14" x14ac:dyDescent="0.25">
      <c r="A92" s="21" t="s">
        <v>516</v>
      </c>
      <c r="B92" s="21"/>
      <c r="C92" s="21"/>
      <c r="D92" s="42" t="s">
        <v>587</v>
      </c>
      <c r="E92" s="14"/>
      <c r="F92" s="45"/>
      <c r="G92" s="38"/>
      <c r="H92" s="38"/>
      <c r="I92" s="38"/>
      <c r="J92" s="38"/>
      <c r="K92" s="38"/>
      <c r="L92" s="38"/>
      <c r="M92" s="30" t="s">
        <v>598</v>
      </c>
      <c r="N92" s="57" t="s">
        <v>599</v>
      </c>
    </row>
    <row r="93" spans="1:14" x14ac:dyDescent="0.25">
      <c r="A93" s="21" t="s">
        <v>517</v>
      </c>
      <c r="B93" s="21"/>
      <c r="C93" s="21"/>
      <c r="D93" s="42" t="s">
        <v>588</v>
      </c>
      <c r="E93" s="14"/>
      <c r="F93" s="45"/>
      <c r="G93" s="38"/>
      <c r="H93" s="38"/>
      <c r="I93" s="38"/>
      <c r="J93" s="38"/>
      <c r="K93" s="38"/>
      <c r="L93" s="38"/>
      <c r="M93" s="30" t="s">
        <v>598</v>
      </c>
      <c r="N93" s="57" t="s">
        <v>599</v>
      </c>
    </row>
    <row r="94" spans="1:14" ht="30" x14ac:dyDescent="0.25">
      <c r="A94" s="21" t="s">
        <v>518</v>
      </c>
      <c r="B94" s="21"/>
      <c r="C94" s="21"/>
      <c r="D94" s="44" t="s">
        <v>594</v>
      </c>
      <c r="E94" s="14"/>
      <c r="F94" s="45"/>
      <c r="G94" s="38"/>
      <c r="H94" s="38"/>
      <c r="I94" s="38"/>
      <c r="J94" s="38"/>
      <c r="K94" s="38"/>
      <c r="L94" s="38"/>
      <c r="M94" s="30" t="s">
        <v>598</v>
      </c>
      <c r="N94" s="57" t="s">
        <v>599</v>
      </c>
    </row>
    <row r="95" spans="1:14" x14ac:dyDescent="0.25">
      <c r="A95" s="21" t="s">
        <v>519</v>
      </c>
      <c r="B95" s="21"/>
      <c r="C95" s="21"/>
      <c r="D95" s="42" t="s">
        <v>589</v>
      </c>
      <c r="E95" s="14"/>
      <c r="F95" s="45"/>
      <c r="G95" s="38"/>
      <c r="H95" s="38"/>
      <c r="I95" s="38"/>
      <c r="J95" s="74"/>
      <c r="K95" s="74"/>
      <c r="L95" s="74"/>
      <c r="M95" s="30" t="s">
        <v>598</v>
      </c>
      <c r="N95" s="57" t="s">
        <v>599</v>
      </c>
    </row>
    <row r="96" spans="1:14" ht="30" x14ac:dyDescent="0.25">
      <c r="A96" s="21" t="s">
        <v>520</v>
      </c>
      <c r="B96" s="21"/>
      <c r="C96" s="21"/>
      <c r="D96" s="42" t="s">
        <v>590</v>
      </c>
      <c r="E96" s="14"/>
      <c r="F96" s="52"/>
      <c r="G96" s="54">
        <f t="shared" ref="G96:L96" si="8">1*G92+1*G93+1*G94+1*G95</f>
        <v>0</v>
      </c>
      <c r="H96" s="54">
        <f t="shared" si="8"/>
        <v>0</v>
      </c>
      <c r="I96" s="54">
        <f t="shared" si="8"/>
        <v>0</v>
      </c>
      <c r="J96" s="54">
        <f t="shared" si="8"/>
        <v>0</v>
      </c>
      <c r="K96" s="54">
        <f t="shared" si="8"/>
        <v>0</v>
      </c>
      <c r="L96" s="54">
        <f t="shared" si="8"/>
        <v>0</v>
      </c>
      <c r="M96" s="30" t="s">
        <v>598</v>
      </c>
      <c r="N96" s="57" t="s">
        <v>599</v>
      </c>
    </row>
    <row r="97" spans="1:14" x14ac:dyDescent="0.25">
      <c r="A97" s="21" t="s">
        <v>521</v>
      </c>
      <c r="B97" s="21"/>
      <c r="C97" s="21"/>
      <c r="D97" s="41" t="s">
        <v>591</v>
      </c>
      <c r="E97" s="14"/>
      <c r="F97" s="45"/>
      <c r="G97" s="38"/>
      <c r="H97" s="38"/>
      <c r="I97" s="38"/>
      <c r="J97" s="53"/>
      <c r="K97" s="53"/>
      <c r="L97" s="53"/>
      <c r="M97" s="30" t="s">
        <v>598</v>
      </c>
      <c r="N97" s="21"/>
    </row>
    <row r="98" spans="1:14" x14ac:dyDescent="0.25">
      <c r="A98" s="21" t="s">
        <v>522</v>
      </c>
      <c r="B98" s="21"/>
      <c r="C98" s="21"/>
      <c r="D98" s="43" t="s">
        <v>595</v>
      </c>
      <c r="E98" s="14"/>
      <c r="F98" s="52"/>
      <c r="G98" s="54">
        <f t="shared" ref="G98:L98" si="9">1*G96+1*G97</f>
        <v>0</v>
      </c>
      <c r="H98" s="54">
        <f t="shared" si="9"/>
        <v>0</v>
      </c>
      <c r="I98" s="54">
        <f t="shared" si="9"/>
        <v>0</v>
      </c>
      <c r="J98" s="54">
        <f t="shared" si="9"/>
        <v>0</v>
      </c>
      <c r="K98" s="54">
        <f t="shared" si="9"/>
        <v>0</v>
      </c>
      <c r="L98" s="54">
        <f t="shared" si="9"/>
        <v>0</v>
      </c>
      <c r="M98" s="30" t="s">
        <v>598</v>
      </c>
      <c r="N98" s="57" t="s">
        <v>599</v>
      </c>
    </row>
    <row r="99" spans="1:14" ht="15.75" thickBot="1" x14ac:dyDescent="0.3">
      <c r="A99" s="21" t="s">
        <v>523</v>
      </c>
      <c r="B99" s="21"/>
      <c r="C99" s="21"/>
      <c r="D99" s="20" t="s">
        <v>596</v>
      </c>
      <c r="E99" s="14"/>
      <c r="F99" s="52"/>
      <c r="G99" s="56">
        <f t="shared" ref="G99:L99" si="10">1*G89+1*G98</f>
        <v>0</v>
      </c>
      <c r="H99" s="56">
        <f t="shared" si="10"/>
        <v>0</v>
      </c>
      <c r="I99" s="56">
        <f t="shared" si="10"/>
        <v>0</v>
      </c>
      <c r="J99" s="56">
        <f t="shared" si="10"/>
        <v>0</v>
      </c>
      <c r="K99" s="56">
        <f t="shared" si="10"/>
        <v>0</v>
      </c>
      <c r="L99" s="56">
        <f t="shared" si="10"/>
        <v>0</v>
      </c>
      <c r="N99" s="21"/>
    </row>
    <row r="100" spans="1:14" ht="15.75" hidden="1" thickTop="1" x14ac:dyDescent="0.25">
      <c r="A100" s="21"/>
      <c r="B100" s="21"/>
      <c r="C100" s="21" t="s">
        <v>275</v>
      </c>
      <c r="N100" s="21"/>
    </row>
    <row r="101" spans="1:14" ht="15.75" hidden="1" thickTop="1" x14ac:dyDescent="0.25">
      <c r="A101" s="21"/>
      <c r="B101" s="21"/>
      <c r="C101" s="21" t="s">
        <v>278</v>
      </c>
      <c r="D101" s="21"/>
      <c r="E101" s="21"/>
      <c r="F101" s="21"/>
      <c r="G101" s="21"/>
      <c r="H101" s="21"/>
      <c r="I101" s="21"/>
      <c r="J101" s="21"/>
      <c r="K101" s="21"/>
      <c r="L101" s="21"/>
      <c r="M101" s="21"/>
      <c r="N101" s="21" t="s">
        <v>279</v>
      </c>
    </row>
    <row r="102" spans="1:14"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92:L99 G80:L89 G67:L78 G45:L63 G29:L43">
      <formula1>-99999999999999900</formula1>
      <formula2>99999999999999900</formula2>
    </dataValidation>
  </dataValidations>
  <hyperlinks>
    <hyperlink ref="D2" tooltip="Swiching View" display="Full View"/>
    <hyperlink ref="M29" tooltip="Add Note (text block)" display="Add Note (text block)"/>
    <hyperlink ref="N29" tooltip="Add Note (detail)" display="Add Note (detail)"/>
    <hyperlink ref="M30" tooltip="Add Note (text block)" display="Add Note (text block)"/>
    <hyperlink ref="N30" tooltip="Add Note (detail)" display="Add Note (detail)"/>
    <hyperlink ref="M31" tooltip="Add Note (text block)" display="Add Note (text block)"/>
    <hyperlink ref="N31" tooltip="Add Note (detail)" display="Add Note (detail)"/>
    <hyperlink ref="M32" tooltip="Add Note (text block)" display="Add Note (text block)"/>
    <hyperlink ref="N32" tooltip="Add Note (detail)" display="Add Note (detail)"/>
    <hyperlink ref="M33" tooltip="Add Note (text block)" display="Add Note (text block)"/>
    <hyperlink ref="M34" tooltip="Add Note (text block)" display="Add Note (text block)"/>
    <hyperlink ref="N34" tooltip="Add Note (detail)" display="Add Note (detail)"/>
    <hyperlink ref="M35" tooltip="Add Note (text block)" display="Add Note (text block)"/>
    <hyperlink ref="M36" tooltip="Add Note (text block)" display="Add Note (text block)"/>
    <hyperlink ref="M37" tooltip="Add Note (text block)" display="Add Note (text block)"/>
    <hyperlink ref="N37" tooltip="Add Note (detail)" display="Add Note (detail)"/>
    <hyperlink ref="M38" tooltip="Add Note (text block)" display="Add Note (text block)"/>
    <hyperlink ref="N38" tooltip="Add Note (detail)" display="Add Note (detail)"/>
    <hyperlink ref="M39" tooltip="Add Note (text block)" display="Add Note (text block)"/>
    <hyperlink ref="N39" tooltip="Add Note (detail)" display="Add Note (detail)"/>
    <hyperlink ref="M40" tooltip="Add Note (text block)" display="Add Note (text block)"/>
    <hyperlink ref="M45" tooltip="Add Note (text block)" display="Add Note (text block)"/>
    <hyperlink ref="N45" tooltip="Add Note (detail)" display="Add Note (detail)"/>
    <hyperlink ref="M46" tooltip="Add Note (text block)" display="Add Note (text block)"/>
    <hyperlink ref="N46" tooltip="Add Note (detail)" display="Add Note (detail)"/>
    <hyperlink ref="M48" tooltip="Add Note (text block)" display="Add Note (text block)"/>
    <hyperlink ref="N48" tooltip="Add Note (detail)" display="Add Note (detail)"/>
    <hyperlink ref="M50" tooltip="Add Note (text block)" display="Add Note (text block)"/>
    <hyperlink ref="N50" tooltip="Add Note (detail)" display="Add Note (detail)"/>
    <hyperlink ref="M47" tooltip="Add Note (text block)" display="Add Note (text block)"/>
    <hyperlink ref="N47" tooltip="Add Note (detail)" display="Add Note (detail)"/>
    <hyperlink ref="M49" tooltip="Add Note (text block)" display="Add Note (text block)"/>
    <hyperlink ref="N49" tooltip="Add Note (detail)" display="Add Note (detail)"/>
    <hyperlink ref="M51" tooltip="Add Note (text block)" display="Add Note (text block)"/>
    <hyperlink ref="M52" tooltip="Add Note (text block)" display="Add Note (text block)"/>
    <hyperlink ref="N52" tooltip="Add Note (detail)" display="Add Note (detail)"/>
    <hyperlink ref="M53" tooltip="Add Note (text block)" display="Add Note (text block)"/>
    <hyperlink ref="N53" tooltip="Add Note (detail)" display="Add Note (detail)"/>
    <hyperlink ref="M54" tooltip="Add Note (text block)" display="Add Note (text block)"/>
    <hyperlink ref="N54" tooltip="Add Note (detail)" display="Add Note (detail)"/>
    <hyperlink ref="M55" tooltip="Add Note (text block)" display="Add Note (text block)"/>
    <hyperlink ref="N55" tooltip="Add Note (detail)" display="Add Note (detail)"/>
    <hyperlink ref="M56" tooltip="Add Note (text block)" display="Add Note (text block)"/>
    <hyperlink ref="N56" tooltip="Add Note (detail)" display="Add Note (detail)"/>
    <hyperlink ref="M57" tooltip="Add Note (text block)" display="Add Note (text block)"/>
    <hyperlink ref="N57" tooltip="Add Note (detail)" display="Add Note (detail)"/>
    <hyperlink ref="M58" tooltip="Add Note (text block)" display="Add Note (text block)"/>
    <hyperlink ref="N58" tooltip="Add Note (detail)" display="Add Note (detail)"/>
    <hyperlink ref="M59" tooltip="Add Note (text block)" display="Add Note (text block)"/>
    <hyperlink ref="N59" tooltip="Add Note (detail)" display="Add Note (detail)"/>
    <hyperlink ref="M60" tooltip="Add Note (text block)" display="Add Note (text block)"/>
    <hyperlink ref="N60" tooltip="Add Note (detail)" display="Add Note (detail)"/>
    <hyperlink ref="M61" tooltip="Add Note (text block)" display="Add Note (text block)"/>
    <hyperlink ref="M67" tooltip="Add Note (text block)" display="Add Note (text block)"/>
    <hyperlink ref="N67" tooltip="Add Note (detail)" display="Add Note (detail)"/>
    <hyperlink ref="M68" tooltip="Add Note (text block)" display="Add Note (text block)"/>
    <hyperlink ref="N68" tooltip="Add Note (detail)" display="Add Note (detail)"/>
    <hyperlink ref="M70" tooltip="Add Note (text block)" display="Add Note (text block)"/>
    <hyperlink ref="N70" tooltip="Add Note (detail)" display="Add Note (detail)"/>
    <hyperlink ref="M71" tooltip="Add Note (text block)" display="Add Note (text block)"/>
    <hyperlink ref="N71" tooltip="Add Note (detail)" display="Add Note (detail)"/>
    <hyperlink ref="M72" tooltip="Add Note (text block)" display="Add Note (text block)"/>
    <hyperlink ref="M73" tooltip="Add Note (text block)" display="Add Note (text block)"/>
    <hyperlink ref="N73" tooltip="Add Note (detail)" display="Add Note (detail)"/>
    <hyperlink ref="M74" tooltip="Add Note (text block)" display="Add Note (text block)"/>
    <hyperlink ref="M75" tooltip="Add Note (text block)" display="Add Note (text block)"/>
    <hyperlink ref="M77" tooltip="Add Note (text block)" display="Add Note (text block)"/>
    <hyperlink ref="M80" tooltip="Add Note (text block)" display="Add Note (text block)"/>
    <hyperlink ref="N80" tooltip="Add Note (detail)" display="Add Note (detail)"/>
    <hyperlink ref="M81" tooltip="Add Note (text block)" display="Add Note (text block)"/>
    <hyperlink ref="N81" tooltip="Add Note (detail)" display="Add Note (detail)"/>
    <hyperlink ref="M82" tooltip="Add Note (text block)" display="Add Note (text block)"/>
    <hyperlink ref="N82" tooltip="Add Note (detail)" display="Add Note (detail)"/>
    <hyperlink ref="M83" tooltip="Add Note (text block)" display="Add Note (text block)"/>
    <hyperlink ref="N83" tooltip="Add Note (detail)" display="Add Note (detail)"/>
    <hyperlink ref="M84" tooltip="Add Note (text block)" display="Add Note (text block)"/>
    <hyperlink ref="M85" tooltip="Add Note (text block)" display="Add Note (text block)"/>
    <hyperlink ref="N85" tooltip="Add Note (detail)" display="Add Note (detail)"/>
    <hyperlink ref="M86" tooltip="Add Note (text block)" display="Add Note (text block)"/>
    <hyperlink ref="N86" tooltip="Add Note (detail)" display="Add Note (detail)"/>
    <hyperlink ref="M87" tooltip="Add Note (text block)" display="Add Note (text block)"/>
    <hyperlink ref="M92" tooltip="Add Note (text block)" display="Add Note (text block)"/>
    <hyperlink ref="N92" tooltip="Add Note (detail)" display="Add Note (detail)"/>
    <hyperlink ref="M93" tooltip="Add Note (text block)" display="Add Note (text block)"/>
    <hyperlink ref="N93" tooltip="Add Note (detail)" display="Add Note (detail)"/>
    <hyperlink ref="M94" tooltip="Add Note (text block)" display="Add Note (text block)"/>
    <hyperlink ref="N94" tooltip="Add Note (detail)" display="Add Note (detail)"/>
    <hyperlink ref="M95" tooltip="Add Note (text block)" display="Add Note (text block)"/>
    <hyperlink ref="N95" tooltip="Add Note (detail)" display="Add Note (detail)"/>
    <hyperlink ref="M96" tooltip="Add Note (text block)" display="Add Note (text block)"/>
    <hyperlink ref="N96" tooltip="Add Note (detail)" display="Add Note (detail)"/>
    <hyperlink ref="M97" tooltip="Add Note (text block)" display="Add Note (text block)"/>
    <hyperlink ref="M98" tooltip="Add Note (text block)" display="Add Note (text block)"/>
    <hyperlink ref="N98" tooltip="Add Note (detail)" display="Add Note (detail)"/>
  </hyperlinks>
  <pageMargins left="0.7" right="0.7" top="0.75" bottom="0.75" header="0.3" footer="0.3"/>
  <drawing r:id="rId1"/>
  <legacyDrawing r:id="rId2"/>
  <controls>
    <mc:AlternateContent xmlns:mc="http://schemas.openxmlformats.org/markup-compatibility/2006">
      <mc:Choice Requires="x14">
        <control shapeId="71681"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1681" r:id="rId3" name="HomeBtn"/>
      </mc:Fallback>
    </mc:AlternateContent>
    <mc:AlternateContent xmlns:mc="http://schemas.openxmlformats.org/markup-compatibility/2006">
      <mc:Choice Requires="x14">
        <control shapeId="71682"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1682" r:id="rId5" name="LegendBtn"/>
      </mc:Fallback>
    </mc:AlternateContent>
    <mc:AlternateContent xmlns:mc="http://schemas.openxmlformats.org/markup-compatibility/2006">
      <mc:Choice Requires="x14">
        <control shapeId="71683"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1683" r:id="rId7" name="ToolboxBtn"/>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110"/>
  <sheetViews>
    <sheetView showGridLines="0" view="pageBreakPreview" topLeftCell="D1" zoomScale="87" zoomScaleNormal="90" zoomScaleSheetLayoutView="87" workbookViewId="0">
      <selection activeCell="G18" sqref="G18"/>
    </sheetView>
  </sheetViews>
  <sheetFormatPr defaultRowHeight="15" x14ac:dyDescent="0.25"/>
  <cols>
    <col min="1" max="3" width="0" hidden="1" customWidth="1"/>
    <col min="4" max="4" width="40.7109375" customWidth="1"/>
    <col min="5" max="6" width="22.7109375" hidden="1" customWidth="1"/>
    <col min="7" max="7" width="22.7109375" customWidth="1"/>
    <col min="8" max="8" width="25.5703125" customWidth="1"/>
    <col min="9" max="12" width="22.7109375" customWidth="1"/>
    <col min="13" max="13" width="21.42578125" customWidth="1"/>
  </cols>
  <sheetData>
    <row r="1" spans="1:12" ht="29.1" customHeight="1" x14ac:dyDescent="0.25">
      <c r="A1" s="12" t="s">
        <v>436</v>
      </c>
      <c r="E1" s="13" t="s">
        <v>600</v>
      </c>
    </row>
    <row r="2" spans="1:12" ht="16.5" customHeight="1" x14ac:dyDescent="0.25"/>
    <row r="4" spans="1:12" hidden="1" x14ac:dyDescent="0.25"/>
    <row r="5" spans="1:12" ht="15" hidden="1" customHeight="1" x14ac:dyDescent="0.25">
      <c r="A5" s="21"/>
      <c r="B5" s="21"/>
      <c r="C5" s="12" t="s">
        <v>437</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4" t="s">
        <v>274</v>
      </c>
      <c r="E8" s="21"/>
      <c r="F8" s="21" t="s">
        <v>275</v>
      </c>
      <c r="G8" s="21" t="s">
        <v>277</v>
      </c>
    </row>
    <row r="9" spans="1:12" hidden="1" x14ac:dyDescent="0.25">
      <c r="A9" s="21"/>
      <c r="B9" s="21"/>
      <c r="C9" s="21" t="s">
        <v>275</v>
      </c>
      <c r="D9" s="15"/>
      <c r="G9" s="21"/>
    </row>
    <row r="10" spans="1:12" ht="60" x14ac:dyDescent="0.25">
      <c r="A10" s="21"/>
      <c r="B10" s="21"/>
      <c r="C10" s="21"/>
      <c r="D10" s="213" t="s">
        <v>4035</v>
      </c>
      <c r="G10" s="146"/>
      <c r="H10" s="94" t="s">
        <v>4176</v>
      </c>
      <c r="I10" s="202"/>
    </row>
    <row r="11" spans="1:12" s="203" customFormat="1" x14ac:dyDescent="0.25">
      <c r="A11" s="198"/>
      <c r="B11" s="198"/>
      <c r="C11" s="198"/>
      <c r="D11" s="131"/>
      <c r="G11" s="200"/>
      <c r="H11" s="204"/>
      <c r="I11" s="202"/>
    </row>
    <row r="12" spans="1:12" x14ac:dyDescent="0.25">
      <c r="D12" s="40" t="s">
        <v>4156</v>
      </c>
    </row>
    <row r="13" spans="1:12" ht="15" customHeight="1" x14ac:dyDescent="0.25">
      <c r="A13" s="21"/>
      <c r="B13" s="21"/>
      <c r="C13" s="12" t="s">
        <v>597</v>
      </c>
      <c r="D13" s="21"/>
      <c r="E13" s="21"/>
      <c r="F13" s="21"/>
      <c r="G13" s="21"/>
      <c r="H13" s="21"/>
      <c r="I13" s="21"/>
      <c r="J13" s="21"/>
      <c r="K13" s="21"/>
      <c r="L13" s="21"/>
    </row>
    <row r="14" spans="1:12" hidden="1" x14ac:dyDescent="0.25">
      <c r="A14" s="21"/>
      <c r="B14" s="21"/>
      <c r="C14" s="21"/>
      <c r="D14" s="21"/>
      <c r="E14" s="21"/>
      <c r="F14" s="21"/>
      <c r="G14" s="21"/>
      <c r="H14" s="21"/>
      <c r="I14" s="21"/>
      <c r="J14" s="21"/>
      <c r="K14" s="21"/>
      <c r="L14" s="21"/>
    </row>
    <row r="15" spans="1:12" hidden="1" x14ac:dyDescent="0.25">
      <c r="A15" s="21"/>
      <c r="B15" s="21"/>
      <c r="C15" s="21"/>
      <c r="D15" s="21"/>
      <c r="E15" s="21"/>
      <c r="F15" s="21"/>
      <c r="G15" s="21" t="s">
        <v>387</v>
      </c>
      <c r="H15" s="21" t="s">
        <v>3415</v>
      </c>
      <c r="I15" s="21" t="s">
        <v>3415</v>
      </c>
      <c r="J15" s="21" t="s">
        <v>3418</v>
      </c>
      <c r="K15" s="21" t="s">
        <v>3420</v>
      </c>
      <c r="L15" s="21" t="s">
        <v>3420</v>
      </c>
    </row>
    <row r="16" spans="1:12" hidden="1" x14ac:dyDescent="0.25">
      <c r="A16" s="21"/>
      <c r="B16" s="21"/>
      <c r="C16" s="21" t="s">
        <v>276</v>
      </c>
      <c r="D16" s="21" t="s">
        <v>274</v>
      </c>
      <c r="E16" s="21" t="s">
        <v>441</v>
      </c>
      <c r="F16" s="21" t="s">
        <v>443</v>
      </c>
      <c r="G16" s="21"/>
      <c r="H16" s="21"/>
      <c r="I16" s="21"/>
      <c r="J16" s="21"/>
      <c r="K16" s="21"/>
      <c r="L16" s="21"/>
    </row>
    <row r="17" spans="1:13" x14ac:dyDescent="0.25">
      <c r="A17" s="21"/>
      <c r="B17" s="21" t="s">
        <v>3416</v>
      </c>
      <c r="C17" s="21" t="s">
        <v>386</v>
      </c>
      <c r="D17" s="21"/>
      <c r="E17" s="21"/>
      <c r="F17" s="77"/>
      <c r="G17" s="73" t="s">
        <v>3417</v>
      </c>
      <c r="H17" s="73" t="s">
        <v>3417</v>
      </c>
      <c r="I17" s="73" t="s">
        <v>3417</v>
      </c>
      <c r="J17" s="73" t="s">
        <v>3419</v>
      </c>
      <c r="K17" s="73" t="s">
        <v>3419</v>
      </c>
      <c r="L17" s="73" t="s">
        <v>3419</v>
      </c>
    </row>
    <row r="18" spans="1:13" ht="31.5" customHeight="1" x14ac:dyDescent="0.25">
      <c r="A18" s="21"/>
      <c r="B18" s="21"/>
      <c r="C18" s="21" t="s">
        <v>444</v>
      </c>
      <c r="F18" s="36"/>
      <c r="G18" s="127">
        <v>2016</v>
      </c>
      <c r="H18" s="127">
        <v>2015</v>
      </c>
      <c r="I18" s="289">
        <v>42005</v>
      </c>
      <c r="J18" s="127">
        <v>2016</v>
      </c>
      <c r="K18" s="127">
        <v>2015</v>
      </c>
      <c r="L18" s="289">
        <v>42005</v>
      </c>
      <c r="M18" s="202"/>
    </row>
    <row r="19" spans="1:13" ht="20.100000000000001" customHeight="1" x14ac:dyDescent="0.25">
      <c r="A19" s="21"/>
      <c r="B19" s="21"/>
      <c r="C19" s="21" t="s">
        <v>445</v>
      </c>
      <c r="F19" s="36"/>
      <c r="G19" s="51" t="str">
        <f>StartUp!$E$8</f>
        <v>SGD</v>
      </c>
      <c r="H19" s="51" t="str">
        <f>StartUp!$E$8</f>
        <v>SGD</v>
      </c>
      <c r="I19" s="51" t="str">
        <f>StartUp!$E$8</f>
        <v>SGD</v>
      </c>
      <c r="J19" s="51" t="str">
        <f>StartUp!$E$8</f>
        <v>SGD</v>
      </c>
      <c r="K19" s="51" t="str">
        <f>StartUp!$E$8</f>
        <v>SGD</v>
      </c>
      <c r="L19" s="51" t="str">
        <f>StartUp!$E$8</f>
        <v>SGD</v>
      </c>
      <c r="M19" s="203"/>
    </row>
    <row r="20" spans="1:13" ht="20.100000000000001" customHeight="1" x14ac:dyDescent="0.25">
      <c r="A20" s="21"/>
      <c r="B20" s="21" t="s">
        <v>3413</v>
      </c>
      <c r="C20" s="21" t="s">
        <v>386</v>
      </c>
      <c r="F20" s="36"/>
      <c r="G20" s="73"/>
      <c r="H20" s="73" t="s">
        <v>3414</v>
      </c>
      <c r="I20" s="73" t="s">
        <v>3414</v>
      </c>
      <c r="J20" s="73"/>
      <c r="K20" s="73" t="s">
        <v>3414</v>
      </c>
      <c r="L20" s="73" t="s">
        <v>3414</v>
      </c>
      <c r="M20" s="203"/>
    </row>
    <row r="21" spans="1:13" x14ac:dyDescent="0.25">
      <c r="A21" s="21"/>
      <c r="B21" s="21"/>
      <c r="C21" s="21" t="s">
        <v>275</v>
      </c>
      <c r="D21" s="15"/>
      <c r="E21" s="15" t="s">
        <v>440</v>
      </c>
      <c r="F21" s="15" t="s">
        <v>442</v>
      </c>
    </row>
    <row r="22" spans="1:13" ht="30" hidden="1" x14ac:dyDescent="0.25">
      <c r="A22" s="21" t="s">
        <v>438</v>
      </c>
      <c r="B22" s="21"/>
      <c r="C22" s="21"/>
      <c r="D22" s="34" t="s">
        <v>439</v>
      </c>
      <c r="E22" s="14"/>
      <c r="F22" s="45"/>
      <c r="G22" s="16"/>
      <c r="H22" s="16"/>
      <c r="I22" s="16"/>
      <c r="J22" s="16"/>
      <c r="K22" s="16"/>
      <c r="L22" s="16"/>
    </row>
    <row r="23" spans="1:13" x14ac:dyDescent="0.25">
      <c r="A23" s="21" t="s">
        <v>448</v>
      </c>
      <c r="B23" s="21"/>
      <c r="C23" s="21"/>
      <c r="D23" s="27" t="s">
        <v>524</v>
      </c>
      <c r="E23" s="22"/>
      <c r="F23" s="46"/>
      <c r="G23" s="23"/>
      <c r="H23" s="23"/>
      <c r="I23" s="23"/>
      <c r="J23" s="23"/>
      <c r="K23" s="23"/>
      <c r="L23" s="23"/>
    </row>
    <row r="24" spans="1:13" x14ac:dyDescent="0.25">
      <c r="A24" s="21" t="s">
        <v>449</v>
      </c>
      <c r="B24" s="21"/>
      <c r="C24" s="21"/>
      <c r="D24" s="47" t="s">
        <v>525</v>
      </c>
      <c r="E24" s="22"/>
      <c r="F24" s="46"/>
      <c r="G24" s="23"/>
      <c r="H24" s="23"/>
      <c r="I24" s="23"/>
      <c r="J24" s="23"/>
      <c r="K24" s="23"/>
      <c r="L24" s="23"/>
    </row>
    <row r="25" spans="1:13" x14ac:dyDescent="0.25">
      <c r="A25" s="21" t="s">
        <v>450</v>
      </c>
      <c r="B25" s="21"/>
      <c r="C25" s="21"/>
      <c r="D25" s="359" t="s">
        <v>526</v>
      </c>
      <c r="E25" s="14"/>
      <c r="F25" s="45"/>
      <c r="G25" s="38"/>
      <c r="H25" s="38"/>
      <c r="I25" s="38"/>
      <c r="J25" s="38"/>
      <c r="K25" s="38"/>
      <c r="L25" s="38"/>
    </row>
    <row r="26" spans="1:13" ht="30" x14ac:dyDescent="0.25">
      <c r="A26" s="21" t="s">
        <v>451</v>
      </c>
      <c r="B26" s="21"/>
      <c r="C26" s="21"/>
      <c r="D26" s="41" t="s">
        <v>527</v>
      </c>
      <c r="E26" s="14"/>
      <c r="F26" s="45"/>
      <c r="G26" s="38"/>
      <c r="H26" s="38"/>
      <c r="I26" s="38"/>
      <c r="J26" s="38"/>
      <c r="K26" s="38"/>
      <c r="L26" s="38"/>
    </row>
    <row r="27" spans="1:13" x14ac:dyDescent="0.25">
      <c r="A27" s="21" t="s">
        <v>452</v>
      </c>
      <c r="B27" s="21"/>
      <c r="C27" s="21"/>
      <c r="D27" s="41" t="s">
        <v>3907</v>
      </c>
      <c r="E27" s="14"/>
      <c r="F27" s="45"/>
      <c r="G27" s="38"/>
      <c r="H27" s="38"/>
      <c r="I27" s="38"/>
      <c r="J27" s="38"/>
      <c r="K27" s="38"/>
      <c r="L27" s="38"/>
    </row>
    <row r="28" spans="1:13" ht="45" x14ac:dyDescent="0.25">
      <c r="A28" s="21"/>
      <c r="B28" s="21"/>
      <c r="C28" s="21"/>
      <c r="D28" s="125" t="s">
        <v>3963</v>
      </c>
      <c r="E28" s="14"/>
      <c r="F28" s="45"/>
      <c r="G28" s="38"/>
      <c r="H28" s="38"/>
      <c r="I28" s="38"/>
      <c r="J28" s="38"/>
      <c r="K28" s="38"/>
      <c r="L28" s="38"/>
      <c r="M28" s="172" t="s">
        <v>3787</v>
      </c>
    </row>
    <row r="29" spans="1:13" ht="45" x14ac:dyDescent="0.25">
      <c r="A29" s="21" t="s">
        <v>453</v>
      </c>
      <c r="B29" s="21"/>
      <c r="C29" s="21"/>
      <c r="D29" s="125" t="s">
        <v>3908</v>
      </c>
      <c r="E29" s="14"/>
      <c r="F29" s="45"/>
      <c r="G29" s="38"/>
      <c r="H29" s="38"/>
      <c r="I29" s="38"/>
      <c r="J29" s="38"/>
      <c r="K29" s="38"/>
      <c r="L29" s="38"/>
      <c r="M29" s="172" t="s">
        <v>3954</v>
      </c>
    </row>
    <row r="30" spans="1:13" x14ac:dyDescent="0.25">
      <c r="A30" s="21" t="s">
        <v>454</v>
      </c>
      <c r="B30" s="21"/>
      <c r="C30" s="21"/>
      <c r="D30" s="41" t="s">
        <v>3909</v>
      </c>
      <c r="E30" s="14"/>
      <c r="F30" s="45"/>
      <c r="G30" s="38"/>
      <c r="H30" s="38"/>
      <c r="I30" s="38"/>
      <c r="J30" s="38"/>
      <c r="K30" s="38"/>
      <c r="L30" s="38"/>
    </row>
    <row r="31" spans="1:13" ht="48.75" customHeight="1" x14ac:dyDescent="0.25">
      <c r="A31" s="21" t="s">
        <v>455</v>
      </c>
      <c r="B31" s="21"/>
      <c r="C31" s="21"/>
      <c r="D31" s="125" t="s">
        <v>3910</v>
      </c>
      <c r="E31" s="14"/>
      <c r="F31" s="45"/>
      <c r="G31" s="38"/>
      <c r="H31" s="38"/>
      <c r="I31" s="38"/>
      <c r="J31" s="38"/>
      <c r="K31" s="38"/>
      <c r="L31" s="38"/>
      <c r="M31" s="94" t="s">
        <v>3787</v>
      </c>
    </row>
    <row r="32" spans="1:13" ht="48" customHeight="1" x14ac:dyDescent="0.25">
      <c r="A32" s="21" t="s">
        <v>456</v>
      </c>
      <c r="B32" s="21"/>
      <c r="C32" s="21"/>
      <c r="D32" s="125" t="s">
        <v>3911</v>
      </c>
      <c r="E32" s="14"/>
      <c r="F32" s="45"/>
      <c r="G32" s="38"/>
      <c r="H32" s="38"/>
      <c r="I32" s="38"/>
      <c r="J32" s="38"/>
      <c r="K32" s="38"/>
      <c r="L32" s="38"/>
      <c r="M32" s="94" t="s">
        <v>3787</v>
      </c>
    </row>
    <row r="33" spans="1:13" x14ac:dyDescent="0.25">
      <c r="A33" s="21" t="s">
        <v>457</v>
      </c>
      <c r="B33" s="21"/>
      <c r="C33" s="21"/>
      <c r="D33" s="41" t="s">
        <v>532</v>
      </c>
      <c r="E33" s="14"/>
      <c r="F33" s="45"/>
      <c r="G33" s="38"/>
      <c r="H33" s="38"/>
      <c r="I33" s="38"/>
      <c r="J33" s="38"/>
      <c r="K33" s="38"/>
      <c r="L33" s="38"/>
    </row>
    <row r="34" spans="1:13" ht="45" x14ac:dyDescent="0.25">
      <c r="A34" s="21"/>
      <c r="B34" s="21"/>
      <c r="C34" s="21"/>
      <c r="D34" s="125" t="s">
        <v>3952</v>
      </c>
      <c r="E34" s="14"/>
      <c r="F34" s="45"/>
      <c r="G34" s="38"/>
      <c r="H34" s="38"/>
      <c r="I34" s="38"/>
      <c r="J34" s="38"/>
      <c r="K34" s="38"/>
      <c r="L34" s="38"/>
      <c r="M34" s="94" t="s">
        <v>3954</v>
      </c>
    </row>
    <row r="35" spans="1:13" ht="45" x14ac:dyDescent="0.25">
      <c r="A35" s="21"/>
      <c r="B35" s="21"/>
      <c r="C35" s="21"/>
      <c r="D35" s="125" t="s">
        <v>3953</v>
      </c>
      <c r="E35" s="14"/>
      <c r="F35" s="45"/>
      <c r="G35" s="38"/>
      <c r="H35" s="38"/>
      <c r="I35" s="38"/>
      <c r="J35" s="38"/>
      <c r="K35" s="38"/>
      <c r="L35" s="38"/>
      <c r="M35" s="94" t="s">
        <v>3954</v>
      </c>
    </row>
    <row r="36" spans="1:13" ht="33" customHeight="1" x14ac:dyDescent="0.25">
      <c r="A36" s="21" t="s">
        <v>458</v>
      </c>
      <c r="B36" s="21"/>
      <c r="C36" s="21"/>
      <c r="D36" s="41" t="s">
        <v>3912</v>
      </c>
      <c r="E36" s="14"/>
      <c r="F36" s="45"/>
      <c r="G36" s="38"/>
      <c r="H36" s="38"/>
      <c r="I36" s="38"/>
      <c r="J36" s="38"/>
      <c r="K36" s="38"/>
      <c r="L36" s="38"/>
    </row>
    <row r="37" spans="1:13" x14ac:dyDescent="0.25">
      <c r="A37" s="21" t="s">
        <v>459</v>
      </c>
      <c r="B37" s="21"/>
      <c r="C37" s="21"/>
      <c r="D37" s="41" t="s">
        <v>534</v>
      </c>
      <c r="E37" s="14"/>
      <c r="F37" s="45"/>
      <c r="G37" s="38"/>
      <c r="H37" s="38"/>
      <c r="I37" s="38"/>
      <c r="J37" s="38"/>
      <c r="K37" s="38"/>
      <c r="L37" s="38"/>
    </row>
    <row r="38" spans="1:13" x14ac:dyDescent="0.25">
      <c r="A38" s="21" t="s">
        <v>460</v>
      </c>
      <c r="B38" s="21"/>
      <c r="C38" s="21"/>
      <c r="D38" s="41" t="s">
        <v>535</v>
      </c>
      <c r="E38" s="14"/>
      <c r="F38" s="45"/>
      <c r="G38" s="38"/>
      <c r="H38" s="38"/>
      <c r="I38" s="38"/>
      <c r="J38" s="38"/>
      <c r="K38" s="38"/>
      <c r="L38" s="38"/>
    </row>
    <row r="39" spans="1:13" x14ac:dyDescent="0.25">
      <c r="A39" s="21" t="s">
        <v>461</v>
      </c>
      <c r="B39" s="21"/>
      <c r="C39" s="21"/>
      <c r="D39" s="41" t="s">
        <v>3913</v>
      </c>
      <c r="E39" s="14"/>
      <c r="F39" s="45"/>
      <c r="G39" s="38"/>
      <c r="H39" s="38"/>
      <c r="I39" s="38"/>
      <c r="J39" s="38"/>
      <c r="K39" s="38"/>
      <c r="L39" s="38"/>
    </row>
    <row r="40" spans="1:13" x14ac:dyDescent="0.25">
      <c r="A40" s="21" t="s">
        <v>462</v>
      </c>
      <c r="B40" s="21"/>
      <c r="C40" s="21"/>
      <c r="D40" s="41" t="s">
        <v>3914</v>
      </c>
      <c r="E40" s="14"/>
      <c r="F40" s="45"/>
      <c r="G40" s="38"/>
      <c r="H40" s="38"/>
      <c r="I40" s="38"/>
      <c r="J40" s="74"/>
      <c r="K40" s="74"/>
      <c r="L40" s="74"/>
    </row>
    <row r="41" spans="1:13" ht="60" x14ac:dyDescent="0.25">
      <c r="A41" s="21" t="s">
        <v>463</v>
      </c>
      <c r="B41" s="21"/>
      <c r="C41" s="21"/>
      <c r="D41" s="224" t="s">
        <v>3994</v>
      </c>
      <c r="E41" s="14"/>
      <c r="F41" s="52"/>
      <c r="G41" s="54"/>
      <c r="H41" s="54"/>
      <c r="I41" s="54"/>
      <c r="J41" s="54"/>
      <c r="K41" s="54"/>
      <c r="L41" s="54"/>
      <c r="M41" s="172" t="s">
        <v>3787</v>
      </c>
    </row>
    <row r="42" spans="1:13" ht="61.5" customHeight="1" x14ac:dyDescent="0.25">
      <c r="A42" s="21" t="s">
        <v>464</v>
      </c>
      <c r="B42" s="21"/>
      <c r="C42" s="21"/>
      <c r="D42" s="224" t="s">
        <v>539</v>
      </c>
      <c r="E42" s="14"/>
      <c r="F42" s="45"/>
      <c r="G42" s="38"/>
      <c r="H42" s="38"/>
      <c r="I42" s="38"/>
      <c r="J42" s="53"/>
      <c r="K42" s="53"/>
      <c r="L42" s="53"/>
      <c r="M42" s="172" t="s">
        <v>3787</v>
      </c>
    </row>
    <row r="43" spans="1:13" x14ac:dyDescent="0.25">
      <c r="A43" s="21" t="s">
        <v>465</v>
      </c>
      <c r="B43" s="21"/>
      <c r="C43" s="21"/>
      <c r="D43" s="41" t="s">
        <v>540</v>
      </c>
      <c r="E43" s="14"/>
      <c r="F43" s="52"/>
      <c r="G43" s="54"/>
      <c r="H43" s="54"/>
      <c r="I43" s="54"/>
      <c r="J43" s="54"/>
      <c r="K43" s="54"/>
      <c r="L43" s="54"/>
    </row>
    <row r="44" spans="1:13" x14ac:dyDescent="0.25">
      <c r="A44" s="21" t="s">
        <v>466</v>
      </c>
      <c r="B44" s="21"/>
      <c r="C44" s="21"/>
      <c r="D44" s="47" t="s">
        <v>541</v>
      </c>
      <c r="E44" s="22"/>
      <c r="F44" s="46"/>
      <c r="G44" s="23"/>
      <c r="H44" s="23"/>
      <c r="I44" s="23"/>
      <c r="J44" s="75"/>
      <c r="K44" s="75"/>
      <c r="L44" s="75"/>
    </row>
    <row r="45" spans="1:13" ht="30" x14ac:dyDescent="0.25">
      <c r="A45" s="21" t="s">
        <v>467</v>
      </c>
      <c r="B45" s="21"/>
      <c r="C45" s="21"/>
      <c r="D45" s="359" t="s">
        <v>4227</v>
      </c>
      <c r="E45" s="14"/>
      <c r="F45" s="45"/>
      <c r="G45" s="38"/>
      <c r="H45" s="38"/>
      <c r="I45" s="38"/>
      <c r="J45" s="38"/>
      <c r="K45" s="38"/>
      <c r="L45" s="38"/>
    </row>
    <row r="46" spans="1:13" ht="30" x14ac:dyDescent="0.25">
      <c r="A46" s="21" t="s">
        <v>468</v>
      </c>
      <c r="B46" s="21"/>
      <c r="C46" s="21"/>
      <c r="D46" s="41" t="s">
        <v>543</v>
      </c>
      <c r="E46" s="14"/>
      <c r="F46" s="45"/>
      <c r="G46" s="38"/>
      <c r="H46" s="38"/>
      <c r="I46" s="38"/>
      <c r="J46" s="38"/>
      <c r="K46" s="38"/>
      <c r="L46" s="38"/>
    </row>
    <row r="47" spans="1:13" ht="30" x14ac:dyDescent="0.25">
      <c r="A47" s="21" t="s">
        <v>469</v>
      </c>
      <c r="B47" s="21"/>
      <c r="C47" s="21"/>
      <c r="D47" s="41" t="s">
        <v>3915</v>
      </c>
      <c r="E47" s="14"/>
      <c r="F47" s="45"/>
      <c r="G47" s="38"/>
      <c r="H47" s="38"/>
      <c r="I47" s="38"/>
      <c r="J47" s="38"/>
      <c r="K47" s="38"/>
      <c r="L47" s="38"/>
    </row>
    <row r="48" spans="1:13" ht="49.5" customHeight="1" x14ac:dyDescent="0.25">
      <c r="A48" s="21" t="s">
        <v>470</v>
      </c>
      <c r="B48" s="21"/>
      <c r="C48" s="21"/>
      <c r="D48" s="125" t="s">
        <v>3916</v>
      </c>
      <c r="E48" s="14"/>
      <c r="F48" s="45"/>
      <c r="G48" s="38"/>
      <c r="H48" s="38"/>
      <c r="I48" s="38"/>
      <c r="J48" s="38"/>
      <c r="K48" s="38"/>
      <c r="L48" s="38"/>
      <c r="M48" s="94" t="s">
        <v>3787</v>
      </c>
    </row>
    <row r="49" spans="1:13" ht="45" customHeight="1" x14ac:dyDescent="0.25">
      <c r="A49" s="21"/>
      <c r="B49" s="21"/>
      <c r="C49" s="21"/>
      <c r="D49" s="125" t="s">
        <v>3964</v>
      </c>
      <c r="E49" s="14"/>
      <c r="F49" s="45"/>
      <c r="G49" s="38"/>
      <c r="H49" s="38"/>
      <c r="I49" s="38"/>
      <c r="J49" s="38"/>
      <c r="K49" s="38"/>
      <c r="L49" s="38"/>
      <c r="M49" s="172" t="s">
        <v>3787</v>
      </c>
    </row>
    <row r="50" spans="1:13" ht="45" x14ac:dyDescent="0.25">
      <c r="A50" s="21" t="s">
        <v>471</v>
      </c>
      <c r="B50" s="21"/>
      <c r="C50" s="21"/>
      <c r="D50" s="125" t="s">
        <v>3917</v>
      </c>
      <c r="E50" s="14"/>
      <c r="F50" s="45"/>
      <c r="G50" s="38"/>
      <c r="H50" s="38"/>
      <c r="I50" s="38"/>
      <c r="J50" s="38"/>
      <c r="K50" s="38"/>
      <c r="L50" s="38"/>
      <c r="M50" s="172" t="s">
        <v>3954</v>
      </c>
    </row>
    <row r="51" spans="1:13" ht="30" x14ac:dyDescent="0.25">
      <c r="A51" s="21" t="s">
        <v>472</v>
      </c>
      <c r="B51" s="21"/>
      <c r="C51" s="21"/>
      <c r="D51" s="41" t="s">
        <v>3918</v>
      </c>
      <c r="E51" s="14"/>
      <c r="F51" s="45"/>
      <c r="G51" s="38"/>
      <c r="H51" s="38"/>
      <c r="I51" s="38"/>
      <c r="J51" s="38"/>
      <c r="K51" s="38"/>
      <c r="L51" s="38"/>
    </row>
    <row r="52" spans="1:13" ht="45" customHeight="1" x14ac:dyDescent="0.25">
      <c r="A52" s="21" t="s">
        <v>473</v>
      </c>
      <c r="B52" s="21"/>
      <c r="C52" s="21"/>
      <c r="D52" s="125" t="s">
        <v>3919</v>
      </c>
      <c r="E52" s="14"/>
      <c r="F52" s="45"/>
      <c r="G52" s="38"/>
      <c r="H52" s="38"/>
      <c r="I52" s="38"/>
      <c r="J52" s="38"/>
      <c r="K52" s="38"/>
      <c r="L52" s="38"/>
      <c r="M52" s="94" t="s">
        <v>3787</v>
      </c>
    </row>
    <row r="53" spans="1:13" ht="45" x14ac:dyDescent="0.25">
      <c r="A53" s="21"/>
      <c r="B53" s="21"/>
      <c r="C53" s="21"/>
      <c r="D53" s="125" t="s">
        <v>3955</v>
      </c>
      <c r="E53" s="14"/>
      <c r="F53" s="45"/>
      <c r="G53" s="38"/>
      <c r="H53" s="38"/>
      <c r="I53" s="38"/>
      <c r="J53" s="38"/>
      <c r="K53" s="38"/>
      <c r="L53" s="38"/>
      <c r="M53" s="94" t="s">
        <v>3954</v>
      </c>
    </row>
    <row r="54" spans="1:13" ht="45" x14ac:dyDescent="0.25">
      <c r="A54" s="21"/>
      <c r="B54" s="21"/>
      <c r="C54" s="21"/>
      <c r="D54" s="125" t="s">
        <v>3956</v>
      </c>
      <c r="E54" s="14"/>
      <c r="F54" s="45"/>
      <c r="G54" s="38"/>
      <c r="H54" s="38"/>
      <c r="I54" s="38"/>
      <c r="J54" s="38"/>
      <c r="K54" s="38"/>
      <c r="L54" s="38"/>
      <c r="M54" s="94" t="s">
        <v>3954</v>
      </c>
    </row>
    <row r="55" spans="1:13" x14ac:dyDescent="0.25">
      <c r="A55" s="21" t="s">
        <v>474</v>
      </c>
      <c r="B55" s="21"/>
      <c r="C55" s="21"/>
      <c r="D55" s="41" t="s">
        <v>3920</v>
      </c>
      <c r="E55" s="14"/>
      <c r="F55" s="45"/>
      <c r="G55" s="38"/>
      <c r="H55" s="38"/>
      <c r="I55" s="38"/>
      <c r="J55" s="38"/>
      <c r="K55" s="38"/>
      <c r="L55" s="38"/>
    </row>
    <row r="56" spans="1:13" x14ac:dyDescent="0.25">
      <c r="A56" s="21" t="s">
        <v>475</v>
      </c>
      <c r="B56" s="21"/>
      <c r="C56" s="21"/>
      <c r="D56" s="41" t="s">
        <v>549</v>
      </c>
      <c r="E56" s="14"/>
      <c r="F56" s="45"/>
      <c r="G56" s="38"/>
      <c r="H56" s="38"/>
      <c r="I56" s="38"/>
      <c r="J56" s="38"/>
      <c r="K56" s="38"/>
      <c r="L56" s="38"/>
    </row>
    <row r="57" spans="1:13" x14ac:dyDescent="0.25">
      <c r="A57" s="21" t="s">
        <v>476</v>
      </c>
      <c r="B57" s="21"/>
      <c r="C57" s="21"/>
      <c r="D57" s="41" t="s">
        <v>550</v>
      </c>
      <c r="E57" s="14"/>
      <c r="F57" s="45"/>
      <c r="G57" s="38"/>
      <c r="H57" s="38"/>
      <c r="I57" s="38"/>
      <c r="J57" s="38"/>
      <c r="K57" s="38"/>
      <c r="L57" s="38"/>
    </row>
    <row r="58" spans="1:13" x14ac:dyDescent="0.25">
      <c r="A58" s="21" t="s">
        <v>477</v>
      </c>
      <c r="B58" s="21"/>
      <c r="C58" s="21"/>
      <c r="D58" s="41" t="s">
        <v>551</v>
      </c>
      <c r="E58" s="14"/>
      <c r="F58" s="45"/>
      <c r="G58" s="38"/>
      <c r="H58" s="38"/>
      <c r="I58" s="38"/>
      <c r="J58" s="38"/>
      <c r="K58" s="38"/>
      <c r="L58" s="38"/>
    </row>
    <row r="59" spans="1:13" x14ac:dyDescent="0.25">
      <c r="A59" s="21" t="s">
        <v>478</v>
      </c>
      <c r="B59" s="21"/>
      <c r="C59" s="21"/>
      <c r="D59" s="41" t="s">
        <v>552</v>
      </c>
      <c r="E59" s="14"/>
      <c r="F59" s="45"/>
      <c r="G59" s="38"/>
      <c r="H59" s="38"/>
      <c r="I59" s="38"/>
      <c r="J59" s="38"/>
      <c r="K59" s="38"/>
      <c r="L59" s="38"/>
    </row>
    <row r="60" spans="1:13" x14ac:dyDescent="0.25">
      <c r="A60" s="21" t="s">
        <v>479</v>
      </c>
      <c r="B60" s="21"/>
      <c r="C60" s="21"/>
      <c r="D60" s="41" t="s">
        <v>553</v>
      </c>
      <c r="E60" s="14"/>
      <c r="F60" s="45"/>
      <c r="G60" s="38"/>
      <c r="H60" s="38"/>
      <c r="I60" s="38"/>
      <c r="J60" s="38"/>
      <c r="K60" s="38"/>
      <c r="L60" s="38"/>
    </row>
    <row r="61" spans="1:13" x14ac:dyDescent="0.25">
      <c r="A61" s="21" t="s">
        <v>480</v>
      </c>
      <c r="B61" s="21"/>
      <c r="C61" s="21"/>
      <c r="D61" s="41" t="s">
        <v>554</v>
      </c>
      <c r="E61" s="14"/>
      <c r="F61" s="45"/>
      <c r="G61" s="38"/>
      <c r="H61" s="38"/>
      <c r="I61" s="38"/>
      <c r="J61" s="38"/>
      <c r="K61" s="38"/>
      <c r="L61" s="38"/>
    </row>
    <row r="62" spans="1:13" x14ac:dyDescent="0.25">
      <c r="A62" s="21" t="s">
        <v>481</v>
      </c>
      <c r="B62" s="21"/>
      <c r="C62" s="21"/>
      <c r="D62" s="41" t="s">
        <v>555</v>
      </c>
      <c r="E62" s="14"/>
      <c r="F62" s="45"/>
      <c r="G62" s="38"/>
      <c r="H62" s="38"/>
      <c r="I62" s="38"/>
      <c r="J62" s="38"/>
      <c r="K62" s="38"/>
      <c r="L62" s="38"/>
    </row>
    <row r="63" spans="1:13" x14ac:dyDescent="0.25">
      <c r="A63" s="21" t="s">
        <v>482</v>
      </c>
      <c r="B63" s="21"/>
      <c r="C63" s="21"/>
      <c r="D63" s="41" t="s">
        <v>556</v>
      </c>
      <c r="E63" s="14"/>
      <c r="F63" s="45"/>
      <c r="G63" s="38"/>
      <c r="H63" s="38"/>
      <c r="I63" s="38"/>
      <c r="J63" s="38"/>
      <c r="K63" s="38"/>
      <c r="L63" s="38"/>
    </row>
    <row r="64" spans="1:13" x14ac:dyDescent="0.25">
      <c r="A64" s="21" t="s">
        <v>483</v>
      </c>
      <c r="B64" s="21"/>
      <c r="C64" s="21"/>
      <c r="D64" s="41" t="s">
        <v>3921</v>
      </c>
      <c r="E64" s="14"/>
      <c r="F64" s="45"/>
      <c r="G64" s="38"/>
      <c r="H64" s="38"/>
      <c r="I64" s="38"/>
      <c r="J64" s="38"/>
      <c r="K64" s="38"/>
      <c r="L64" s="38"/>
    </row>
    <row r="65" spans="1:13" ht="30" x14ac:dyDescent="0.25">
      <c r="A65" s="21" t="s">
        <v>484</v>
      </c>
      <c r="B65" s="21"/>
      <c r="C65" s="21"/>
      <c r="D65" s="41" t="s">
        <v>3922</v>
      </c>
      <c r="E65" s="14"/>
      <c r="F65" s="45"/>
      <c r="G65" s="38"/>
      <c r="H65" s="38"/>
      <c r="I65" s="38"/>
      <c r="J65" s="74"/>
      <c r="K65" s="74"/>
      <c r="L65" s="74"/>
    </row>
    <row r="66" spans="1:13" x14ac:dyDescent="0.25">
      <c r="A66" s="21" t="s">
        <v>485</v>
      </c>
      <c r="B66" s="21"/>
      <c r="C66" s="21"/>
      <c r="D66" s="41" t="s">
        <v>559</v>
      </c>
      <c r="E66" s="14"/>
      <c r="F66" s="52"/>
      <c r="G66" s="54"/>
      <c r="H66" s="54"/>
      <c r="I66" s="54"/>
      <c r="J66" s="54"/>
      <c r="K66" s="54"/>
      <c r="L66" s="54"/>
    </row>
    <row r="67" spans="1:13" ht="15.75" thickBot="1" x14ac:dyDescent="0.3">
      <c r="A67" s="21" t="s">
        <v>486</v>
      </c>
      <c r="B67" s="21"/>
      <c r="C67" s="21"/>
      <c r="D67" s="20" t="s">
        <v>592</v>
      </c>
      <c r="E67" s="14"/>
      <c r="F67" s="52"/>
      <c r="G67" s="56"/>
      <c r="H67" s="56"/>
      <c r="I67" s="56"/>
      <c r="J67" s="56"/>
      <c r="K67" s="56"/>
      <c r="L67" s="56"/>
    </row>
    <row r="68" spans="1:13" ht="15.75" thickTop="1" x14ac:dyDescent="0.25">
      <c r="A68" s="21" t="s">
        <v>487</v>
      </c>
      <c r="B68" s="21"/>
      <c r="C68" s="21"/>
      <c r="D68" s="27" t="s">
        <v>560</v>
      </c>
      <c r="E68" s="22"/>
      <c r="F68" s="46"/>
      <c r="G68" s="55"/>
      <c r="H68" s="55"/>
      <c r="I68" s="55"/>
      <c r="J68" s="76"/>
      <c r="K68" s="76"/>
      <c r="L68" s="76"/>
    </row>
    <row r="69" spans="1:13" x14ac:dyDescent="0.25">
      <c r="A69" s="21" t="s">
        <v>488</v>
      </c>
      <c r="B69" s="21"/>
      <c r="C69" s="21"/>
      <c r="D69" s="47" t="s">
        <v>561</v>
      </c>
      <c r="E69" s="22"/>
      <c r="F69" s="46"/>
      <c r="G69" s="23"/>
      <c r="H69" s="23"/>
      <c r="I69" s="23"/>
      <c r="J69" s="23"/>
      <c r="K69" s="23"/>
      <c r="L69" s="23"/>
    </row>
    <row r="70" spans="1:13" x14ac:dyDescent="0.25">
      <c r="A70" s="21" t="s">
        <v>489</v>
      </c>
      <c r="B70" s="21"/>
      <c r="C70" s="21"/>
      <c r="D70" s="48" t="s">
        <v>562</v>
      </c>
      <c r="E70" s="22"/>
      <c r="F70" s="46"/>
      <c r="G70" s="23"/>
      <c r="H70" s="23"/>
      <c r="I70" s="23"/>
      <c r="J70" s="23"/>
      <c r="K70" s="23"/>
      <c r="L70" s="23"/>
    </row>
    <row r="71" spans="1:13" x14ac:dyDescent="0.25">
      <c r="A71" s="21" t="s">
        <v>490</v>
      </c>
      <c r="B71" s="21"/>
      <c r="C71" s="21"/>
      <c r="D71" s="42" t="s">
        <v>3923</v>
      </c>
      <c r="E71" s="14"/>
      <c r="F71" s="45"/>
      <c r="G71" s="38"/>
      <c r="H71" s="38"/>
      <c r="I71" s="38"/>
      <c r="J71" s="38"/>
      <c r="K71" s="38"/>
      <c r="L71" s="38"/>
    </row>
    <row r="72" spans="1:13" ht="30" x14ac:dyDescent="0.25">
      <c r="A72" s="21" t="s">
        <v>491</v>
      </c>
      <c r="B72" s="21"/>
      <c r="C72" s="21"/>
      <c r="D72" s="42" t="s">
        <v>564</v>
      </c>
      <c r="E72" s="14"/>
      <c r="F72" s="45"/>
      <c r="G72" s="38"/>
      <c r="H72" s="38"/>
      <c r="I72" s="38"/>
      <c r="J72" s="38"/>
      <c r="K72" s="38"/>
      <c r="L72" s="38"/>
    </row>
    <row r="73" spans="1:13" ht="45" x14ac:dyDescent="0.25">
      <c r="A73" s="21"/>
      <c r="B73" s="21"/>
      <c r="C73" s="21"/>
      <c r="D73" s="143" t="s">
        <v>3965</v>
      </c>
      <c r="E73" s="14"/>
      <c r="F73" s="45"/>
      <c r="G73" s="38"/>
      <c r="H73" s="38"/>
      <c r="I73" s="38"/>
      <c r="J73" s="38"/>
      <c r="K73" s="38"/>
      <c r="L73" s="38"/>
      <c r="M73" s="172" t="s">
        <v>3787</v>
      </c>
    </row>
    <row r="74" spans="1:13" ht="45" x14ac:dyDescent="0.25">
      <c r="A74" s="21" t="s">
        <v>492</v>
      </c>
      <c r="B74" s="21"/>
      <c r="C74" s="21"/>
      <c r="D74" s="143" t="s">
        <v>3924</v>
      </c>
      <c r="E74" s="14"/>
      <c r="F74" s="45"/>
      <c r="G74" s="38"/>
      <c r="H74" s="38"/>
      <c r="I74" s="38"/>
      <c r="J74" s="38"/>
      <c r="K74" s="38"/>
      <c r="L74" s="38"/>
      <c r="M74" s="172" t="s">
        <v>3954</v>
      </c>
    </row>
    <row r="75" spans="1:13" ht="30" x14ac:dyDescent="0.25">
      <c r="A75" s="21" t="s">
        <v>493</v>
      </c>
      <c r="B75" s="21"/>
      <c r="C75" s="21"/>
      <c r="D75" s="42" t="s">
        <v>3925</v>
      </c>
      <c r="E75" s="14"/>
      <c r="F75" s="45"/>
      <c r="G75" s="38"/>
      <c r="H75" s="38"/>
      <c r="I75" s="38"/>
      <c r="J75" s="38"/>
      <c r="K75" s="38"/>
      <c r="L75" s="38"/>
    </row>
    <row r="76" spans="1:13" x14ac:dyDescent="0.25">
      <c r="A76" s="21" t="s">
        <v>494</v>
      </c>
      <c r="B76" s="21"/>
      <c r="C76" s="21"/>
      <c r="D76" s="42" t="s">
        <v>3926</v>
      </c>
      <c r="E76" s="14"/>
      <c r="F76" s="45"/>
      <c r="G76" s="38"/>
      <c r="H76" s="38"/>
      <c r="I76" s="38"/>
      <c r="J76" s="38"/>
      <c r="K76" s="38"/>
      <c r="L76" s="38"/>
    </row>
    <row r="77" spans="1:13" ht="30" x14ac:dyDescent="0.25">
      <c r="A77" s="21" t="s">
        <v>495</v>
      </c>
      <c r="B77" s="21"/>
      <c r="C77" s="21"/>
      <c r="D77" s="42" t="s">
        <v>3927</v>
      </c>
      <c r="E77" s="14"/>
      <c r="F77" s="45"/>
      <c r="G77" s="38"/>
      <c r="H77" s="38"/>
      <c r="I77" s="38"/>
      <c r="J77" s="38"/>
      <c r="K77" s="38"/>
      <c r="L77" s="38"/>
    </row>
    <row r="78" spans="1:13" x14ac:dyDescent="0.25">
      <c r="A78" s="21" t="s">
        <v>496</v>
      </c>
      <c r="B78" s="21"/>
      <c r="C78" s="21"/>
      <c r="D78" s="42" t="s">
        <v>3928</v>
      </c>
      <c r="E78" s="14"/>
      <c r="F78" s="45"/>
      <c r="G78" s="38"/>
      <c r="H78" s="38"/>
      <c r="I78" s="38"/>
      <c r="J78" s="38"/>
      <c r="K78" s="38"/>
      <c r="L78" s="38"/>
    </row>
    <row r="79" spans="1:13" ht="30" x14ac:dyDescent="0.25">
      <c r="A79" s="21" t="s">
        <v>497</v>
      </c>
      <c r="B79" s="21"/>
      <c r="C79" s="21"/>
      <c r="D79" s="42" t="s">
        <v>3929</v>
      </c>
      <c r="E79" s="14"/>
      <c r="F79" s="45"/>
      <c r="G79" s="38"/>
      <c r="H79" s="38"/>
      <c r="I79" s="38"/>
      <c r="J79" s="38"/>
      <c r="K79" s="38"/>
      <c r="L79" s="38"/>
    </row>
    <row r="80" spans="1:13" x14ac:dyDescent="0.25">
      <c r="A80" s="21" t="s">
        <v>498</v>
      </c>
      <c r="B80" s="21"/>
      <c r="C80" s="21"/>
      <c r="D80" s="42" t="s">
        <v>571</v>
      </c>
      <c r="E80" s="14"/>
      <c r="F80" s="45"/>
      <c r="G80" s="38"/>
      <c r="H80" s="38"/>
      <c r="I80" s="38"/>
      <c r="J80" s="74"/>
      <c r="K80" s="74"/>
      <c r="L80" s="74"/>
    </row>
    <row r="81" spans="1:13" ht="45" x14ac:dyDescent="0.25">
      <c r="A81" s="21" t="s">
        <v>499</v>
      </c>
      <c r="B81" s="21"/>
      <c r="C81" s="21"/>
      <c r="D81" s="227" t="s">
        <v>572</v>
      </c>
      <c r="E81" s="14"/>
      <c r="F81" s="52"/>
      <c r="G81" s="54"/>
      <c r="H81" s="54"/>
      <c r="I81" s="54"/>
      <c r="J81" s="54"/>
      <c r="K81" s="54"/>
      <c r="L81" s="54"/>
      <c r="M81" s="172" t="s">
        <v>3787</v>
      </c>
    </row>
    <row r="82" spans="1:13" ht="45" x14ac:dyDescent="0.25">
      <c r="A82" s="21" t="s">
        <v>500</v>
      </c>
      <c r="B82" s="21"/>
      <c r="C82" s="21"/>
      <c r="D82" s="227" t="s">
        <v>573</v>
      </c>
      <c r="E82" s="14"/>
      <c r="F82" s="45"/>
      <c r="G82" s="38"/>
      <c r="H82" s="38"/>
      <c r="I82" s="38"/>
      <c r="J82" s="53"/>
      <c r="K82" s="53"/>
      <c r="L82" s="53"/>
      <c r="M82" s="172" t="s">
        <v>3787</v>
      </c>
    </row>
    <row r="83" spans="1:13" x14ac:dyDescent="0.25">
      <c r="A83" s="21" t="s">
        <v>501</v>
      </c>
      <c r="B83" s="21"/>
      <c r="C83" s="21"/>
      <c r="D83" s="42" t="s">
        <v>574</v>
      </c>
      <c r="E83" s="14"/>
      <c r="F83" s="52"/>
      <c r="G83" s="54"/>
      <c r="H83" s="54"/>
      <c r="I83" s="54"/>
      <c r="J83" s="54"/>
      <c r="K83" s="54"/>
      <c r="L83" s="54"/>
    </row>
    <row r="84" spans="1:13" x14ac:dyDescent="0.25">
      <c r="A84" s="21" t="s">
        <v>502</v>
      </c>
      <c r="B84" s="21"/>
      <c r="C84" s="21"/>
      <c r="D84" s="48" t="s">
        <v>575</v>
      </c>
      <c r="E84" s="22"/>
      <c r="F84" s="46"/>
      <c r="G84" s="23"/>
      <c r="H84" s="23"/>
      <c r="I84" s="23"/>
      <c r="J84" s="75"/>
      <c r="K84" s="75"/>
      <c r="L84" s="75"/>
    </row>
    <row r="85" spans="1:13" ht="30" x14ac:dyDescent="0.25">
      <c r="A85" s="21" t="s">
        <v>503</v>
      </c>
      <c r="B85" s="21"/>
      <c r="C85" s="21"/>
      <c r="D85" s="42" t="s">
        <v>3930</v>
      </c>
      <c r="E85" s="14"/>
      <c r="F85" s="45"/>
      <c r="G85" s="38"/>
      <c r="H85" s="38"/>
      <c r="I85" s="38"/>
      <c r="J85" s="38"/>
      <c r="K85" s="38"/>
      <c r="L85" s="38"/>
    </row>
    <row r="86" spans="1:13" ht="30" x14ac:dyDescent="0.25">
      <c r="A86" s="21" t="s">
        <v>504</v>
      </c>
      <c r="B86" s="21"/>
      <c r="C86" s="21"/>
      <c r="D86" s="42" t="s">
        <v>577</v>
      </c>
      <c r="E86" s="14"/>
      <c r="F86" s="45"/>
      <c r="G86" s="38"/>
      <c r="H86" s="38"/>
      <c r="I86" s="38"/>
      <c r="J86" s="38"/>
      <c r="K86" s="38"/>
      <c r="L86" s="38"/>
    </row>
    <row r="87" spans="1:13" ht="30" x14ac:dyDescent="0.25">
      <c r="A87" s="21" t="s">
        <v>505</v>
      </c>
      <c r="B87" s="21"/>
      <c r="C87" s="21"/>
      <c r="D87" s="42" t="s">
        <v>3931</v>
      </c>
      <c r="E87" s="14"/>
      <c r="F87" s="45"/>
      <c r="G87" s="38"/>
      <c r="H87" s="38"/>
      <c r="I87" s="38"/>
      <c r="J87" s="38"/>
      <c r="K87" s="38"/>
      <c r="L87" s="38"/>
    </row>
    <row r="88" spans="1:13" ht="30" x14ac:dyDescent="0.25">
      <c r="A88" s="21" t="s">
        <v>506</v>
      </c>
      <c r="B88" s="21"/>
      <c r="C88" s="21"/>
      <c r="D88" s="42" t="s">
        <v>3932</v>
      </c>
      <c r="E88" s="14"/>
      <c r="F88" s="45"/>
      <c r="G88" s="38"/>
      <c r="H88" s="38"/>
      <c r="I88" s="38"/>
      <c r="J88" s="38"/>
      <c r="K88" s="38"/>
      <c r="L88" s="38"/>
    </row>
    <row r="89" spans="1:13" ht="48" customHeight="1" x14ac:dyDescent="0.25">
      <c r="A89" s="21"/>
      <c r="B89" s="21"/>
      <c r="C89" s="21"/>
      <c r="D89" s="143" t="s">
        <v>3889</v>
      </c>
      <c r="E89" s="14"/>
      <c r="F89" s="45"/>
      <c r="G89" s="38"/>
      <c r="H89" s="38"/>
      <c r="I89" s="38"/>
      <c r="J89" s="38"/>
      <c r="K89" s="38"/>
      <c r="L89" s="38"/>
      <c r="M89" s="94" t="s">
        <v>3787</v>
      </c>
    </row>
    <row r="90" spans="1:13" ht="48.75" customHeight="1" x14ac:dyDescent="0.25">
      <c r="A90" s="21"/>
      <c r="B90" s="21"/>
      <c r="C90" s="21"/>
      <c r="D90" s="143" t="s">
        <v>3966</v>
      </c>
      <c r="E90" s="14"/>
      <c r="F90" s="45"/>
      <c r="G90" s="38"/>
      <c r="H90" s="38"/>
      <c r="I90" s="38"/>
      <c r="J90" s="38"/>
      <c r="K90" s="38"/>
      <c r="L90" s="38"/>
      <c r="M90" s="172" t="s">
        <v>3787</v>
      </c>
    </row>
    <row r="91" spans="1:13" ht="45" x14ac:dyDescent="0.25">
      <c r="A91" s="21" t="s">
        <v>507</v>
      </c>
      <c r="B91" s="21"/>
      <c r="C91" s="21"/>
      <c r="D91" s="143" t="s">
        <v>3933</v>
      </c>
      <c r="E91" s="14"/>
      <c r="F91" s="45"/>
      <c r="G91" s="38"/>
      <c r="H91" s="38"/>
      <c r="I91" s="38"/>
      <c r="J91" s="38"/>
      <c r="K91" s="38"/>
      <c r="L91" s="38"/>
      <c r="M91" s="172" t="s">
        <v>3954</v>
      </c>
    </row>
    <row r="92" spans="1:13" ht="30" x14ac:dyDescent="0.25">
      <c r="A92" s="21" t="s">
        <v>508</v>
      </c>
      <c r="B92" s="21"/>
      <c r="C92" s="21"/>
      <c r="D92" s="42" t="s">
        <v>3934</v>
      </c>
      <c r="E92" s="14"/>
      <c r="F92" s="45"/>
      <c r="G92" s="38"/>
      <c r="H92" s="38"/>
      <c r="I92" s="38"/>
      <c r="J92" s="38"/>
      <c r="K92" s="38"/>
      <c r="L92" s="38"/>
    </row>
    <row r="93" spans="1:13" x14ac:dyDescent="0.25">
      <c r="A93" s="21" t="s">
        <v>509</v>
      </c>
      <c r="B93" s="21"/>
      <c r="C93" s="21"/>
      <c r="D93" s="42" t="s">
        <v>3935</v>
      </c>
      <c r="E93" s="14"/>
      <c r="F93" s="45"/>
      <c r="G93" s="38"/>
      <c r="H93" s="38"/>
      <c r="I93" s="38"/>
      <c r="J93" s="38"/>
      <c r="K93" s="38"/>
      <c r="L93" s="38"/>
    </row>
    <row r="94" spans="1:13" x14ac:dyDescent="0.25">
      <c r="A94" s="21" t="s">
        <v>510</v>
      </c>
      <c r="B94" s="21"/>
      <c r="C94" s="21"/>
      <c r="D94" s="42" t="s">
        <v>582</v>
      </c>
      <c r="E94" s="14"/>
      <c r="F94" s="45"/>
      <c r="G94" s="38"/>
      <c r="H94" s="38"/>
      <c r="I94" s="38"/>
      <c r="J94" s="38"/>
      <c r="K94" s="38"/>
      <c r="L94" s="38"/>
    </row>
    <row r="95" spans="1:13" ht="30" x14ac:dyDescent="0.25">
      <c r="A95" s="21" t="s">
        <v>511</v>
      </c>
      <c r="B95" s="21"/>
      <c r="C95" s="21"/>
      <c r="D95" s="42" t="s">
        <v>3936</v>
      </c>
      <c r="E95" s="14"/>
      <c r="F95" s="45"/>
      <c r="G95" s="38"/>
      <c r="H95" s="38"/>
      <c r="I95" s="38"/>
      <c r="J95" s="74"/>
      <c r="K95" s="74"/>
      <c r="L95" s="74"/>
    </row>
    <row r="96" spans="1:13" x14ac:dyDescent="0.25">
      <c r="A96" s="21" t="s">
        <v>512</v>
      </c>
      <c r="B96" s="21"/>
      <c r="C96" s="21"/>
      <c r="D96" s="42" t="s">
        <v>584</v>
      </c>
      <c r="E96" s="14"/>
      <c r="F96" s="52"/>
      <c r="G96" s="54"/>
      <c r="H96" s="54"/>
      <c r="I96" s="54"/>
      <c r="J96" s="54"/>
      <c r="K96" s="54"/>
      <c r="L96" s="54"/>
    </row>
    <row r="97" spans="1:12" x14ac:dyDescent="0.25">
      <c r="A97" s="21" t="s">
        <v>513</v>
      </c>
      <c r="B97" s="21"/>
      <c r="C97" s="21"/>
      <c r="D97" s="43" t="s">
        <v>593</v>
      </c>
      <c r="E97" s="14"/>
      <c r="F97" s="52"/>
      <c r="G97" s="54"/>
      <c r="H97" s="54"/>
      <c r="I97" s="54"/>
      <c r="J97" s="54"/>
      <c r="K97" s="54"/>
      <c r="L97" s="54"/>
    </row>
    <row r="98" spans="1:12" x14ac:dyDescent="0.25">
      <c r="A98" s="21" t="s">
        <v>514</v>
      </c>
      <c r="B98" s="21"/>
      <c r="C98" s="21"/>
      <c r="D98" s="47" t="s">
        <v>585</v>
      </c>
      <c r="E98" s="22"/>
      <c r="F98" s="46"/>
      <c r="G98" s="23"/>
      <c r="H98" s="23"/>
      <c r="I98" s="23"/>
      <c r="J98" s="75"/>
      <c r="K98" s="75"/>
      <c r="L98" s="75"/>
    </row>
    <row r="99" spans="1:12" ht="30" x14ac:dyDescent="0.25">
      <c r="A99" s="21" t="s">
        <v>515</v>
      </c>
      <c r="B99" s="21"/>
      <c r="C99" s="21"/>
      <c r="D99" s="48" t="s">
        <v>586</v>
      </c>
      <c r="E99" s="22"/>
      <c r="F99" s="46"/>
      <c r="G99" s="23"/>
      <c r="H99" s="23"/>
      <c r="I99" s="23"/>
      <c r="J99" s="23"/>
      <c r="K99" s="23"/>
      <c r="L99" s="23"/>
    </row>
    <row r="100" spans="1:12" x14ac:dyDescent="0.25">
      <c r="A100" s="21" t="s">
        <v>516</v>
      </c>
      <c r="B100" s="21"/>
      <c r="C100" s="21"/>
      <c r="D100" s="193" t="s">
        <v>4157</v>
      </c>
      <c r="E100" s="14"/>
      <c r="F100" s="45"/>
      <c r="G100" s="38"/>
      <c r="H100" s="38"/>
      <c r="I100" s="38"/>
      <c r="J100" s="38"/>
      <c r="K100" s="38"/>
      <c r="L100" s="38"/>
    </row>
    <row r="101" spans="1:12" x14ac:dyDescent="0.25">
      <c r="A101" s="21" t="s">
        <v>517</v>
      </c>
      <c r="B101" s="21"/>
      <c r="C101" s="21"/>
      <c r="D101" s="42" t="s">
        <v>588</v>
      </c>
      <c r="E101" s="14"/>
      <c r="F101" s="45"/>
      <c r="G101" s="38"/>
      <c r="H101" s="38"/>
      <c r="I101" s="38"/>
      <c r="J101" s="38"/>
      <c r="K101" s="38"/>
      <c r="L101" s="38"/>
    </row>
    <row r="102" spans="1:12" x14ac:dyDescent="0.25">
      <c r="A102" s="21" t="s">
        <v>518</v>
      </c>
      <c r="B102" s="21"/>
      <c r="C102" s="21"/>
      <c r="D102" s="381" t="s">
        <v>594</v>
      </c>
      <c r="E102" s="14"/>
      <c r="F102" s="45"/>
      <c r="G102" s="38"/>
      <c r="H102" s="38"/>
      <c r="I102" s="38"/>
      <c r="J102" s="38"/>
      <c r="K102" s="38"/>
      <c r="L102" s="38"/>
    </row>
    <row r="103" spans="1:12" x14ac:dyDescent="0.25">
      <c r="A103" s="21" t="s">
        <v>519</v>
      </c>
      <c r="B103" s="21"/>
      <c r="C103" s="21"/>
      <c r="D103" s="42" t="s">
        <v>589</v>
      </c>
      <c r="E103" s="14"/>
      <c r="F103" s="45"/>
      <c r="G103" s="38"/>
      <c r="H103" s="38"/>
      <c r="I103" s="38"/>
      <c r="J103" s="74"/>
      <c r="K103" s="74"/>
      <c r="L103" s="74"/>
    </row>
    <row r="104" spans="1:12" ht="30" x14ac:dyDescent="0.25">
      <c r="A104" s="21" t="s">
        <v>520</v>
      </c>
      <c r="B104" s="21"/>
      <c r="C104" s="21"/>
      <c r="D104" s="42" t="s">
        <v>590</v>
      </c>
      <c r="E104" s="14"/>
      <c r="F104" s="52"/>
      <c r="G104" s="54"/>
      <c r="H104" s="54"/>
      <c r="I104" s="54"/>
      <c r="J104" s="54"/>
      <c r="K104" s="54"/>
      <c r="L104" s="54"/>
    </row>
    <row r="105" spans="1:12" x14ac:dyDescent="0.25">
      <c r="A105" s="21" t="s">
        <v>521</v>
      </c>
      <c r="B105" s="21"/>
      <c r="C105" s="21"/>
      <c r="D105" s="41" t="s">
        <v>591</v>
      </c>
      <c r="E105" s="14"/>
      <c r="F105" s="45"/>
      <c r="G105" s="38"/>
      <c r="H105" s="38"/>
      <c r="I105" s="38"/>
      <c r="J105" s="53"/>
      <c r="K105" s="53"/>
      <c r="L105" s="53"/>
    </row>
    <row r="106" spans="1:12" x14ac:dyDescent="0.25">
      <c r="A106" s="21" t="s">
        <v>522</v>
      </c>
      <c r="B106" s="21"/>
      <c r="C106" s="21"/>
      <c r="D106" s="43" t="s">
        <v>595</v>
      </c>
      <c r="E106" s="14"/>
      <c r="F106" s="52"/>
      <c r="G106" s="54"/>
      <c r="H106" s="54"/>
      <c r="I106" s="54"/>
      <c r="J106" s="54"/>
      <c r="K106" s="54"/>
      <c r="L106" s="54"/>
    </row>
    <row r="107" spans="1:12" ht="15.75" thickBot="1" x14ac:dyDescent="0.3">
      <c r="A107" s="21" t="s">
        <v>523</v>
      </c>
      <c r="B107" s="21"/>
      <c r="C107" s="21"/>
      <c r="D107" s="20" t="s">
        <v>596</v>
      </c>
      <c r="E107" s="14"/>
      <c r="F107" s="52"/>
      <c r="G107" s="56"/>
      <c r="H107" s="56"/>
      <c r="I107" s="56"/>
      <c r="J107" s="56"/>
      <c r="K107" s="56"/>
      <c r="L107" s="56"/>
    </row>
    <row r="108" spans="1:12" ht="15.75" hidden="1" thickTop="1" x14ac:dyDescent="0.25">
      <c r="A108" s="21"/>
      <c r="B108" s="21"/>
      <c r="C108" s="21" t="s">
        <v>275</v>
      </c>
    </row>
    <row r="109" spans="1:12" ht="15.75" hidden="1" thickTop="1" x14ac:dyDescent="0.25">
      <c r="A109" s="21"/>
      <c r="B109" s="21"/>
      <c r="C109" s="21" t="s">
        <v>278</v>
      </c>
      <c r="D109" s="21"/>
      <c r="E109" s="21"/>
      <c r="F109" s="21"/>
      <c r="G109" s="21"/>
      <c r="H109" s="21"/>
      <c r="I109" s="21"/>
      <c r="J109" s="21"/>
      <c r="K109" s="21"/>
      <c r="L109" s="21"/>
    </row>
    <row r="110"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100:L107 G85:L97 G71:L83 G25:L43 G45:L67">
      <formula1>-99999999999999900</formula1>
      <formula2>99999999999999900</formula2>
    </dataValidation>
  </dataValidations>
  <pageMargins left="0.7" right="0.7" top="0.75" bottom="0.75" header="0.3" footer="0.3"/>
  <pageSetup paperSize="11" scale="29" orientation="portrait" r:id="rId1"/>
  <drawing r:id="rId2"/>
  <legacyDrawing r:id="rId3"/>
  <controls>
    <mc:AlternateContent xmlns:mc="http://schemas.openxmlformats.org/markup-compatibility/2006">
      <mc:Choice Requires="x14">
        <control shapeId="11275" r:id="rId4" name="ToolboxBtn">
          <controlPr defaultSize="0" autoLine="0" autoPict="0" r:id="rId5">
            <anchor>
              <from>
                <xdr:col>3</xdr:col>
                <xdr:colOff>19050</xdr:colOff>
                <xdr:row>0</xdr:row>
                <xdr:rowOff>0</xdr:rowOff>
              </from>
              <to>
                <xdr:col>3</xdr:col>
                <xdr:colOff>28575</xdr:colOff>
                <xdr:row>0</xdr:row>
                <xdr:rowOff>9525</xdr:rowOff>
              </to>
            </anchor>
          </controlPr>
        </control>
      </mc:Choice>
      <mc:Fallback>
        <control shapeId="11275" r:id="rId4" name="ToolboxBtn"/>
      </mc:Fallback>
    </mc:AlternateContent>
    <mc:AlternateContent xmlns:mc="http://schemas.openxmlformats.org/markup-compatibility/2006">
      <mc:Choice Requires="x14">
        <control shapeId="11274" r:id="rId6" name="LegendBtn">
          <controlPr defaultSize="0" autoLine="0" autoPict="0" r:id="rId7">
            <anchor>
              <from>
                <xdr:col>3</xdr:col>
                <xdr:colOff>9525</xdr:colOff>
                <xdr:row>0</xdr:row>
                <xdr:rowOff>0</xdr:rowOff>
              </from>
              <to>
                <xdr:col>3</xdr:col>
                <xdr:colOff>19050</xdr:colOff>
                <xdr:row>0</xdr:row>
                <xdr:rowOff>9525</xdr:rowOff>
              </to>
            </anchor>
          </controlPr>
        </control>
      </mc:Choice>
      <mc:Fallback>
        <control shapeId="11274" r:id="rId6" name="LegendBtn"/>
      </mc:Fallback>
    </mc:AlternateContent>
    <mc:AlternateContent xmlns:mc="http://schemas.openxmlformats.org/markup-compatibility/2006">
      <mc:Choice Requires="x14">
        <control shapeId="11273" r:id="rId8" name="HomeBtn">
          <controlPr defaultSize="0" autoLine="0" autoPict="0" r:id="rId9">
            <anchor>
              <from>
                <xdr:col>0</xdr:col>
                <xdr:colOff>0</xdr:colOff>
                <xdr:row>0</xdr:row>
                <xdr:rowOff>0</xdr:rowOff>
              </from>
              <to>
                <xdr:col>3</xdr:col>
                <xdr:colOff>9525</xdr:colOff>
                <xdr:row>0</xdr:row>
                <xdr:rowOff>9525</xdr:rowOff>
              </to>
            </anchor>
          </controlPr>
        </control>
      </mc:Choice>
      <mc:Fallback>
        <control shapeId="11273" r:id="rId8" name="HomeBtn"/>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79"/>
  <sheetViews>
    <sheetView showGridLines="0" view="pageBreakPreview" topLeftCell="D1" zoomScale="79" zoomScaleSheetLayoutView="79" workbookViewId="0">
      <selection activeCell="D1" sqref="D1"/>
    </sheetView>
  </sheetViews>
  <sheetFormatPr defaultRowHeight="15" x14ac:dyDescent="0.25"/>
  <cols>
    <col min="1" max="3" width="0" hidden="1" customWidth="1"/>
    <col min="4" max="4" width="35.7109375" customWidth="1"/>
    <col min="5" max="6" width="22.7109375" hidden="1" customWidth="1"/>
    <col min="7" max="12" width="22.7109375" customWidth="1"/>
    <col min="13" max="13" width="24.7109375" customWidth="1"/>
    <col min="14" max="14" width="21.85546875" customWidth="1"/>
  </cols>
  <sheetData>
    <row r="1" spans="1:12" ht="29.1" customHeight="1" x14ac:dyDescent="0.25">
      <c r="A1" s="12" t="s">
        <v>601</v>
      </c>
      <c r="E1" s="13" t="s">
        <v>638</v>
      </c>
    </row>
    <row r="3" spans="1:12" hidden="1" x14ac:dyDescent="0.25"/>
    <row r="4" spans="1:12" hidden="1" x14ac:dyDescent="0.25"/>
    <row r="5" spans="1:12" ht="15" hidden="1" customHeight="1" x14ac:dyDescent="0.25">
      <c r="A5" s="21"/>
      <c r="B5" s="21"/>
      <c r="C5" s="12" t="s">
        <v>602</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ht="77.25" customHeight="1" x14ac:dyDescent="0.25">
      <c r="A9" s="21"/>
      <c r="B9" s="21"/>
      <c r="C9" s="21" t="s">
        <v>275</v>
      </c>
      <c r="D9" s="171" t="s">
        <v>4035</v>
      </c>
      <c r="E9" s="174"/>
      <c r="F9" s="174"/>
      <c r="G9" s="177"/>
      <c r="H9" s="94" t="s">
        <v>4176</v>
      </c>
      <c r="I9" s="202"/>
    </row>
    <row r="10" spans="1:12" s="212" customFormat="1" x14ac:dyDescent="0.25">
      <c r="A10" s="214"/>
      <c r="B10" s="214"/>
      <c r="C10" s="214"/>
      <c r="D10" s="131"/>
      <c r="G10" s="200"/>
      <c r="H10" s="219"/>
      <c r="I10" s="202"/>
    </row>
    <row r="11" spans="1:12" x14ac:dyDescent="0.25">
      <c r="D11" s="40" t="s">
        <v>4156</v>
      </c>
    </row>
    <row r="12" spans="1:12" ht="15" customHeight="1" x14ac:dyDescent="0.25">
      <c r="A12" s="21"/>
      <c r="B12" s="21"/>
      <c r="C12" s="12" t="s">
        <v>637</v>
      </c>
      <c r="D12" s="21"/>
      <c r="E12" s="21"/>
      <c r="F12" s="21"/>
      <c r="G12" s="21"/>
      <c r="H12" s="21"/>
      <c r="I12" s="21"/>
      <c r="J12" s="21"/>
      <c r="K12" s="21"/>
      <c r="L12" s="21"/>
    </row>
    <row r="13" spans="1:12" hidden="1" x14ac:dyDescent="0.25">
      <c r="A13" s="21"/>
      <c r="B13" s="21"/>
      <c r="C13" s="21"/>
      <c r="D13" s="21"/>
      <c r="E13" s="21"/>
      <c r="F13" s="21"/>
      <c r="G13" s="21"/>
      <c r="H13" s="21"/>
      <c r="I13" s="21"/>
      <c r="J13" s="21"/>
      <c r="K13" s="21"/>
      <c r="L13" s="21"/>
    </row>
    <row r="14" spans="1:12" hidden="1" x14ac:dyDescent="0.25">
      <c r="A14" s="21"/>
      <c r="B14" s="21"/>
      <c r="C14" s="21"/>
      <c r="D14" s="21"/>
      <c r="E14" s="21"/>
      <c r="F14" s="21"/>
      <c r="G14" s="21" t="s">
        <v>387</v>
      </c>
      <c r="H14" s="21" t="s">
        <v>3415</v>
      </c>
      <c r="I14" s="21" t="s">
        <v>3415</v>
      </c>
      <c r="J14" s="21" t="s">
        <v>3418</v>
      </c>
      <c r="K14" s="21" t="s">
        <v>3420</v>
      </c>
      <c r="L14" s="21" t="s">
        <v>3420</v>
      </c>
    </row>
    <row r="15" spans="1:12" hidden="1" x14ac:dyDescent="0.25">
      <c r="A15" s="21"/>
      <c r="B15" s="21"/>
      <c r="C15" s="21" t="s">
        <v>276</v>
      </c>
      <c r="D15" s="21" t="s">
        <v>274</v>
      </c>
      <c r="E15" s="21" t="s">
        <v>441</v>
      </c>
      <c r="F15" s="21" t="s">
        <v>443</v>
      </c>
      <c r="G15" s="21"/>
      <c r="H15" s="21"/>
      <c r="I15" s="21"/>
      <c r="J15" s="21"/>
      <c r="K15" s="21"/>
      <c r="L15" s="21"/>
    </row>
    <row r="16" spans="1:12" x14ac:dyDescent="0.25">
      <c r="A16" s="21"/>
      <c r="B16" s="21" t="s">
        <v>3416</v>
      </c>
      <c r="C16" s="21" t="s">
        <v>386</v>
      </c>
      <c r="D16" s="21"/>
      <c r="E16" s="21"/>
      <c r="F16" s="77"/>
      <c r="G16" s="73" t="s">
        <v>3417</v>
      </c>
      <c r="H16" s="73" t="s">
        <v>3417</v>
      </c>
      <c r="I16" s="73" t="s">
        <v>3417</v>
      </c>
      <c r="J16" s="73" t="s">
        <v>3419</v>
      </c>
      <c r="K16" s="73" t="s">
        <v>3419</v>
      </c>
      <c r="L16" s="73" t="s">
        <v>3419</v>
      </c>
    </row>
    <row r="17" spans="1:13" ht="19.5" customHeight="1" x14ac:dyDescent="0.25">
      <c r="A17" s="21"/>
      <c r="B17" s="21"/>
      <c r="C17" s="21" t="s">
        <v>444</v>
      </c>
      <c r="F17" s="36"/>
      <c r="G17" s="127">
        <v>2016</v>
      </c>
      <c r="H17" s="127">
        <v>2015</v>
      </c>
      <c r="I17" s="289">
        <v>42005</v>
      </c>
      <c r="J17" s="127">
        <v>2016</v>
      </c>
      <c r="K17" s="127">
        <v>2015</v>
      </c>
      <c r="L17" s="289">
        <v>42005</v>
      </c>
    </row>
    <row r="18" spans="1:13" ht="20.100000000000001" customHeight="1" x14ac:dyDescent="0.25">
      <c r="A18" s="21"/>
      <c r="B18" s="21"/>
      <c r="C18" s="21" t="s">
        <v>445</v>
      </c>
      <c r="F18" s="36"/>
      <c r="G18" s="51" t="str">
        <f>StartUp!$E$8</f>
        <v>SGD</v>
      </c>
      <c r="H18" s="51" t="str">
        <f>StartUp!$E$8</f>
        <v>SGD</v>
      </c>
      <c r="I18" s="51" t="str">
        <f>StartUp!$E$8</f>
        <v>SGD</v>
      </c>
      <c r="J18" s="51" t="str">
        <f>StartUp!$E$8</f>
        <v>SGD</v>
      </c>
      <c r="K18" s="51" t="str">
        <f>StartUp!$E$8</f>
        <v>SGD</v>
      </c>
      <c r="L18" s="51" t="str">
        <f>StartUp!$E$8</f>
        <v>SGD</v>
      </c>
    </row>
    <row r="19" spans="1:13" ht="20.100000000000001" customHeight="1" x14ac:dyDescent="0.25">
      <c r="A19" s="21"/>
      <c r="B19" s="21" t="s">
        <v>3413</v>
      </c>
      <c r="C19" s="21" t="s">
        <v>386</v>
      </c>
      <c r="F19" s="36"/>
      <c r="G19" s="73"/>
      <c r="H19" s="73" t="s">
        <v>3414</v>
      </c>
      <c r="I19" s="73" t="s">
        <v>3414</v>
      </c>
      <c r="J19" s="73"/>
      <c r="K19" s="73" t="s">
        <v>3414</v>
      </c>
      <c r="L19" s="73" t="s">
        <v>3414</v>
      </c>
    </row>
    <row r="20" spans="1:13" ht="20.100000000000001" hidden="1" customHeight="1" x14ac:dyDescent="0.25">
      <c r="A20" s="21"/>
      <c r="B20" s="21"/>
      <c r="C20" s="21" t="s">
        <v>446</v>
      </c>
      <c r="F20" s="36"/>
      <c r="G20" s="50" t="str">
        <f>StartUp!$D$8</f>
        <v>01/01/2010</v>
      </c>
      <c r="H20" s="50" t="str">
        <f>StartUp!$D$10</f>
        <v>01/01/2009</v>
      </c>
      <c r="I20" s="50" t="str">
        <f>StartUp!$D$14</f>
        <v>02/01/2008</v>
      </c>
      <c r="J20" s="50" t="str">
        <f>StartUp!$D$8</f>
        <v>01/01/2010</v>
      </c>
      <c r="K20" s="50" t="str">
        <f>StartUp!$D$10</f>
        <v>01/01/2009</v>
      </c>
      <c r="L20" s="50" t="str">
        <f>StartUp!$D$14</f>
        <v>02/01/2008</v>
      </c>
    </row>
    <row r="21" spans="1:13" ht="20.100000000000001" hidden="1" customHeight="1" x14ac:dyDescent="0.25">
      <c r="A21" s="21"/>
      <c r="B21" s="21"/>
      <c r="C21" s="21" t="s">
        <v>447</v>
      </c>
      <c r="F21" s="36"/>
      <c r="G21" s="50" t="str">
        <f>StartUp!$D$9</f>
        <v>31/12/2010</v>
      </c>
      <c r="H21" s="50" t="str">
        <f>StartUp!$D$11</f>
        <v>31/12/2009</v>
      </c>
      <c r="I21" s="50" t="str">
        <f>StartUp!$D$15</f>
        <v>01/01/2009</v>
      </c>
      <c r="J21" s="50" t="str">
        <f>StartUp!$D$9</f>
        <v>31/12/2010</v>
      </c>
      <c r="K21" s="50" t="str">
        <f>StartUp!$D$11</f>
        <v>31/12/2009</v>
      </c>
      <c r="L21" s="50" t="str">
        <f>StartUp!$D$15</f>
        <v>01/01/2009</v>
      </c>
    </row>
    <row r="22" spans="1:13" x14ac:dyDescent="0.25">
      <c r="A22" s="21"/>
      <c r="B22" s="21"/>
      <c r="C22" s="21" t="s">
        <v>275</v>
      </c>
      <c r="D22" s="15"/>
      <c r="E22" s="15" t="s">
        <v>440</v>
      </c>
      <c r="F22" s="15" t="s">
        <v>442</v>
      </c>
    </row>
    <row r="23" spans="1:13" ht="30" hidden="1" x14ac:dyDescent="0.25">
      <c r="A23" s="21" t="s">
        <v>438</v>
      </c>
      <c r="B23" s="21"/>
      <c r="C23" s="21"/>
      <c r="D23" s="34" t="s">
        <v>439</v>
      </c>
      <c r="E23" s="14"/>
      <c r="F23" s="45"/>
      <c r="G23" s="16"/>
      <c r="H23" s="16"/>
      <c r="I23" s="16"/>
      <c r="J23" s="16"/>
      <c r="K23" s="16"/>
      <c r="L23" s="16"/>
    </row>
    <row r="24" spans="1:13" x14ac:dyDescent="0.25">
      <c r="A24" s="21" t="s">
        <v>448</v>
      </c>
      <c r="B24" s="21"/>
      <c r="C24" s="21"/>
      <c r="D24" s="27" t="s">
        <v>524</v>
      </c>
      <c r="E24" s="22"/>
      <c r="F24" s="46"/>
      <c r="G24" s="23"/>
      <c r="H24" s="23"/>
      <c r="I24" s="23"/>
      <c r="J24" s="23"/>
      <c r="K24" s="23"/>
      <c r="L24" s="23"/>
    </row>
    <row r="25" spans="1:13" x14ac:dyDescent="0.25">
      <c r="A25" s="21" t="s">
        <v>450</v>
      </c>
      <c r="B25" s="21"/>
      <c r="C25" s="21"/>
      <c r="D25" s="18" t="s">
        <v>526</v>
      </c>
      <c r="E25" s="14"/>
      <c r="F25" s="45"/>
      <c r="G25" s="38"/>
      <c r="H25" s="38"/>
      <c r="I25" s="38"/>
      <c r="J25" s="38"/>
      <c r="K25" s="38"/>
      <c r="L25" s="38"/>
    </row>
    <row r="26" spans="1:13" x14ac:dyDescent="0.25">
      <c r="A26" s="21" t="s">
        <v>603</v>
      </c>
      <c r="B26" s="21"/>
      <c r="C26" s="21"/>
      <c r="D26" s="18" t="s">
        <v>620</v>
      </c>
      <c r="E26" s="14"/>
      <c r="F26" s="45"/>
      <c r="G26" s="38"/>
      <c r="H26" s="38"/>
      <c r="I26" s="38"/>
      <c r="J26" s="38"/>
      <c r="K26" s="38"/>
      <c r="L26" s="38"/>
    </row>
    <row r="27" spans="1:13" x14ac:dyDescent="0.25">
      <c r="A27" s="21" t="s">
        <v>604</v>
      </c>
      <c r="B27" s="21"/>
      <c r="C27" s="21"/>
      <c r="D27" s="18" t="s">
        <v>621</v>
      </c>
      <c r="E27" s="14"/>
      <c r="F27" s="45"/>
      <c r="G27" s="38"/>
      <c r="H27" s="38"/>
      <c r="I27" s="38"/>
      <c r="J27" s="38"/>
      <c r="K27" s="38"/>
      <c r="L27" s="38"/>
    </row>
    <row r="28" spans="1:13" s="174" customFormat="1" ht="45" x14ac:dyDescent="0.25">
      <c r="A28" s="176"/>
      <c r="B28" s="176"/>
      <c r="C28" s="176"/>
      <c r="D28" s="221" t="s">
        <v>3960</v>
      </c>
      <c r="E28" s="175"/>
      <c r="F28" s="45"/>
      <c r="G28" s="178"/>
      <c r="H28" s="178"/>
      <c r="I28" s="178"/>
      <c r="J28" s="178"/>
      <c r="K28" s="178"/>
      <c r="L28" s="178"/>
      <c r="M28" s="172" t="s">
        <v>3787</v>
      </c>
    </row>
    <row r="29" spans="1:13" ht="45" x14ac:dyDescent="0.25">
      <c r="A29" s="21" t="s">
        <v>605</v>
      </c>
      <c r="B29" s="21"/>
      <c r="C29" s="21"/>
      <c r="D29" s="221" t="s">
        <v>622</v>
      </c>
      <c r="E29" s="14"/>
      <c r="F29" s="45"/>
      <c r="G29" s="38"/>
      <c r="H29" s="38"/>
      <c r="I29" s="38"/>
      <c r="J29" s="38"/>
      <c r="K29" s="38"/>
      <c r="L29" s="38"/>
      <c r="M29" s="172" t="s">
        <v>3954</v>
      </c>
    </row>
    <row r="30" spans="1:13" x14ac:dyDescent="0.25">
      <c r="A30" s="21" t="s">
        <v>606</v>
      </c>
      <c r="B30" s="21"/>
      <c r="C30" s="21"/>
      <c r="D30" s="18" t="s">
        <v>623</v>
      </c>
      <c r="E30" s="14"/>
      <c r="F30" s="45"/>
      <c r="G30" s="38"/>
      <c r="H30" s="38"/>
      <c r="I30" s="38"/>
      <c r="J30" s="38"/>
      <c r="K30" s="38"/>
      <c r="L30" s="38"/>
    </row>
    <row r="31" spans="1:13" ht="30.75" customHeight="1" x14ac:dyDescent="0.25">
      <c r="A31" s="21" t="s">
        <v>457</v>
      </c>
      <c r="B31" s="21"/>
      <c r="C31" s="21"/>
      <c r="D31" s="18" t="s">
        <v>532</v>
      </c>
      <c r="E31" s="14"/>
      <c r="F31" s="45"/>
      <c r="G31" s="38"/>
      <c r="H31" s="38"/>
      <c r="I31" s="38"/>
      <c r="J31" s="38"/>
      <c r="K31" s="38"/>
      <c r="L31" s="38"/>
    </row>
    <row r="32" spans="1:13" s="203" customFormat="1" ht="45" x14ac:dyDescent="0.25">
      <c r="A32" s="198"/>
      <c r="B32" s="198"/>
      <c r="C32" s="198"/>
      <c r="D32" s="221" t="s">
        <v>3961</v>
      </c>
      <c r="E32" s="171"/>
      <c r="F32" s="222"/>
      <c r="G32" s="223"/>
      <c r="H32" s="223"/>
      <c r="I32" s="223"/>
      <c r="J32" s="223"/>
      <c r="K32" s="223"/>
      <c r="L32" s="223"/>
      <c r="M32" s="172" t="s">
        <v>3954</v>
      </c>
    </row>
    <row r="33" spans="1:13" s="203" customFormat="1" ht="45" x14ac:dyDescent="0.25">
      <c r="A33" s="198"/>
      <c r="B33" s="198"/>
      <c r="C33" s="198"/>
      <c r="D33" s="221" t="s">
        <v>3967</v>
      </c>
      <c r="E33" s="171"/>
      <c r="F33" s="222"/>
      <c r="G33" s="223"/>
      <c r="H33" s="223"/>
      <c r="I33" s="223"/>
      <c r="J33" s="223"/>
      <c r="K33" s="223"/>
      <c r="L33" s="223"/>
      <c r="M33" s="172" t="s">
        <v>3954</v>
      </c>
    </row>
    <row r="34" spans="1:13" ht="45" x14ac:dyDescent="0.25">
      <c r="A34" s="21" t="s">
        <v>607</v>
      </c>
      <c r="B34" s="21"/>
      <c r="C34" s="21"/>
      <c r="D34" s="123" t="s">
        <v>624</v>
      </c>
      <c r="E34" s="14"/>
      <c r="F34" s="45"/>
      <c r="G34" s="38"/>
      <c r="H34" s="38"/>
      <c r="I34" s="38"/>
      <c r="J34" s="38"/>
      <c r="K34" s="38"/>
      <c r="L34" s="38"/>
      <c r="M34" s="94" t="s">
        <v>3787</v>
      </c>
    </row>
    <row r="35" spans="1:13" ht="45" x14ac:dyDescent="0.25">
      <c r="A35" s="21" t="s">
        <v>608</v>
      </c>
      <c r="B35" s="21"/>
      <c r="C35" s="21"/>
      <c r="D35" s="123" t="s">
        <v>625</v>
      </c>
      <c r="E35" s="14"/>
      <c r="F35" s="45"/>
      <c r="G35" s="38"/>
      <c r="H35" s="38"/>
      <c r="I35" s="38"/>
      <c r="J35" s="38"/>
      <c r="K35" s="38"/>
      <c r="L35" s="38"/>
      <c r="M35" s="94" t="s">
        <v>3787</v>
      </c>
    </row>
    <row r="36" spans="1:13" x14ac:dyDescent="0.25">
      <c r="A36" s="21" t="s">
        <v>609</v>
      </c>
      <c r="B36" s="21"/>
      <c r="C36" s="21"/>
      <c r="D36" s="18" t="s">
        <v>626</v>
      </c>
      <c r="E36" s="14"/>
      <c r="F36" s="45"/>
      <c r="G36" s="38"/>
      <c r="H36" s="38"/>
      <c r="I36" s="38"/>
      <c r="J36" s="38"/>
      <c r="K36" s="38"/>
      <c r="L36" s="38"/>
    </row>
    <row r="37" spans="1:13" ht="63.75" customHeight="1" x14ac:dyDescent="0.25">
      <c r="A37" s="21" t="s">
        <v>464</v>
      </c>
      <c r="B37" s="21"/>
      <c r="C37" s="21"/>
      <c r="D37" s="221" t="s">
        <v>539</v>
      </c>
      <c r="E37" s="171"/>
      <c r="F37" s="222"/>
      <c r="G37" s="223"/>
      <c r="H37" s="223"/>
      <c r="I37" s="223"/>
      <c r="J37" s="223"/>
      <c r="K37" s="223"/>
      <c r="L37" s="223"/>
      <c r="M37" s="172" t="s">
        <v>3787</v>
      </c>
    </row>
    <row r="38" spans="1:13" x14ac:dyDescent="0.25">
      <c r="A38" s="21" t="s">
        <v>459</v>
      </c>
      <c r="B38" s="21"/>
      <c r="C38" s="21"/>
      <c r="D38" s="18" t="s">
        <v>534</v>
      </c>
      <c r="E38" s="14"/>
      <c r="F38" s="45"/>
      <c r="G38" s="38"/>
      <c r="H38" s="38"/>
      <c r="I38" s="38"/>
      <c r="J38" s="38"/>
      <c r="K38" s="38"/>
      <c r="L38" s="38"/>
    </row>
    <row r="39" spans="1:13" x14ac:dyDescent="0.25">
      <c r="A39" s="21" t="s">
        <v>460</v>
      </c>
      <c r="B39" s="21"/>
      <c r="C39" s="21"/>
      <c r="D39" s="18" t="s">
        <v>535</v>
      </c>
      <c r="E39" s="14"/>
      <c r="F39" s="45"/>
      <c r="G39" s="38"/>
      <c r="H39" s="38"/>
      <c r="I39" s="38"/>
      <c r="J39" s="38"/>
      <c r="K39" s="38"/>
      <c r="L39" s="38"/>
    </row>
    <row r="40" spans="1:13" x14ac:dyDescent="0.25">
      <c r="A40" s="21" t="s">
        <v>482</v>
      </c>
      <c r="B40" s="21"/>
      <c r="C40" s="21"/>
      <c r="D40" s="18" t="s">
        <v>556</v>
      </c>
      <c r="E40" s="14"/>
      <c r="F40" s="45"/>
      <c r="G40" s="38"/>
      <c r="H40" s="38"/>
      <c r="I40" s="38"/>
      <c r="J40" s="38"/>
      <c r="K40" s="38"/>
      <c r="L40" s="38"/>
    </row>
    <row r="41" spans="1:13" x14ac:dyDescent="0.25">
      <c r="A41" s="21" t="s">
        <v>610</v>
      </c>
      <c r="B41" s="21"/>
      <c r="C41" s="21"/>
      <c r="D41" s="18" t="s">
        <v>627</v>
      </c>
      <c r="E41" s="14"/>
      <c r="F41" s="45"/>
      <c r="G41" s="38"/>
      <c r="H41" s="38"/>
      <c r="I41" s="38"/>
      <c r="J41" s="38"/>
      <c r="K41" s="38"/>
      <c r="L41" s="38"/>
    </row>
    <row r="42" spans="1:13" x14ac:dyDescent="0.25">
      <c r="A42" s="21" t="s">
        <v>480</v>
      </c>
      <c r="B42" s="21"/>
      <c r="C42" s="21"/>
      <c r="D42" s="18" t="s">
        <v>554</v>
      </c>
      <c r="E42" s="14"/>
      <c r="F42" s="45"/>
      <c r="G42" s="38"/>
      <c r="H42" s="38"/>
      <c r="I42" s="38"/>
      <c r="J42" s="38"/>
      <c r="K42" s="38"/>
      <c r="L42" s="38"/>
    </row>
    <row r="43" spans="1:13" x14ac:dyDescent="0.25">
      <c r="A43" s="21" t="s">
        <v>481</v>
      </c>
      <c r="B43" s="21"/>
      <c r="C43" s="21"/>
      <c r="D43" s="18" t="s">
        <v>555</v>
      </c>
      <c r="E43" s="14"/>
      <c r="F43" s="45"/>
      <c r="G43" s="38"/>
      <c r="H43" s="38"/>
      <c r="I43" s="38"/>
      <c r="J43" s="38"/>
      <c r="K43" s="38"/>
      <c r="L43" s="38"/>
    </row>
    <row r="44" spans="1:13" x14ac:dyDescent="0.25">
      <c r="A44" s="21" t="s">
        <v>479</v>
      </c>
      <c r="B44" s="21"/>
      <c r="C44" s="21"/>
      <c r="D44" s="18" t="s">
        <v>553</v>
      </c>
      <c r="E44" s="14"/>
      <c r="F44" s="45"/>
      <c r="G44" s="38"/>
      <c r="H44" s="38"/>
      <c r="I44" s="38"/>
      <c r="J44" s="38"/>
      <c r="K44" s="38"/>
      <c r="L44" s="38"/>
    </row>
    <row r="45" spans="1:13" x14ac:dyDescent="0.25">
      <c r="A45" s="21" t="s">
        <v>476</v>
      </c>
      <c r="B45" s="21"/>
      <c r="C45" s="21"/>
      <c r="D45" s="18" t="s">
        <v>550</v>
      </c>
      <c r="E45" s="14"/>
      <c r="F45" s="45"/>
      <c r="G45" s="38"/>
      <c r="H45" s="38"/>
      <c r="I45" s="38"/>
      <c r="J45" s="38"/>
      <c r="K45" s="38"/>
      <c r="L45" s="38"/>
    </row>
    <row r="46" spans="1:13" x14ac:dyDescent="0.25">
      <c r="A46" s="21" t="s">
        <v>477</v>
      </c>
      <c r="B46" s="21"/>
      <c r="C46" s="21"/>
      <c r="D46" s="18" t="s">
        <v>551</v>
      </c>
      <c r="E46" s="14"/>
      <c r="F46" s="45"/>
      <c r="G46" s="38"/>
      <c r="H46" s="38"/>
      <c r="I46" s="38"/>
      <c r="J46" s="38"/>
      <c r="K46" s="38"/>
      <c r="L46" s="38"/>
    </row>
    <row r="47" spans="1:13" x14ac:dyDescent="0.25">
      <c r="A47" s="21" t="s">
        <v>478</v>
      </c>
      <c r="B47" s="21"/>
      <c r="C47" s="21"/>
      <c r="D47" s="18" t="s">
        <v>552</v>
      </c>
      <c r="E47" s="14"/>
      <c r="F47" s="45"/>
      <c r="G47" s="38"/>
      <c r="H47" s="38"/>
      <c r="I47" s="38"/>
      <c r="J47" s="38"/>
      <c r="K47" s="38"/>
      <c r="L47" s="38"/>
    </row>
    <row r="48" spans="1:13" ht="32.25" customHeight="1" x14ac:dyDescent="0.25">
      <c r="A48" s="21" t="s">
        <v>475</v>
      </c>
      <c r="B48" s="21"/>
      <c r="C48" s="21"/>
      <c r="D48" s="18" t="s">
        <v>549</v>
      </c>
      <c r="E48" s="14"/>
      <c r="F48" s="45"/>
      <c r="G48" s="38"/>
      <c r="H48" s="38"/>
      <c r="I48" s="38"/>
      <c r="J48" s="38"/>
      <c r="K48" s="38"/>
      <c r="L48" s="38"/>
    </row>
    <row r="49" spans="1:13" x14ac:dyDescent="0.25">
      <c r="A49" s="21" t="s">
        <v>611</v>
      </c>
      <c r="B49" s="21"/>
      <c r="C49" s="21"/>
      <c r="D49" s="18" t="s">
        <v>628</v>
      </c>
      <c r="E49" s="14"/>
      <c r="F49" s="45"/>
      <c r="G49" s="38"/>
      <c r="H49" s="38"/>
      <c r="I49" s="38"/>
      <c r="J49" s="74"/>
      <c r="K49" s="74"/>
      <c r="L49" s="74"/>
    </row>
    <row r="50" spans="1:13" ht="15.75" thickBot="1" x14ac:dyDescent="0.3">
      <c r="A50" s="21" t="s">
        <v>486</v>
      </c>
      <c r="B50" s="21"/>
      <c r="C50" s="21"/>
      <c r="D50" s="20" t="s">
        <v>592</v>
      </c>
      <c r="E50" s="14"/>
      <c r="F50" s="52"/>
      <c r="G50" s="56"/>
      <c r="H50" s="56"/>
      <c r="I50" s="56"/>
      <c r="J50" s="56"/>
      <c r="K50" s="56"/>
      <c r="L50" s="56"/>
    </row>
    <row r="51" spans="1:13" ht="15.75" thickTop="1" x14ac:dyDescent="0.25">
      <c r="A51" s="21" t="s">
        <v>487</v>
      </c>
      <c r="B51" s="21"/>
      <c r="C51" s="21"/>
      <c r="D51" s="27" t="s">
        <v>560</v>
      </c>
      <c r="E51" s="22"/>
      <c r="F51" s="46"/>
      <c r="G51" s="55"/>
      <c r="H51" s="55"/>
      <c r="I51" s="55"/>
      <c r="J51" s="76"/>
      <c r="K51" s="76"/>
      <c r="L51" s="76"/>
    </row>
    <row r="52" spans="1:13" x14ac:dyDescent="0.25">
      <c r="A52" s="21" t="s">
        <v>488</v>
      </c>
      <c r="B52" s="21"/>
      <c r="C52" s="21"/>
      <c r="D52" s="47" t="s">
        <v>561</v>
      </c>
      <c r="E52" s="22"/>
      <c r="F52" s="46"/>
      <c r="G52" s="23"/>
      <c r="H52" s="23"/>
      <c r="I52" s="23"/>
      <c r="J52" s="23"/>
      <c r="K52" s="23"/>
      <c r="L52" s="23"/>
    </row>
    <row r="53" spans="1:13" x14ac:dyDescent="0.25">
      <c r="A53" s="21" t="s">
        <v>612</v>
      </c>
      <c r="B53" s="21"/>
      <c r="C53" s="21"/>
      <c r="D53" s="41" t="s">
        <v>629</v>
      </c>
      <c r="E53" s="14"/>
      <c r="F53" s="45"/>
      <c r="G53" s="38"/>
      <c r="H53" s="38"/>
      <c r="I53" s="38"/>
      <c r="J53" s="38"/>
      <c r="K53" s="38"/>
      <c r="L53" s="38"/>
    </row>
    <row r="54" spans="1:13" x14ac:dyDescent="0.25">
      <c r="A54" s="21" t="s">
        <v>613</v>
      </c>
      <c r="B54" s="21"/>
      <c r="C54" s="21"/>
      <c r="D54" s="41" t="s">
        <v>630</v>
      </c>
      <c r="E54" s="14"/>
      <c r="F54" s="45"/>
      <c r="G54" s="38"/>
      <c r="H54" s="38"/>
      <c r="I54" s="38"/>
      <c r="J54" s="38"/>
      <c r="K54" s="38"/>
      <c r="L54" s="38"/>
    </row>
    <row r="55" spans="1:13" x14ac:dyDescent="0.25">
      <c r="A55" s="21" t="s">
        <v>614</v>
      </c>
      <c r="B55" s="21"/>
      <c r="C55" s="21"/>
      <c r="D55" s="41" t="s">
        <v>631</v>
      </c>
      <c r="E55" s="14"/>
      <c r="F55" s="45"/>
      <c r="G55" s="38"/>
      <c r="H55" s="38"/>
      <c r="I55" s="38"/>
      <c r="J55" s="38"/>
      <c r="K55" s="38"/>
      <c r="L55" s="38"/>
    </row>
    <row r="56" spans="1:13" ht="45" x14ac:dyDescent="0.25">
      <c r="A56" s="21" t="s">
        <v>500</v>
      </c>
      <c r="B56" s="21"/>
      <c r="C56" s="21"/>
      <c r="D56" s="224" t="s">
        <v>573</v>
      </c>
      <c r="E56" s="14"/>
      <c r="F56" s="45"/>
      <c r="G56" s="38"/>
      <c r="H56" s="38"/>
      <c r="I56" s="38"/>
      <c r="J56" s="38"/>
      <c r="K56" s="38"/>
      <c r="L56" s="38"/>
      <c r="M56" s="172" t="s">
        <v>3787</v>
      </c>
    </row>
    <row r="57" spans="1:13" ht="45" x14ac:dyDescent="0.25">
      <c r="A57" s="21"/>
      <c r="B57" s="21"/>
      <c r="C57" s="21"/>
      <c r="D57" s="125" t="s">
        <v>3889</v>
      </c>
      <c r="E57" s="14"/>
      <c r="F57" s="45"/>
      <c r="G57" s="38"/>
      <c r="H57" s="38"/>
      <c r="I57" s="38"/>
      <c r="J57" s="38"/>
      <c r="K57" s="38"/>
      <c r="L57" s="38"/>
      <c r="M57" s="94" t="s">
        <v>3787</v>
      </c>
    </row>
    <row r="58" spans="1:13" ht="33" customHeight="1" x14ac:dyDescent="0.25">
      <c r="A58" s="21" t="s">
        <v>615</v>
      </c>
      <c r="B58" s="21"/>
      <c r="C58" s="21"/>
      <c r="D58" s="41" t="s">
        <v>632</v>
      </c>
      <c r="E58" s="14"/>
      <c r="F58" s="45"/>
      <c r="G58" s="38"/>
      <c r="H58" s="38"/>
      <c r="I58" s="38"/>
      <c r="J58" s="38"/>
      <c r="K58" s="38"/>
      <c r="L58" s="38"/>
    </row>
    <row r="59" spans="1:13" s="174" customFormat="1" ht="33" customHeight="1" x14ac:dyDescent="0.25">
      <c r="A59" s="176"/>
      <c r="B59" s="176"/>
      <c r="C59" s="176"/>
      <c r="D59" s="224" t="s">
        <v>3905</v>
      </c>
      <c r="E59" s="175"/>
      <c r="F59" s="45"/>
      <c r="G59" s="178"/>
      <c r="H59" s="178"/>
      <c r="I59" s="178"/>
      <c r="J59" s="178"/>
      <c r="K59" s="178"/>
      <c r="L59" s="178"/>
      <c r="M59" s="172" t="s">
        <v>3787</v>
      </c>
    </row>
    <row r="60" spans="1:13" ht="48.75" customHeight="1" x14ac:dyDescent="0.25">
      <c r="A60" s="21" t="s">
        <v>616</v>
      </c>
      <c r="B60" s="21"/>
      <c r="C60" s="21"/>
      <c r="D60" s="224" t="s">
        <v>633</v>
      </c>
      <c r="E60" s="14"/>
      <c r="F60" s="45"/>
      <c r="G60" s="38"/>
      <c r="H60" s="38"/>
      <c r="I60" s="38"/>
      <c r="J60" s="38"/>
      <c r="K60" s="38"/>
      <c r="L60" s="38"/>
      <c r="M60" s="172" t="s">
        <v>3954</v>
      </c>
    </row>
    <row r="61" spans="1:13" x14ac:dyDescent="0.25">
      <c r="A61" s="21" t="s">
        <v>617</v>
      </c>
      <c r="B61" s="21"/>
      <c r="C61" s="21"/>
      <c r="D61" s="41" t="s">
        <v>634</v>
      </c>
      <c r="E61" s="14"/>
      <c r="F61" s="45"/>
      <c r="G61" s="38"/>
      <c r="H61" s="38"/>
      <c r="I61" s="38"/>
      <c r="J61" s="38"/>
      <c r="K61" s="38"/>
      <c r="L61" s="38"/>
    </row>
    <row r="62" spans="1:13" x14ac:dyDescent="0.25">
      <c r="A62" s="21" t="s">
        <v>618</v>
      </c>
      <c r="B62" s="21"/>
      <c r="C62" s="21"/>
      <c r="D62" s="41" t="s">
        <v>635</v>
      </c>
      <c r="E62" s="14"/>
      <c r="F62" s="45"/>
      <c r="G62" s="38"/>
      <c r="H62" s="38"/>
      <c r="I62" s="38"/>
      <c r="J62" s="38"/>
      <c r="K62" s="38"/>
      <c r="L62" s="38"/>
    </row>
    <row r="63" spans="1:13" x14ac:dyDescent="0.25">
      <c r="A63" s="21" t="s">
        <v>510</v>
      </c>
      <c r="B63" s="21"/>
      <c r="C63" s="21"/>
      <c r="D63" s="41" t="s">
        <v>582</v>
      </c>
      <c r="E63" s="14"/>
      <c r="F63" s="45"/>
      <c r="G63" s="38"/>
      <c r="H63" s="38"/>
      <c r="I63" s="38"/>
      <c r="J63" s="38"/>
      <c r="K63" s="38"/>
      <c r="L63" s="38"/>
    </row>
    <row r="64" spans="1:13" x14ac:dyDescent="0.25">
      <c r="A64" s="21" t="s">
        <v>498</v>
      </c>
      <c r="B64" s="21"/>
      <c r="C64" s="21"/>
      <c r="D64" s="41" t="s">
        <v>571</v>
      </c>
      <c r="E64" s="14"/>
      <c r="F64" s="45"/>
      <c r="G64" s="38"/>
      <c r="H64" s="38"/>
      <c r="I64" s="38"/>
      <c r="J64" s="38"/>
      <c r="K64" s="38"/>
      <c r="L64" s="38"/>
    </row>
    <row r="65" spans="1:12" ht="32.25" customHeight="1" x14ac:dyDescent="0.25">
      <c r="A65" s="21" t="s">
        <v>619</v>
      </c>
      <c r="B65" s="21"/>
      <c r="C65" s="21"/>
      <c r="D65" s="192" t="s">
        <v>636</v>
      </c>
      <c r="E65" s="14"/>
      <c r="F65" s="45"/>
      <c r="G65" s="38"/>
      <c r="H65" s="38"/>
      <c r="I65" s="38"/>
      <c r="J65" s="74"/>
      <c r="K65" s="74"/>
      <c r="L65" s="74"/>
    </row>
    <row r="66" spans="1:12" x14ac:dyDescent="0.25">
      <c r="A66" s="21" t="s">
        <v>513</v>
      </c>
      <c r="B66" s="21"/>
      <c r="C66" s="21"/>
      <c r="D66" s="43" t="s">
        <v>593</v>
      </c>
      <c r="E66" s="14"/>
      <c r="F66" s="52"/>
      <c r="G66" s="54"/>
      <c r="H66" s="54"/>
      <c r="I66" s="54"/>
      <c r="J66" s="54"/>
      <c r="K66" s="54"/>
      <c r="L66" s="54"/>
    </row>
    <row r="67" spans="1:12" x14ac:dyDescent="0.25">
      <c r="A67" s="21" t="s">
        <v>514</v>
      </c>
      <c r="B67" s="21"/>
      <c r="C67" s="21"/>
      <c r="D67" s="47" t="s">
        <v>585</v>
      </c>
      <c r="E67" s="22"/>
      <c r="F67" s="46"/>
      <c r="G67" s="23"/>
      <c r="H67" s="23"/>
      <c r="I67" s="23"/>
      <c r="J67" s="75"/>
      <c r="K67" s="75"/>
      <c r="L67" s="75"/>
    </row>
    <row r="68" spans="1:12" ht="45" x14ac:dyDescent="0.25">
      <c r="A68" s="21" t="s">
        <v>515</v>
      </c>
      <c r="B68" s="21"/>
      <c r="C68" s="21"/>
      <c r="D68" s="48" t="s">
        <v>586</v>
      </c>
      <c r="E68" s="22"/>
      <c r="F68" s="46"/>
      <c r="G68" s="23"/>
      <c r="H68" s="23"/>
      <c r="I68" s="23"/>
      <c r="J68" s="23"/>
      <c r="K68" s="23"/>
      <c r="L68" s="23"/>
    </row>
    <row r="69" spans="1:12" x14ac:dyDescent="0.25">
      <c r="A69" s="21" t="s">
        <v>516</v>
      </c>
      <c r="B69" s="21"/>
      <c r="C69" s="21"/>
      <c r="D69" s="193" t="s">
        <v>4157</v>
      </c>
      <c r="E69" s="14"/>
      <c r="F69" s="45"/>
      <c r="G69" s="38"/>
      <c r="H69" s="38"/>
      <c r="I69" s="38"/>
      <c r="J69" s="38"/>
      <c r="K69" s="38"/>
      <c r="L69" s="38"/>
    </row>
    <row r="70" spans="1:12" x14ac:dyDescent="0.25">
      <c r="A70" s="21" t="s">
        <v>517</v>
      </c>
      <c r="B70" s="21"/>
      <c r="C70" s="21"/>
      <c r="D70" s="42" t="s">
        <v>588</v>
      </c>
      <c r="E70" s="14"/>
      <c r="F70" s="45"/>
      <c r="G70" s="38"/>
      <c r="H70" s="38"/>
      <c r="I70" s="38"/>
      <c r="J70" s="38"/>
      <c r="K70" s="38"/>
      <c r="L70" s="38"/>
    </row>
    <row r="71" spans="1:12" ht="30" x14ac:dyDescent="0.25">
      <c r="A71" s="21" t="s">
        <v>518</v>
      </c>
      <c r="B71" s="21"/>
      <c r="C71" s="21"/>
      <c r="D71" s="381" t="s">
        <v>594</v>
      </c>
      <c r="E71" s="14"/>
      <c r="F71" s="45"/>
      <c r="G71" s="38"/>
      <c r="H71" s="38"/>
      <c r="I71" s="38"/>
      <c r="J71" s="38"/>
      <c r="K71" s="38"/>
      <c r="L71" s="38"/>
    </row>
    <row r="72" spans="1:12" x14ac:dyDescent="0.25">
      <c r="A72" s="21" t="s">
        <v>519</v>
      </c>
      <c r="B72" s="21"/>
      <c r="C72" s="21"/>
      <c r="D72" s="42" t="s">
        <v>589</v>
      </c>
      <c r="E72" s="14"/>
      <c r="F72" s="45"/>
      <c r="G72" s="38"/>
      <c r="H72" s="38"/>
      <c r="I72" s="38"/>
      <c r="J72" s="74"/>
      <c r="K72" s="74"/>
      <c r="L72" s="74"/>
    </row>
    <row r="73" spans="1:12" ht="30" x14ac:dyDescent="0.25">
      <c r="A73" s="21" t="s">
        <v>520</v>
      </c>
      <c r="B73" s="21"/>
      <c r="C73" s="21"/>
      <c r="D73" s="42" t="s">
        <v>590</v>
      </c>
      <c r="E73" s="14"/>
      <c r="F73" s="52"/>
      <c r="G73" s="54"/>
      <c r="H73" s="54"/>
      <c r="I73" s="54"/>
      <c r="J73" s="54"/>
      <c r="K73" s="54"/>
      <c r="L73" s="54"/>
    </row>
    <row r="74" spans="1:12" x14ac:dyDescent="0.25">
      <c r="A74" s="21" t="s">
        <v>521</v>
      </c>
      <c r="B74" s="21"/>
      <c r="C74" s="21"/>
      <c r="D74" s="41" t="s">
        <v>591</v>
      </c>
      <c r="E74" s="14"/>
      <c r="F74" s="45"/>
      <c r="G74" s="38"/>
      <c r="H74" s="38"/>
      <c r="I74" s="38"/>
      <c r="J74" s="53"/>
      <c r="K74" s="53"/>
      <c r="L74" s="53"/>
    </row>
    <row r="75" spans="1:12" x14ac:dyDescent="0.25">
      <c r="A75" s="21" t="s">
        <v>522</v>
      </c>
      <c r="B75" s="21"/>
      <c r="C75" s="21"/>
      <c r="D75" s="43" t="s">
        <v>595</v>
      </c>
      <c r="E75" s="14"/>
      <c r="F75" s="52"/>
      <c r="G75" s="54"/>
      <c r="H75" s="54"/>
      <c r="I75" s="54"/>
      <c r="J75" s="54"/>
      <c r="K75" s="54"/>
      <c r="L75" s="54"/>
    </row>
    <row r="76" spans="1:12" ht="15.75" thickBot="1" x14ac:dyDescent="0.3">
      <c r="A76" s="21" t="s">
        <v>523</v>
      </c>
      <c r="B76" s="21"/>
      <c r="C76" s="21"/>
      <c r="D76" s="20" t="s">
        <v>596</v>
      </c>
      <c r="E76" s="14"/>
      <c r="F76" s="52"/>
      <c r="G76" s="56"/>
      <c r="H76" s="56"/>
      <c r="I76" s="56"/>
      <c r="J76" s="56"/>
      <c r="K76" s="56"/>
      <c r="L76" s="56"/>
    </row>
    <row r="77" spans="1:12" ht="15.75" hidden="1" thickTop="1" x14ac:dyDescent="0.25">
      <c r="A77" s="21"/>
      <c r="B77" s="21"/>
      <c r="C77" s="21" t="s">
        <v>275</v>
      </c>
    </row>
    <row r="78" spans="1:12" ht="15.75" hidden="1" thickTop="1" x14ac:dyDescent="0.25">
      <c r="A78" s="21"/>
      <c r="B78" s="21"/>
      <c r="C78" s="21" t="s">
        <v>278</v>
      </c>
      <c r="D78" s="21"/>
      <c r="E78" s="21"/>
      <c r="F78" s="21"/>
      <c r="G78" s="21"/>
      <c r="H78" s="21"/>
      <c r="I78" s="21"/>
      <c r="J78" s="21"/>
      <c r="K78" s="21"/>
      <c r="L78" s="21"/>
    </row>
    <row r="79"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69:L76 G25:L50 G53:L66">
      <formula1>-99999999999999900</formula1>
      <formula2>99999999999999900</formula2>
    </dataValidation>
  </dataValidations>
  <pageMargins left="0.7" right="0.7" top="0.75" bottom="0.75" header="0.3" footer="0.3"/>
  <pageSetup paperSize="11" scale="29" orientation="portrait" r:id="rId1"/>
  <drawing r:id="rId2"/>
  <legacyDrawing r:id="rId3"/>
  <controls>
    <mc:AlternateContent xmlns:mc="http://schemas.openxmlformats.org/markup-compatibility/2006">
      <mc:Choice Requires="x14">
        <control shapeId="1229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2299" r:id="rId4" name="ToolboxBtn"/>
      </mc:Fallback>
    </mc:AlternateContent>
    <mc:AlternateContent xmlns:mc="http://schemas.openxmlformats.org/markup-compatibility/2006">
      <mc:Choice Requires="x14">
        <control shapeId="1229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2298" r:id="rId6" name="LegendBtn"/>
      </mc:Fallback>
    </mc:AlternateContent>
    <mc:AlternateContent xmlns:mc="http://schemas.openxmlformats.org/markup-compatibility/2006">
      <mc:Choice Requires="x14">
        <control shapeId="1229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2297" r:id="rId8" name="HomeBtn"/>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I53"/>
  <sheetViews>
    <sheetView showGridLines="0" view="pageBreakPreview" topLeftCell="D1" zoomScale="87" zoomScaleNormal="90" zoomScaleSheetLayoutView="87" workbookViewId="0">
      <selection activeCell="D1" sqref="D1"/>
    </sheetView>
  </sheetViews>
  <sheetFormatPr defaultRowHeight="15" x14ac:dyDescent="0.25"/>
  <cols>
    <col min="1" max="3" width="0" hidden="1" customWidth="1"/>
    <col min="4" max="4" width="35.7109375" customWidth="1"/>
    <col min="5" max="6" width="22.7109375" customWidth="1"/>
    <col min="7" max="8" width="22.7109375" hidden="1" customWidth="1"/>
    <col min="9" max="9" width="20.5703125" customWidth="1"/>
  </cols>
  <sheetData>
    <row r="1" spans="1:8" ht="29.1" customHeight="1" x14ac:dyDescent="0.25">
      <c r="A1" s="12" t="s">
        <v>639</v>
      </c>
    </row>
    <row r="3" spans="1:8" hidden="1" x14ac:dyDescent="0.25"/>
    <row r="4" spans="1:8" hidden="1" x14ac:dyDescent="0.25"/>
    <row r="5" spans="1:8" ht="15" hidden="1" customHeight="1" x14ac:dyDescent="0.25">
      <c r="A5" s="21"/>
      <c r="B5" s="21"/>
      <c r="C5" s="58" t="s">
        <v>640</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3968</v>
      </c>
      <c r="E9" s="187"/>
      <c r="F9" s="94" t="s">
        <v>4176</v>
      </c>
    </row>
    <row r="10" spans="1:8" s="212" customFormat="1" x14ac:dyDescent="0.25">
      <c r="A10" s="214"/>
      <c r="B10" s="214"/>
      <c r="C10" s="214"/>
      <c r="D10" s="218"/>
      <c r="E10" s="202"/>
    </row>
    <row r="11" spans="1:8" x14ac:dyDescent="0.25">
      <c r="D11" s="40" t="s">
        <v>4156</v>
      </c>
    </row>
    <row r="12" spans="1:8" ht="15" hidden="1" customHeight="1" x14ac:dyDescent="0.25">
      <c r="A12" s="21"/>
      <c r="B12" s="21"/>
      <c r="C12" s="12" t="s">
        <v>698</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StartUp!$E$8</f>
        <v>SGD</v>
      </c>
      <c r="F18" s="51" t="str">
        <f>StartUp!$E$8</f>
        <v>SGD</v>
      </c>
      <c r="G18" s="51" t="str">
        <f>StartUp!$E$8</f>
        <v>SGD</v>
      </c>
      <c r="H18" s="51" t="str">
        <f>StartUp!$E$8</f>
        <v>SGD</v>
      </c>
    </row>
    <row r="19" spans="1:8" ht="20.100000000000001" hidden="1" customHeight="1" x14ac:dyDescent="0.25">
      <c r="A19" s="21"/>
      <c r="B19" s="21"/>
      <c r="C19" s="21" t="s">
        <v>446</v>
      </c>
      <c r="E19" s="50" t="str">
        <f>StartUp!$D$8</f>
        <v>01/01/2010</v>
      </c>
      <c r="F19" s="50" t="str">
        <f>StartUp!$D$10</f>
        <v>01/01/2009</v>
      </c>
      <c r="G19" s="50" t="str">
        <f>StartUp!$D$8</f>
        <v>01/01/2010</v>
      </c>
      <c r="H19" s="50" t="str">
        <f>StartUp!$D$10</f>
        <v>01/01/2009</v>
      </c>
    </row>
    <row r="20" spans="1:8" ht="20.100000000000001" hidden="1" customHeight="1" x14ac:dyDescent="0.25">
      <c r="A20" s="21"/>
      <c r="B20" s="21"/>
      <c r="C20" s="21" t="s">
        <v>447</v>
      </c>
      <c r="E20" s="50" t="str">
        <f>StartUp!$D$9</f>
        <v>31/12/2010</v>
      </c>
      <c r="F20" s="50" t="str">
        <f>StartUp!$D$11</f>
        <v>31/12/2009</v>
      </c>
      <c r="G20" s="50" t="str">
        <f>StartUp!$D$9</f>
        <v>31/12/2010</v>
      </c>
      <c r="H20" s="50" t="str">
        <f>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645</v>
      </c>
      <c r="B25" s="21"/>
      <c r="C25" s="21"/>
      <c r="D25" s="18" t="s">
        <v>672</v>
      </c>
      <c r="E25" s="38"/>
      <c r="F25" s="38"/>
      <c r="G25" s="74"/>
      <c r="H25" s="74"/>
    </row>
    <row r="26" spans="1:8" x14ac:dyDescent="0.25">
      <c r="A26" s="21" t="s">
        <v>646</v>
      </c>
      <c r="B26" s="21"/>
      <c r="C26" s="21"/>
      <c r="D26" s="18" t="s">
        <v>673</v>
      </c>
      <c r="E26" s="54"/>
      <c r="F26" s="54"/>
      <c r="G26" s="54">
        <f>1*G24+1*G25</f>
        <v>0</v>
      </c>
      <c r="H26" s="54">
        <f>1*H24+1*H25</f>
        <v>0</v>
      </c>
    </row>
    <row r="27" spans="1:8" x14ac:dyDescent="0.25">
      <c r="A27" s="21" t="s">
        <v>647</v>
      </c>
      <c r="B27" s="21"/>
      <c r="C27" s="21"/>
      <c r="D27" s="18" t="s">
        <v>674</v>
      </c>
      <c r="E27" s="38"/>
      <c r="F27" s="38"/>
      <c r="G27" s="78"/>
      <c r="H27" s="78"/>
    </row>
    <row r="28" spans="1:8" x14ac:dyDescent="0.25">
      <c r="A28" s="21" t="s">
        <v>648</v>
      </c>
      <c r="B28" s="21"/>
      <c r="C28" s="21"/>
      <c r="D28" s="18" t="s">
        <v>675</v>
      </c>
      <c r="E28" s="38"/>
      <c r="F28" s="38"/>
      <c r="G28" s="38"/>
      <c r="H28" s="38"/>
    </row>
    <row r="29" spans="1:8" x14ac:dyDescent="0.25">
      <c r="A29" s="21" t="s">
        <v>649</v>
      </c>
      <c r="B29" s="21"/>
      <c r="C29" s="21"/>
      <c r="D29" s="18" t="s">
        <v>676</v>
      </c>
      <c r="E29" s="38"/>
      <c r="F29" s="38"/>
      <c r="G29" s="38"/>
      <c r="H29" s="38"/>
    </row>
    <row r="30" spans="1:8" x14ac:dyDescent="0.25">
      <c r="A30" s="21" t="s">
        <v>650</v>
      </c>
      <c r="B30" s="21"/>
      <c r="C30" s="21"/>
      <c r="D30" s="18" t="s">
        <v>677</v>
      </c>
      <c r="E30" s="38"/>
      <c r="F30" s="38"/>
      <c r="G30" s="38"/>
      <c r="H30" s="38"/>
    </row>
    <row r="31" spans="1:8" x14ac:dyDescent="0.25">
      <c r="A31" s="21" t="s">
        <v>651</v>
      </c>
      <c r="B31" s="21"/>
      <c r="C31" s="21"/>
      <c r="D31" s="18" t="s">
        <v>678</v>
      </c>
      <c r="E31" s="38"/>
      <c r="F31" s="38"/>
      <c r="G31" s="38"/>
      <c r="H31" s="38"/>
    </row>
    <row r="32" spans="1:8" x14ac:dyDescent="0.25">
      <c r="A32" s="21" t="s">
        <v>652</v>
      </c>
      <c r="B32" s="21"/>
      <c r="C32" s="21"/>
      <c r="D32" s="18" t="s">
        <v>679</v>
      </c>
      <c r="E32" s="38"/>
      <c r="F32" s="38"/>
      <c r="G32" s="38"/>
      <c r="H32" s="38"/>
    </row>
    <row r="33" spans="1:9" ht="60" x14ac:dyDescent="0.25">
      <c r="A33" s="21" t="s">
        <v>653</v>
      </c>
      <c r="B33" s="21"/>
      <c r="C33" s="21"/>
      <c r="D33" s="18" t="s">
        <v>680</v>
      </c>
      <c r="E33" s="38"/>
      <c r="F33" s="38"/>
      <c r="G33" s="74"/>
      <c r="H33" s="74"/>
    </row>
    <row r="34" spans="1:9" x14ac:dyDescent="0.25">
      <c r="A34" s="21" t="s">
        <v>654</v>
      </c>
      <c r="B34" s="21"/>
      <c r="C34" s="21"/>
      <c r="D34" s="20" t="s">
        <v>696</v>
      </c>
      <c r="E34" s="54"/>
      <c r="F34" s="54"/>
      <c r="G34" s="54">
        <f>1*G26+1*G27+1*G28+1*G29+1*G30+1*G31+1*G32+1*G33</f>
        <v>0</v>
      </c>
      <c r="H34" s="54">
        <f>1*H26+1*H27+1*H28+1*H29+1*H30+1*H31+1*H32+1*H33</f>
        <v>0</v>
      </c>
    </row>
    <row r="35" spans="1:9" x14ac:dyDescent="0.25">
      <c r="A35" s="21" t="s">
        <v>655</v>
      </c>
      <c r="B35" s="21"/>
      <c r="C35" s="21"/>
      <c r="D35" s="18" t="s">
        <v>681</v>
      </c>
      <c r="E35" s="38"/>
      <c r="F35" s="38"/>
      <c r="G35" s="53"/>
      <c r="H35" s="53"/>
    </row>
    <row r="36" spans="1:9" ht="30" x14ac:dyDescent="0.25">
      <c r="A36" s="21" t="s">
        <v>656</v>
      </c>
      <c r="B36" s="21"/>
      <c r="C36" s="21"/>
      <c r="D36" s="20" t="s">
        <v>697</v>
      </c>
      <c r="E36" s="54"/>
      <c r="F36" s="54"/>
      <c r="G36" s="54">
        <f>1*G34+1*G35</f>
        <v>0</v>
      </c>
      <c r="H36" s="54">
        <f>1*H34+1*H35</f>
        <v>0</v>
      </c>
    </row>
    <row r="37" spans="1:9" ht="30" x14ac:dyDescent="0.25">
      <c r="A37" s="21" t="s">
        <v>657</v>
      </c>
      <c r="B37" s="21"/>
      <c r="C37" s="21"/>
      <c r="D37" s="18" t="s">
        <v>682</v>
      </c>
      <c r="E37" s="38"/>
      <c r="F37" s="38"/>
      <c r="G37" s="53"/>
      <c r="H37" s="53"/>
    </row>
    <row r="38" spans="1:9" ht="15.75" thickBot="1" x14ac:dyDescent="0.3">
      <c r="A38" s="21" t="s">
        <v>658</v>
      </c>
      <c r="B38" s="21"/>
      <c r="C38" s="21"/>
      <c r="D38" s="18" t="s">
        <v>671</v>
      </c>
      <c r="E38" s="56"/>
      <c r="F38" s="56"/>
      <c r="G38" s="56">
        <f>1*G36+1*G37</f>
        <v>0</v>
      </c>
      <c r="H38" s="56">
        <f>1*H36+1*H37</f>
        <v>0</v>
      </c>
    </row>
    <row r="39" spans="1:9" ht="15.75" thickTop="1" x14ac:dyDescent="0.25">
      <c r="A39" s="21" t="s">
        <v>659</v>
      </c>
      <c r="B39" s="21"/>
      <c r="C39" s="21"/>
      <c r="D39" s="27" t="s">
        <v>683</v>
      </c>
      <c r="E39" s="55"/>
      <c r="F39" s="55"/>
      <c r="G39" s="76"/>
      <c r="H39" s="76"/>
    </row>
    <row r="40" spans="1:9" ht="30" x14ac:dyDescent="0.25">
      <c r="A40" s="21" t="s">
        <v>660</v>
      </c>
      <c r="B40" s="21"/>
      <c r="C40" s="21"/>
      <c r="D40" s="18" t="s">
        <v>684</v>
      </c>
      <c r="E40" s="38"/>
      <c r="F40" s="38"/>
      <c r="G40" s="38"/>
      <c r="H40" s="38"/>
    </row>
    <row r="41" spans="1:9" ht="30" x14ac:dyDescent="0.25">
      <c r="A41" s="21" t="s">
        <v>661</v>
      </c>
      <c r="B41" s="21"/>
      <c r="C41" s="21"/>
      <c r="D41" s="18" t="s">
        <v>685</v>
      </c>
      <c r="E41" s="38"/>
      <c r="F41" s="38"/>
      <c r="G41" s="38"/>
      <c r="H41" s="38"/>
    </row>
    <row r="42" spans="1:9" x14ac:dyDescent="0.25">
      <c r="A42" s="21" t="s">
        <v>662</v>
      </c>
      <c r="B42" s="21"/>
      <c r="C42" s="21"/>
      <c r="D42" s="129" t="s">
        <v>686</v>
      </c>
      <c r="E42" s="23"/>
      <c r="F42" s="23"/>
      <c r="G42" s="23"/>
      <c r="H42" s="23"/>
    </row>
    <row r="43" spans="1:9" ht="45" x14ac:dyDescent="0.25">
      <c r="A43" s="21" t="s">
        <v>663</v>
      </c>
      <c r="B43" s="21"/>
      <c r="C43" s="21"/>
      <c r="D43" s="142" t="s">
        <v>687</v>
      </c>
      <c r="E43" s="23"/>
      <c r="F43" s="23"/>
      <c r="G43" s="23"/>
      <c r="H43" s="23"/>
      <c r="I43" s="94" t="s">
        <v>3787</v>
      </c>
    </row>
    <row r="44" spans="1:9" ht="45" x14ac:dyDescent="0.25">
      <c r="A44" s="21" t="s">
        <v>664</v>
      </c>
      <c r="B44" s="21"/>
      <c r="C44" s="21"/>
      <c r="D44" s="125" t="s">
        <v>688</v>
      </c>
      <c r="E44" s="59"/>
      <c r="F44" s="59"/>
      <c r="G44" s="59"/>
      <c r="H44" s="59"/>
      <c r="I44" s="94" t="s">
        <v>3787</v>
      </c>
    </row>
    <row r="45" spans="1:9" ht="45" x14ac:dyDescent="0.25">
      <c r="A45" s="21" t="s">
        <v>665</v>
      </c>
      <c r="B45" s="21"/>
      <c r="C45" s="21"/>
      <c r="D45" s="125" t="s">
        <v>689</v>
      </c>
      <c r="E45" s="59"/>
      <c r="F45" s="59"/>
      <c r="G45" s="79"/>
      <c r="H45" s="79"/>
      <c r="I45" s="94" t="s">
        <v>3787</v>
      </c>
    </row>
    <row r="46" spans="1:9" ht="45.75" thickBot="1" x14ac:dyDescent="0.3">
      <c r="A46" s="21" t="s">
        <v>666</v>
      </c>
      <c r="B46" s="21"/>
      <c r="C46" s="21"/>
      <c r="D46" s="125" t="s">
        <v>690</v>
      </c>
      <c r="E46" s="60"/>
      <c r="F46" s="60"/>
      <c r="G46" s="60">
        <f>1*G44+1*G45</f>
        <v>0</v>
      </c>
      <c r="H46" s="60">
        <f>1*H44+1*H45</f>
        <v>0</v>
      </c>
      <c r="I46" s="94" t="s">
        <v>3787</v>
      </c>
    </row>
    <row r="47" spans="1:9" ht="45.75" thickTop="1" x14ac:dyDescent="0.25">
      <c r="A47" s="21" t="s">
        <v>667</v>
      </c>
      <c r="B47" s="21"/>
      <c r="C47" s="21"/>
      <c r="D47" s="142" t="s">
        <v>691</v>
      </c>
      <c r="E47" s="55"/>
      <c r="F47" s="55"/>
      <c r="G47" s="76"/>
      <c r="H47" s="76"/>
      <c r="I47" s="94" t="s">
        <v>3787</v>
      </c>
    </row>
    <row r="48" spans="1:9" ht="45" x14ac:dyDescent="0.25">
      <c r="A48" s="21" t="s">
        <v>668</v>
      </c>
      <c r="B48" s="21"/>
      <c r="C48" s="21"/>
      <c r="D48" s="125" t="s">
        <v>692</v>
      </c>
      <c r="E48" s="59"/>
      <c r="F48" s="59"/>
      <c r="G48" s="59"/>
      <c r="H48" s="59"/>
      <c r="I48" s="94" t="s">
        <v>3787</v>
      </c>
    </row>
    <row r="49" spans="1:9" ht="45" x14ac:dyDescent="0.25">
      <c r="A49" s="21" t="s">
        <v>669</v>
      </c>
      <c r="B49" s="21"/>
      <c r="C49" s="21"/>
      <c r="D49" s="125" t="s">
        <v>693</v>
      </c>
      <c r="E49" s="59"/>
      <c r="F49" s="59"/>
      <c r="G49" s="79"/>
      <c r="H49" s="79"/>
      <c r="I49" s="94" t="s">
        <v>3787</v>
      </c>
    </row>
    <row r="50" spans="1:9" ht="45.75" thickBot="1" x14ac:dyDescent="0.3">
      <c r="A50" s="21" t="s">
        <v>670</v>
      </c>
      <c r="B50" s="21"/>
      <c r="C50" s="21"/>
      <c r="D50" s="125" t="s">
        <v>694</v>
      </c>
      <c r="E50" s="60"/>
      <c r="F50" s="60"/>
      <c r="G50" s="60">
        <f>1*G48+1*G49</f>
        <v>0</v>
      </c>
      <c r="H50" s="60">
        <f>1*H48+1*H49</f>
        <v>0</v>
      </c>
      <c r="I50" s="94" t="s">
        <v>3787</v>
      </c>
    </row>
    <row r="51" spans="1:9" ht="15.75" hidden="1" thickTop="1" x14ac:dyDescent="0.25">
      <c r="A51" s="21"/>
      <c r="B51" s="21"/>
      <c r="C51" s="21" t="s">
        <v>275</v>
      </c>
    </row>
    <row r="52" spans="1:9" ht="15.75" hidden="1" thickTop="1" x14ac:dyDescent="0.25">
      <c r="A52" s="21"/>
      <c r="B52" s="21"/>
      <c r="C52" s="21" t="s">
        <v>278</v>
      </c>
      <c r="D52" s="21"/>
      <c r="E52" s="21"/>
      <c r="F52" s="21"/>
      <c r="G52" s="21"/>
      <c r="H52" s="21"/>
    </row>
    <row r="53" spans="1:9"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8:H50 E24:H38 E40:H41 E44:H46">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3323" r:id="rId4" name="ToolboxBtn">
          <controlPr defaultSize="0" autoLine="0" r:id="rId5">
            <anchor>
              <from>
                <xdr:col>3</xdr:col>
                <xdr:colOff>819150</xdr:colOff>
                <xdr:row>0</xdr:row>
                <xdr:rowOff>28575</xdr:rowOff>
              </from>
              <to>
                <xdr:col>3</xdr:col>
                <xdr:colOff>1123950</xdr:colOff>
                <xdr:row>0</xdr:row>
                <xdr:rowOff>333375</xdr:rowOff>
              </to>
            </anchor>
          </controlPr>
        </control>
      </mc:Choice>
      <mc:Fallback>
        <control shapeId="13323" r:id="rId4" name="ToolboxBtn"/>
      </mc:Fallback>
    </mc:AlternateContent>
    <mc:AlternateContent xmlns:mc="http://schemas.openxmlformats.org/markup-compatibility/2006">
      <mc:Choice Requires="x14">
        <control shapeId="13322"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13322" r:id="rId6" name="LegendBtn"/>
      </mc:Fallback>
    </mc:AlternateContent>
    <mc:AlternateContent xmlns:mc="http://schemas.openxmlformats.org/markup-compatibility/2006">
      <mc:Choice Requires="x14">
        <control shapeId="13321"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13321" r:id="rId8" name="HomeBtn"/>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55"/>
  <sheetViews>
    <sheetView showGridLines="0" view="pageBreakPreview" topLeftCell="D1" zoomScale="87" zoomScaleNormal="90" zoomScaleSheetLayoutView="87" workbookViewId="0">
      <selection activeCell="N9" sqref="N9"/>
    </sheetView>
  </sheetViews>
  <sheetFormatPr defaultRowHeight="15" x14ac:dyDescent="0.25"/>
  <cols>
    <col min="1" max="3" width="0" hidden="1" customWidth="1"/>
    <col min="4" max="4" width="35.7109375" customWidth="1"/>
    <col min="5" max="6" width="22.7109375" customWidth="1"/>
    <col min="7" max="8" width="22.7109375" hidden="1" customWidth="1"/>
    <col min="9" max="9" width="26.140625" customWidth="1"/>
  </cols>
  <sheetData>
    <row r="1" spans="1:8" ht="29.1" customHeight="1" x14ac:dyDescent="0.25">
      <c r="A1" s="12" t="s">
        <v>700</v>
      </c>
    </row>
    <row r="2" spans="1:8" ht="39" customHeight="1" x14ac:dyDescent="0.25"/>
    <row r="3" spans="1:8" hidden="1" x14ac:dyDescent="0.25"/>
    <row r="4" spans="1:8" hidden="1" x14ac:dyDescent="0.25"/>
    <row r="5" spans="1:8" ht="15" hidden="1" customHeight="1" x14ac:dyDescent="0.25">
      <c r="A5" s="21"/>
      <c r="B5" s="21"/>
      <c r="C5" s="12" t="s">
        <v>701</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3968</v>
      </c>
      <c r="E9" s="187"/>
      <c r="F9" s="94" t="s">
        <v>4176</v>
      </c>
    </row>
    <row r="10" spans="1:8" s="212" customFormat="1" x14ac:dyDescent="0.25">
      <c r="A10" s="214"/>
      <c r="B10" s="214"/>
      <c r="C10" s="214"/>
      <c r="D10" s="218"/>
      <c r="E10" s="202"/>
    </row>
    <row r="11" spans="1:8" x14ac:dyDescent="0.25">
      <c r="D11" s="40" t="s">
        <v>4156</v>
      </c>
    </row>
    <row r="12" spans="1:8" ht="15" hidden="1" customHeight="1" x14ac:dyDescent="0.25">
      <c r="A12" s="21"/>
      <c r="B12" s="21"/>
      <c r="C12" s="12" t="s">
        <v>715</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StartUp!$E$8</f>
        <v>SGD</v>
      </c>
      <c r="F18" s="51" t="str">
        <f>StartUp!$E$8</f>
        <v>SGD</v>
      </c>
      <c r="G18" s="51" t="str">
        <f>StartUp!$E$8</f>
        <v>SGD</v>
      </c>
      <c r="H18" s="51" t="str">
        <f>StartUp!$E$8</f>
        <v>SGD</v>
      </c>
    </row>
    <row r="19" spans="1:8" ht="20.100000000000001" hidden="1" customHeight="1" x14ac:dyDescent="0.25">
      <c r="A19" s="21"/>
      <c r="B19" s="21"/>
      <c r="C19" s="21" t="s">
        <v>446</v>
      </c>
      <c r="E19" s="50" t="str">
        <f>StartUp!$D$8</f>
        <v>01/01/2010</v>
      </c>
      <c r="F19" s="50" t="str">
        <f>StartUp!$D$10</f>
        <v>01/01/2009</v>
      </c>
      <c r="G19" s="50" t="str">
        <f>StartUp!$D$8</f>
        <v>01/01/2010</v>
      </c>
      <c r="H19" s="50" t="str">
        <f>StartUp!$D$10</f>
        <v>01/01/2009</v>
      </c>
    </row>
    <row r="20" spans="1:8" ht="20.100000000000001" hidden="1" customHeight="1" x14ac:dyDescent="0.25">
      <c r="A20" s="21"/>
      <c r="B20" s="21"/>
      <c r="C20" s="21" t="s">
        <v>447</v>
      </c>
      <c r="E20" s="50" t="str">
        <f>StartUp!$D$9</f>
        <v>31/12/2010</v>
      </c>
      <c r="F20" s="50" t="str">
        <f>StartUp!$D$11</f>
        <v>31/12/2009</v>
      </c>
      <c r="G20" s="50" t="str">
        <f>StartUp!$D$9</f>
        <v>31/12/2010</v>
      </c>
      <c r="H20" s="50" t="str">
        <f>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647</v>
      </c>
      <c r="B25" s="21"/>
      <c r="C25" s="21"/>
      <c r="D25" s="18" t="s">
        <v>674</v>
      </c>
      <c r="E25" s="38"/>
      <c r="F25" s="38"/>
      <c r="G25" s="38"/>
      <c r="H25" s="38"/>
    </row>
    <row r="26" spans="1:8" ht="45" x14ac:dyDescent="0.25">
      <c r="A26" s="21" t="s">
        <v>702</v>
      </c>
      <c r="B26" s="21"/>
      <c r="C26" s="21"/>
      <c r="D26" s="18" t="s">
        <v>709</v>
      </c>
      <c r="E26" s="38"/>
      <c r="F26" s="38"/>
      <c r="G26" s="38"/>
      <c r="H26" s="38"/>
    </row>
    <row r="27" spans="1:8" ht="30" x14ac:dyDescent="0.25">
      <c r="A27" s="21" t="s">
        <v>703</v>
      </c>
      <c r="B27" s="21"/>
      <c r="C27" s="21"/>
      <c r="D27" s="18" t="s">
        <v>710</v>
      </c>
      <c r="E27" s="38"/>
      <c r="F27" s="38"/>
      <c r="G27" s="38"/>
      <c r="H27" s="38"/>
    </row>
    <row r="28" spans="1:8" ht="30" x14ac:dyDescent="0.25">
      <c r="A28" s="21" t="s">
        <v>704</v>
      </c>
      <c r="B28" s="21"/>
      <c r="C28" s="21"/>
      <c r="D28" s="18" t="s">
        <v>711</v>
      </c>
      <c r="E28" s="38"/>
      <c r="F28" s="38"/>
      <c r="G28" s="38"/>
      <c r="H28" s="38"/>
    </row>
    <row r="29" spans="1:8" x14ac:dyDescent="0.25">
      <c r="A29" s="21" t="s">
        <v>705</v>
      </c>
      <c r="B29" s="21"/>
      <c r="C29" s="21"/>
      <c r="D29" s="18" t="s">
        <v>712</v>
      </c>
      <c r="E29" s="38"/>
      <c r="F29" s="38"/>
      <c r="G29" s="38"/>
      <c r="H29" s="38"/>
    </row>
    <row r="30" spans="1:8" x14ac:dyDescent="0.25">
      <c r="A30" s="21" t="s">
        <v>706</v>
      </c>
      <c r="B30" s="21"/>
      <c r="C30" s="21"/>
      <c r="D30" s="18" t="s">
        <v>713</v>
      </c>
      <c r="E30" s="38"/>
      <c r="F30" s="38"/>
      <c r="G30" s="38"/>
      <c r="H30" s="38"/>
    </row>
    <row r="31" spans="1:8" ht="30" x14ac:dyDescent="0.25">
      <c r="A31" s="21" t="s">
        <v>707</v>
      </c>
      <c r="B31" s="21"/>
      <c r="C31" s="21"/>
      <c r="D31" s="18" t="s">
        <v>714</v>
      </c>
      <c r="E31" s="38"/>
      <c r="F31" s="38"/>
      <c r="G31" s="38"/>
      <c r="H31" s="38"/>
    </row>
    <row r="32" spans="1:8" x14ac:dyDescent="0.25">
      <c r="A32" s="21" t="s">
        <v>708</v>
      </c>
      <c r="B32" s="21"/>
      <c r="C32" s="21"/>
      <c r="D32" s="18" t="s">
        <v>677</v>
      </c>
      <c r="E32" s="38"/>
      <c r="F32" s="38"/>
      <c r="G32" s="38"/>
      <c r="H32" s="38"/>
    </row>
    <row r="33" spans="1:9" x14ac:dyDescent="0.25">
      <c r="A33" s="21" t="s">
        <v>651</v>
      </c>
      <c r="B33" s="21"/>
      <c r="C33" s="21"/>
      <c r="D33" s="18" t="s">
        <v>678</v>
      </c>
      <c r="E33" s="38"/>
      <c r="F33" s="38"/>
      <c r="G33" s="38"/>
      <c r="H33" s="38"/>
    </row>
    <row r="34" spans="1:9" x14ac:dyDescent="0.25">
      <c r="A34" s="21" t="s">
        <v>652</v>
      </c>
      <c r="B34" s="21"/>
      <c r="C34" s="21"/>
      <c r="D34" s="18" t="s">
        <v>679</v>
      </c>
      <c r="E34" s="38"/>
      <c r="F34" s="38"/>
      <c r="G34" s="38"/>
      <c r="H34" s="38"/>
    </row>
    <row r="35" spans="1:9" ht="60" x14ac:dyDescent="0.25">
      <c r="A35" s="21" t="s">
        <v>653</v>
      </c>
      <c r="B35" s="21"/>
      <c r="C35" s="21"/>
      <c r="D35" s="18" t="s">
        <v>680</v>
      </c>
      <c r="E35" s="38"/>
      <c r="F35" s="38"/>
      <c r="G35" s="74"/>
      <c r="H35" s="74"/>
    </row>
    <row r="36" spans="1:9" x14ac:dyDescent="0.25">
      <c r="A36" s="21" t="s">
        <v>654</v>
      </c>
      <c r="B36" s="21"/>
      <c r="C36" s="21"/>
      <c r="D36" s="20" t="s">
        <v>696</v>
      </c>
      <c r="E36" s="54"/>
      <c r="F36" s="54"/>
      <c r="G36" s="54">
        <f>1*G24+1*G25+1*G26+1*G27+1*G28+1*G29+1*G30+1*G31+1*G32+1*G33+1*G34+1*G35</f>
        <v>0</v>
      </c>
      <c r="H36" s="54">
        <f>1*H24+1*H25+1*H26+1*H27+1*H28+1*H29+1*H30+1*H31+1*H32+1*H33+1*H34+1*H35</f>
        <v>0</v>
      </c>
    </row>
    <row r="37" spans="1:9" x14ac:dyDescent="0.25">
      <c r="A37" s="21" t="s">
        <v>655</v>
      </c>
      <c r="B37" s="21"/>
      <c r="C37" s="21"/>
      <c r="D37" s="18" t="s">
        <v>681</v>
      </c>
      <c r="E37" s="38"/>
      <c r="F37" s="38"/>
      <c r="G37" s="53"/>
      <c r="H37" s="53"/>
    </row>
    <row r="38" spans="1:9" ht="30" x14ac:dyDescent="0.25">
      <c r="A38" s="21" t="s">
        <v>656</v>
      </c>
      <c r="B38" s="21"/>
      <c r="C38" s="21"/>
      <c r="D38" s="20" t="s">
        <v>697</v>
      </c>
      <c r="E38" s="54"/>
      <c r="F38" s="54"/>
      <c r="G38" s="54">
        <f>1*G36+1*G37</f>
        <v>0</v>
      </c>
      <c r="H38" s="54">
        <f>1*H36+1*H37</f>
        <v>0</v>
      </c>
    </row>
    <row r="39" spans="1:9" ht="30" x14ac:dyDescent="0.25">
      <c r="A39" s="21" t="s">
        <v>657</v>
      </c>
      <c r="B39" s="21"/>
      <c r="C39" s="21"/>
      <c r="D39" s="18" t="s">
        <v>682</v>
      </c>
      <c r="E39" s="38"/>
      <c r="F39" s="38"/>
      <c r="G39" s="53"/>
      <c r="H39" s="53"/>
    </row>
    <row r="40" spans="1:9" ht="15.75" thickBot="1" x14ac:dyDescent="0.3">
      <c r="A40" s="21" t="s">
        <v>658</v>
      </c>
      <c r="B40" s="21"/>
      <c r="C40" s="21"/>
      <c r="D40" s="18" t="s">
        <v>671</v>
      </c>
      <c r="E40" s="56"/>
      <c r="F40" s="56"/>
      <c r="G40" s="56">
        <f>1*G38+1*G39</f>
        <v>0</v>
      </c>
      <c r="H40" s="56">
        <f>1*H38+1*H39</f>
        <v>0</v>
      </c>
    </row>
    <row r="41" spans="1:9" ht="15.75" thickTop="1" x14ac:dyDescent="0.25">
      <c r="A41" s="21" t="s">
        <v>659</v>
      </c>
      <c r="B41" s="21"/>
      <c r="C41" s="21"/>
      <c r="D41" s="27" t="s">
        <v>683</v>
      </c>
      <c r="E41" s="55"/>
      <c r="F41" s="55"/>
      <c r="G41" s="76"/>
      <c r="H41" s="76"/>
    </row>
    <row r="42" spans="1:9" ht="30" x14ac:dyDescent="0.25">
      <c r="A42" s="21" t="s">
        <v>660</v>
      </c>
      <c r="B42" s="21"/>
      <c r="C42" s="21"/>
      <c r="D42" s="18" t="s">
        <v>684</v>
      </c>
      <c r="E42" s="38"/>
      <c r="F42" s="38"/>
      <c r="G42" s="38"/>
      <c r="H42" s="38"/>
    </row>
    <row r="43" spans="1:9" ht="30" x14ac:dyDescent="0.25">
      <c r="A43" s="21" t="s">
        <v>661</v>
      </c>
      <c r="B43" s="21"/>
      <c r="C43" s="21"/>
      <c r="D43" s="18" t="s">
        <v>685</v>
      </c>
      <c r="E43" s="38"/>
      <c r="F43" s="38"/>
      <c r="G43" s="38"/>
      <c r="H43" s="38"/>
    </row>
    <row r="44" spans="1:9" ht="45" x14ac:dyDescent="0.25">
      <c r="A44" s="21" t="s">
        <v>662</v>
      </c>
      <c r="B44" s="21"/>
      <c r="C44" s="21"/>
      <c r="D44" s="129" t="s">
        <v>686</v>
      </c>
      <c r="E44" s="23"/>
      <c r="F44" s="23"/>
      <c r="G44" s="23"/>
      <c r="H44" s="23"/>
      <c r="I44" s="94" t="s">
        <v>3787</v>
      </c>
    </row>
    <row r="45" spans="1:9" ht="45" x14ac:dyDescent="0.25">
      <c r="A45" s="21" t="s">
        <v>663</v>
      </c>
      <c r="B45" s="21"/>
      <c r="C45" s="21"/>
      <c r="D45" s="142" t="s">
        <v>687</v>
      </c>
      <c r="E45" s="23"/>
      <c r="F45" s="23"/>
      <c r="G45" s="23"/>
      <c r="H45" s="23"/>
      <c r="I45" s="94" t="s">
        <v>3787</v>
      </c>
    </row>
    <row r="46" spans="1:9" ht="45" x14ac:dyDescent="0.25">
      <c r="A46" s="21" t="s">
        <v>664</v>
      </c>
      <c r="B46" s="21"/>
      <c r="C46" s="21"/>
      <c r="D46" s="125" t="s">
        <v>688</v>
      </c>
      <c r="E46" s="59"/>
      <c r="F46" s="59"/>
      <c r="G46" s="59"/>
      <c r="H46" s="59"/>
      <c r="I46" s="94" t="s">
        <v>3787</v>
      </c>
    </row>
    <row r="47" spans="1:9" ht="45" x14ac:dyDescent="0.25">
      <c r="A47" s="21" t="s">
        <v>665</v>
      </c>
      <c r="B47" s="21"/>
      <c r="C47" s="21"/>
      <c r="D47" s="125" t="s">
        <v>689</v>
      </c>
      <c r="E47" s="59"/>
      <c r="F47" s="59"/>
      <c r="G47" s="79"/>
      <c r="H47" s="79"/>
      <c r="I47" s="94" t="s">
        <v>3787</v>
      </c>
    </row>
    <row r="48" spans="1:9" ht="45.75" thickBot="1" x14ac:dyDescent="0.3">
      <c r="A48" s="21" t="s">
        <v>666</v>
      </c>
      <c r="B48" s="21"/>
      <c r="C48" s="21"/>
      <c r="D48" s="125" t="s">
        <v>690</v>
      </c>
      <c r="E48" s="60"/>
      <c r="F48" s="60"/>
      <c r="G48" s="60">
        <f>1*G46+1*G47</f>
        <v>0</v>
      </c>
      <c r="H48" s="60">
        <f>1*H46+1*H47</f>
        <v>0</v>
      </c>
      <c r="I48" s="94" t="s">
        <v>3787</v>
      </c>
    </row>
    <row r="49" spans="1:9" ht="45.75" thickTop="1" x14ac:dyDescent="0.25">
      <c r="A49" s="21" t="s">
        <v>667</v>
      </c>
      <c r="B49" s="21"/>
      <c r="C49" s="21"/>
      <c r="D49" s="142" t="s">
        <v>691</v>
      </c>
      <c r="E49" s="55"/>
      <c r="F49" s="55"/>
      <c r="G49" s="76"/>
      <c r="H49" s="76"/>
      <c r="I49" s="94" t="s">
        <v>3787</v>
      </c>
    </row>
    <row r="50" spans="1:9" ht="45" x14ac:dyDescent="0.25">
      <c r="A50" s="21" t="s">
        <v>668</v>
      </c>
      <c r="B50" s="21"/>
      <c r="C50" s="21"/>
      <c r="D50" s="125" t="s">
        <v>692</v>
      </c>
      <c r="E50" s="59"/>
      <c r="F50" s="59"/>
      <c r="G50" s="59"/>
      <c r="H50" s="59"/>
      <c r="I50" s="94" t="s">
        <v>3787</v>
      </c>
    </row>
    <row r="51" spans="1:9" ht="45" x14ac:dyDescent="0.25">
      <c r="A51" s="21" t="s">
        <v>669</v>
      </c>
      <c r="B51" s="21"/>
      <c r="C51" s="21"/>
      <c r="D51" s="125" t="s">
        <v>693</v>
      </c>
      <c r="E51" s="59"/>
      <c r="F51" s="59"/>
      <c r="G51" s="79"/>
      <c r="H51" s="79"/>
      <c r="I51" s="94" t="s">
        <v>3787</v>
      </c>
    </row>
    <row r="52" spans="1:9" ht="45.75" thickBot="1" x14ac:dyDescent="0.3">
      <c r="A52" s="21" t="s">
        <v>670</v>
      </c>
      <c r="B52" s="21"/>
      <c r="C52" s="21"/>
      <c r="D52" s="125" t="s">
        <v>694</v>
      </c>
      <c r="E52" s="60"/>
      <c r="F52" s="60"/>
      <c r="G52" s="60">
        <f>1*G50+1*G51</f>
        <v>0</v>
      </c>
      <c r="H52" s="60">
        <f>1*H50+1*H51</f>
        <v>0</v>
      </c>
      <c r="I52" s="94" t="s">
        <v>3787</v>
      </c>
    </row>
    <row r="53" spans="1:9" ht="15.75" hidden="1" thickTop="1" x14ac:dyDescent="0.25">
      <c r="A53" s="21"/>
      <c r="B53" s="21"/>
      <c r="C53" s="21" t="s">
        <v>275</v>
      </c>
    </row>
    <row r="54" spans="1:9" ht="15.75" hidden="1" thickTop="1" x14ac:dyDescent="0.25">
      <c r="A54" s="21"/>
      <c r="B54" s="21"/>
      <c r="C54" s="21" t="s">
        <v>278</v>
      </c>
      <c r="D54" s="21"/>
      <c r="E54" s="21"/>
      <c r="F54" s="21"/>
      <c r="G54" s="21"/>
      <c r="H54" s="21"/>
    </row>
    <row r="55" spans="1:9"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50:H52 E24:H40 E42:H43 E46:H48">
      <formula1>-99999999999999900</formula1>
      <formula2>99999999999999900</formula2>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14347" r:id="rId4" name="ToolboxBtn">
          <controlPr defaultSize="0" autoLine="0" r:id="rId5">
            <anchor>
              <from>
                <xdr:col>3</xdr:col>
                <xdr:colOff>819150</xdr:colOff>
                <xdr:row>0</xdr:row>
                <xdr:rowOff>28575</xdr:rowOff>
              </from>
              <to>
                <xdr:col>3</xdr:col>
                <xdr:colOff>1123950</xdr:colOff>
                <xdr:row>0</xdr:row>
                <xdr:rowOff>333375</xdr:rowOff>
              </to>
            </anchor>
          </controlPr>
        </control>
      </mc:Choice>
      <mc:Fallback>
        <control shapeId="14347" r:id="rId4" name="ToolboxBtn"/>
      </mc:Fallback>
    </mc:AlternateContent>
    <mc:AlternateContent xmlns:mc="http://schemas.openxmlformats.org/markup-compatibility/2006">
      <mc:Choice Requires="x14">
        <control shapeId="14346"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14346" r:id="rId6" name="LegendBtn"/>
      </mc:Fallback>
    </mc:AlternateContent>
    <mc:AlternateContent xmlns:mc="http://schemas.openxmlformats.org/markup-compatibility/2006">
      <mc:Choice Requires="x14">
        <control shapeId="14345"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14345" r:id="rId8" name="HomeBtn"/>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dimension ref="A1:H49"/>
  <sheetViews>
    <sheetView showGridLines="0" view="pageBreakPreview" topLeftCell="D1" zoomScale="87" zoomScaleNormal="90" zoomScaleSheetLayoutView="87" workbookViewId="0"/>
  </sheetViews>
  <sheetFormatPr defaultRowHeight="15" x14ac:dyDescent="0.25"/>
  <cols>
    <col min="1" max="3" width="0" hidden="1" customWidth="1"/>
    <col min="4" max="4" width="35.7109375" customWidth="1"/>
    <col min="5" max="6" width="22.7109375" customWidth="1"/>
    <col min="7" max="8" width="22.7109375" hidden="1" customWidth="1"/>
  </cols>
  <sheetData>
    <row r="1" spans="1:8" ht="29.1" customHeight="1" x14ac:dyDescent="0.25">
      <c r="A1" s="12" t="s">
        <v>3855</v>
      </c>
    </row>
    <row r="3" spans="1:8" hidden="1" x14ac:dyDescent="0.25"/>
    <row r="4" spans="1:8" hidden="1" x14ac:dyDescent="0.25"/>
    <row r="5" spans="1:8" ht="15" hidden="1" customHeight="1" x14ac:dyDescent="0.25">
      <c r="A5" s="21"/>
      <c r="B5" s="21"/>
      <c r="C5" s="12" t="s">
        <v>3856</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3969</v>
      </c>
      <c r="E9" s="187"/>
      <c r="F9" s="94" t="s">
        <v>4176</v>
      </c>
    </row>
    <row r="10" spans="1:8" s="212" customFormat="1" x14ac:dyDescent="0.25">
      <c r="A10" s="214"/>
      <c r="B10" s="214"/>
      <c r="C10" s="214"/>
      <c r="D10" s="218"/>
      <c r="E10" s="202"/>
    </row>
    <row r="11" spans="1:8" x14ac:dyDescent="0.25">
      <c r="D11" s="40" t="s">
        <v>4156</v>
      </c>
    </row>
    <row r="12" spans="1:8" ht="15" hidden="1" customHeight="1" x14ac:dyDescent="0.25">
      <c r="A12" s="21"/>
      <c r="B12" s="21"/>
      <c r="C12" s="12" t="s">
        <v>3857</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[1]StartUp!$E$8</f>
        <v>SGD</v>
      </c>
      <c r="F18" s="51" t="str">
        <f>[1]StartUp!$E$8</f>
        <v>SGD</v>
      </c>
      <c r="G18" s="51" t="str">
        <f>[1]StartUp!$E$8</f>
        <v>SGD</v>
      </c>
      <c r="H18" s="51" t="str">
        <f>[1]StartUp!$E$8</f>
        <v>SGD</v>
      </c>
    </row>
    <row r="19" spans="1:8" ht="20.100000000000001" hidden="1" customHeight="1" x14ac:dyDescent="0.25">
      <c r="A19" s="21"/>
      <c r="B19" s="21"/>
      <c r="C19" s="21" t="s">
        <v>446</v>
      </c>
      <c r="E19" s="50" t="str">
        <f>[1]StartUp!$D$8</f>
        <v>01/01/2010</v>
      </c>
      <c r="F19" s="50" t="str">
        <f>[1]StartUp!$D$10</f>
        <v>01/01/2009</v>
      </c>
      <c r="G19" s="50" t="str">
        <f>[1]StartUp!$D$8</f>
        <v>01/01/2010</v>
      </c>
      <c r="H19" s="50" t="str">
        <f>[1]StartUp!$D$10</f>
        <v>01/01/2009</v>
      </c>
    </row>
    <row r="20" spans="1:8" ht="20.100000000000001" hidden="1" customHeight="1" x14ac:dyDescent="0.25">
      <c r="A20" s="21"/>
      <c r="B20" s="21"/>
      <c r="C20" s="21" t="s">
        <v>447</v>
      </c>
      <c r="E20" s="50" t="str">
        <f>[1]StartUp!$D$9</f>
        <v>31/12/2010</v>
      </c>
      <c r="F20" s="50" t="str">
        <f>[1]StartUp!$D$11</f>
        <v>31/12/2009</v>
      </c>
      <c r="G20" s="50" t="str">
        <f>[1]StartUp!$D$9</f>
        <v>31/12/2010</v>
      </c>
      <c r="H20" s="50" t="str">
        <f>[1]StartUp!$D$11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645</v>
      </c>
      <c r="B25" s="21"/>
      <c r="C25" s="21"/>
      <c r="D25" s="18" t="s">
        <v>672</v>
      </c>
      <c r="E25" s="38"/>
      <c r="F25" s="38"/>
      <c r="G25" s="74"/>
      <c r="H25" s="74"/>
    </row>
    <row r="26" spans="1:8" x14ac:dyDescent="0.25">
      <c r="A26" s="21" t="s">
        <v>646</v>
      </c>
      <c r="B26" s="21"/>
      <c r="C26" s="21"/>
      <c r="D26" s="18" t="s">
        <v>673</v>
      </c>
      <c r="E26" s="54"/>
      <c r="F26" s="54"/>
      <c r="G26" s="54">
        <f>1*G24+1*G25</f>
        <v>0</v>
      </c>
      <c r="H26" s="54">
        <f>1*H24+1*H25</f>
        <v>0</v>
      </c>
    </row>
    <row r="27" spans="1:8" x14ac:dyDescent="0.25">
      <c r="A27" s="21" t="s">
        <v>647</v>
      </c>
      <c r="B27" s="21"/>
      <c r="C27" s="21"/>
      <c r="D27" s="18" t="s">
        <v>674</v>
      </c>
      <c r="E27" s="38"/>
      <c r="F27" s="38"/>
      <c r="G27" s="78"/>
      <c r="H27" s="78"/>
    </row>
    <row r="28" spans="1:8" x14ac:dyDescent="0.25">
      <c r="A28" s="21" t="s">
        <v>648</v>
      </c>
      <c r="B28" s="21"/>
      <c r="C28" s="21"/>
      <c r="D28" s="18" t="s">
        <v>675</v>
      </c>
      <c r="E28" s="38"/>
      <c r="F28" s="38"/>
      <c r="G28" s="38"/>
      <c r="H28" s="38"/>
    </row>
    <row r="29" spans="1:8" x14ac:dyDescent="0.25">
      <c r="A29" s="21" t="s">
        <v>649</v>
      </c>
      <c r="B29" s="21"/>
      <c r="C29" s="21"/>
      <c r="D29" s="18" t="s">
        <v>676</v>
      </c>
      <c r="E29" s="38"/>
      <c r="F29" s="38"/>
      <c r="G29" s="38"/>
      <c r="H29" s="38"/>
    </row>
    <row r="30" spans="1:8" x14ac:dyDescent="0.25">
      <c r="A30" s="21" t="s">
        <v>650</v>
      </c>
      <c r="B30" s="21"/>
      <c r="C30" s="21"/>
      <c r="D30" s="18" t="s">
        <v>677</v>
      </c>
      <c r="E30" s="38"/>
      <c r="F30" s="38"/>
      <c r="G30" s="38"/>
      <c r="H30" s="38"/>
    </row>
    <row r="31" spans="1:8" x14ac:dyDescent="0.25">
      <c r="A31" s="21" t="s">
        <v>651</v>
      </c>
      <c r="B31" s="21"/>
      <c r="C31" s="21"/>
      <c r="D31" s="18" t="s">
        <v>678</v>
      </c>
      <c r="E31" s="38"/>
      <c r="F31" s="38"/>
      <c r="G31" s="38"/>
      <c r="H31" s="38"/>
    </row>
    <row r="32" spans="1:8" x14ac:dyDescent="0.25">
      <c r="A32" s="21" t="s">
        <v>652</v>
      </c>
      <c r="B32" s="21"/>
      <c r="C32" s="21"/>
      <c r="D32" s="18" t="s">
        <v>679</v>
      </c>
      <c r="E32" s="38"/>
      <c r="F32" s="38"/>
      <c r="G32" s="38"/>
      <c r="H32" s="38"/>
    </row>
    <row r="33" spans="1:8" ht="60" x14ac:dyDescent="0.25">
      <c r="A33" s="21" t="s">
        <v>653</v>
      </c>
      <c r="B33" s="21"/>
      <c r="C33" s="21"/>
      <c r="D33" s="18" t="s">
        <v>680</v>
      </c>
      <c r="E33" s="38"/>
      <c r="F33" s="38"/>
      <c r="G33" s="74"/>
      <c r="H33" s="74"/>
    </row>
    <row r="34" spans="1:8" x14ac:dyDescent="0.25">
      <c r="A34" s="21" t="s">
        <v>654</v>
      </c>
      <c r="B34" s="21"/>
      <c r="C34" s="21"/>
      <c r="D34" s="20" t="s">
        <v>696</v>
      </c>
      <c r="E34" s="54"/>
      <c r="F34" s="54"/>
      <c r="G34" s="54">
        <f>1*G26+1*G27+1*G28+1*G29+1*G30+1*G31+1*G32+1*G33</f>
        <v>0</v>
      </c>
      <c r="H34" s="54">
        <f>1*H26+1*H27+1*H28+1*H29+1*H30+1*H31+1*H32+1*H33</f>
        <v>0</v>
      </c>
    </row>
    <row r="35" spans="1:8" x14ac:dyDescent="0.25">
      <c r="A35" s="21" t="s">
        <v>655</v>
      </c>
      <c r="B35" s="21"/>
      <c r="C35" s="21"/>
      <c r="D35" s="18" t="s">
        <v>681</v>
      </c>
      <c r="E35" s="38"/>
      <c r="F35" s="38"/>
      <c r="G35" s="53"/>
      <c r="H35" s="53"/>
    </row>
    <row r="36" spans="1:8" ht="30" x14ac:dyDescent="0.25">
      <c r="A36" s="21" t="s">
        <v>656</v>
      </c>
      <c r="B36" s="21"/>
      <c r="C36" s="21"/>
      <c r="D36" s="20" t="s">
        <v>697</v>
      </c>
      <c r="E36" s="54"/>
      <c r="F36" s="54"/>
      <c r="G36" s="54">
        <f>1*G34+1*G35</f>
        <v>0</v>
      </c>
      <c r="H36" s="54">
        <f>1*H34+1*H35</f>
        <v>0</v>
      </c>
    </row>
    <row r="37" spans="1:8" ht="30" x14ac:dyDescent="0.25">
      <c r="A37" s="21" t="s">
        <v>657</v>
      </c>
      <c r="B37" s="21"/>
      <c r="C37" s="21"/>
      <c r="D37" s="18" t="s">
        <v>682</v>
      </c>
      <c r="E37" s="38"/>
      <c r="F37" s="38"/>
      <c r="G37" s="53"/>
      <c r="H37" s="53"/>
    </row>
    <row r="38" spans="1:8" ht="15.75" thickBot="1" x14ac:dyDescent="0.3">
      <c r="A38" s="21" t="s">
        <v>658</v>
      </c>
      <c r="B38" s="21"/>
      <c r="C38" s="21"/>
      <c r="D38" s="18" t="s">
        <v>671</v>
      </c>
      <c r="E38" s="56"/>
      <c r="F38" s="56"/>
      <c r="G38" s="56">
        <f>1*G36+1*G37</f>
        <v>0</v>
      </c>
      <c r="H38" s="56">
        <f>1*H36+1*H37</f>
        <v>0</v>
      </c>
    </row>
    <row r="39" spans="1:8" ht="15.75" thickTop="1" x14ac:dyDescent="0.25">
      <c r="A39" s="21" t="s">
        <v>3858</v>
      </c>
      <c r="B39" s="21"/>
      <c r="C39" s="21"/>
      <c r="D39" s="27" t="s">
        <v>894</v>
      </c>
      <c r="E39" s="55"/>
      <c r="F39" s="55"/>
      <c r="G39" s="76"/>
      <c r="H39" s="76"/>
    </row>
    <row r="40" spans="1:8" ht="30" x14ac:dyDescent="0.25">
      <c r="A40" s="21" t="s">
        <v>3859</v>
      </c>
      <c r="B40" s="21"/>
      <c r="C40" s="21"/>
      <c r="D40" s="20" t="s">
        <v>3860</v>
      </c>
      <c r="E40" s="38"/>
      <c r="F40" s="38"/>
      <c r="G40" s="38"/>
      <c r="H40" s="38"/>
    </row>
    <row r="41" spans="1:8" ht="30" x14ac:dyDescent="0.25">
      <c r="A41" s="21" t="s">
        <v>3861</v>
      </c>
      <c r="B41" s="21"/>
      <c r="C41" s="21"/>
      <c r="D41" s="18" t="s">
        <v>3862</v>
      </c>
      <c r="E41" s="38"/>
      <c r="F41" s="38"/>
      <c r="G41" s="38"/>
      <c r="H41" s="38"/>
    </row>
    <row r="42" spans="1:8" ht="45" x14ac:dyDescent="0.25">
      <c r="A42" s="21" t="s">
        <v>3863</v>
      </c>
      <c r="B42" s="21"/>
      <c r="C42" s="21"/>
      <c r="D42" s="18" t="s">
        <v>3864</v>
      </c>
      <c r="E42" s="38"/>
      <c r="F42" s="38"/>
      <c r="G42" s="38"/>
      <c r="H42" s="38"/>
    </row>
    <row r="43" spans="1:8" ht="45" x14ac:dyDescent="0.25">
      <c r="A43" s="21" t="s">
        <v>3865</v>
      </c>
      <c r="B43" s="21"/>
      <c r="C43" s="21"/>
      <c r="D43" s="18" t="s">
        <v>3866</v>
      </c>
      <c r="E43" s="38"/>
      <c r="F43" s="38"/>
      <c r="G43" s="38"/>
      <c r="H43" s="38"/>
    </row>
    <row r="44" spans="1:8" ht="30" x14ac:dyDescent="0.25">
      <c r="A44" s="21" t="s">
        <v>3867</v>
      </c>
      <c r="B44" s="21"/>
      <c r="C44" s="21"/>
      <c r="D44" s="20" t="s">
        <v>3868</v>
      </c>
      <c r="E44" s="38"/>
      <c r="F44" s="38"/>
      <c r="G44" s="38"/>
      <c r="H44" s="38"/>
    </row>
    <row r="45" spans="1:8" x14ac:dyDescent="0.25">
      <c r="A45" s="21" t="s">
        <v>659</v>
      </c>
      <c r="B45" s="21"/>
      <c r="C45" s="21"/>
      <c r="D45" s="27" t="s">
        <v>683</v>
      </c>
      <c r="E45" s="23"/>
      <c r="F45" s="23"/>
      <c r="G45" s="23"/>
      <c r="H45" s="23"/>
    </row>
    <row r="46" spans="1:8" ht="30" x14ac:dyDescent="0.25">
      <c r="A46" s="21" t="s">
        <v>660</v>
      </c>
      <c r="B46" s="21"/>
      <c r="C46" s="21"/>
      <c r="D46" s="18" t="s">
        <v>684</v>
      </c>
      <c r="E46" s="38"/>
      <c r="F46" s="38"/>
      <c r="G46" s="38"/>
      <c r="H46" s="38"/>
    </row>
    <row r="47" spans="1:8" ht="30" x14ac:dyDescent="0.25">
      <c r="A47" s="21" t="s">
        <v>661</v>
      </c>
      <c r="B47" s="21"/>
      <c r="C47" s="21"/>
      <c r="D47" s="18" t="s">
        <v>685</v>
      </c>
      <c r="E47" s="38"/>
      <c r="F47" s="38"/>
      <c r="G47" s="38"/>
      <c r="H47" s="38"/>
    </row>
    <row r="48" spans="1:8" hidden="1" x14ac:dyDescent="0.25">
      <c r="A48" s="21"/>
      <c r="B48" s="21"/>
      <c r="C48" s="21" t="s">
        <v>275</v>
      </c>
    </row>
    <row r="49" spans="1:8" hidden="1" x14ac:dyDescent="0.25">
      <c r="A49" s="21"/>
      <c r="B49" s="21"/>
      <c r="C49" s="21" t="s">
        <v>278</v>
      </c>
      <c r="D49" s="21"/>
      <c r="E49" s="21"/>
      <c r="F49" s="21"/>
      <c r="G49" s="21"/>
      <c r="H49" s="21"/>
    </row>
  </sheetData>
  <sheetProtection formatColumns="0" formatRows="0"/>
  <dataValidations count="1">
    <dataValidation type="decimal" allowBlank="1" showInputMessage="1" showErrorMessage="1" errorTitle="Input Error" error="Please enter a numeric value between -99999999999999999 and 99999999999999999" sqref="E46:H47 E24:H38 E40:H44">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6545" r:id="rId4" name="HomeBtn">
          <controlPr defaultSize="0" autoLine="0" r:id="rId5">
            <anchor>
              <from>
                <xdr:col>3</xdr:col>
                <xdr:colOff>161925</xdr:colOff>
                <xdr:row>0</xdr:row>
                <xdr:rowOff>28575</xdr:rowOff>
              </from>
              <to>
                <xdr:col>3</xdr:col>
                <xdr:colOff>466725</xdr:colOff>
                <xdr:row>0</xdr:row>
                <xdr:rowOff>333375</xdr:rowOff>
              </to>
            </anchor>
          </controlPr>
        </control>
      </mc:Choice>
      <mc:Fallback>
        <control shapeId="236545" r:id="rId4" name="HomeBtn"/>
      </mc:Fallback>
    </mc:AlternateContent>
    <mc:AlternateContent xmlns:mc="http://schemas.openxmlformats.org/markup-compatibility/2006">
      <mc:Choice Requires="x14">
        <control shapeId="236546"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236546" r:id="rId6" name="LegendBtn"/>
      </mc:Fallback>
    </mc:AlternateContent>
    <mc:AlternateContent xmlns:mc="http://schemas.openxmlformats.org/markup-compatibility/2006">
      <mc:Choice Requires="x14">
        <control shapeId="236547" r:id="rId8" name="ToolboxBtn">
          <controlPr defaultSize="0" autoLine="0" r:id="rId9">
            <anchor>
              <from>
                <xdr:col>3</xdr:col>
                <xdr:colOff>819150</xdr:colOff>
                <xdr:row>0</xdr:row>
                <xdr:rowOff>28575</xdr:rowOff>
              </from>
              <to>
                <xdr:col>3</xdr:col>
                <xdr:colOff>1123950</xdr:colOff>
                <xdr:row>0</xdr:row>
                <xdr:rowOff>333375</xdr:rowOff>
              </to>
            </anchor>
          </controlPr>
        </control>
      </mc:Choice>
      <mc:Fallback>
        <control shapeId="236547" r:id="rId8" name="ToolboxBtn"/>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dimension ref="A1:H51"/>
  <sheetViews>
    <sheetView showGridLines="0" view="pageBreakPreview" topLeftCell="D1" zoomScale="87" zoomScaleSheetLayoutView="87" workbookViewId="0">
      <selection activeCell="P30" sqref="P30"/>
    </sheetView>
  </sheetViews>
  <sheetFormatPr defaultRowHeight="15" x14ac:dyDescent="0.25"/>
  <cols>
    <col min="1" max="3" width="0" hidden="1" customWidth="1"/>
    <col min="4" max="4" width="35.7109375" customWidth="1"/>
    <col min="5" max="6" width="22.7109375" customWidth="1"/>
    <col min="7" max="8" width="22.7109375" hidden="1" customWidth="1"/>
  </cols>
  <sheetData>
    <row r="1" spans="1:8" ht="29.1" customHeight="1" x14ac:dyDescent="0.25">
      <c r="A1" s="12" t="s">
        <v>3871</v>
      </c>
    </row>
    <row r="3" spans="1:8" hidden="1" x14ac:dyDescent="0.25"/>
    <row r="4" spans="1:8" hidden="1" x14ac:dyDescent="0.25"/>
    <row r="5" spans="1:8" ht="15" hidden="1" customHeight="1" x14ac:dyDescent="0.25">
      <c r="A5" s="21"/>
      <c r="B5" s="21"/>
      <c r="C5" s="12" t="s">
        <v>3870</v>
      </c>
      <c r="D5" s="21"/>
      <c r="E5" s="21"/>
    </row>
    <row r="6" spans="1:8" hidden="1" x14ac:dyDescent="0.25">
      <c r="A6" s="21"/>
      <c r="B6" s="21"/>
      <c r="C6" s="21"/>
      <c r="D6" s="21"/>
      <c r="E6" s="21"/>
    </row>
    <row r="7" spans="1:8" hidden="1" x14ac:dyDescent="0.25">
      <c r="A7" s="21"/>
      <c r="B7" s="21"/>
      <c r="C7" s="21"/>
      <c r="D7" s="21"/>
      <c r="E7" s="21"/>
    </row>
    <row r="8" spans="1:8" hidden="1" x14ac:dyDescent="0.25">
      <c r="A8" s="21"/>
      <c r="B8" s="21"/>
      <c r="C8" s="21" t="s">
        <v>276</v>
      </c>
      <c r="D8" s="21" t="s">
        <v>274</v>
      </c>
      <c r="E8" s="21" t="s">
        <v>277</v>
      </c>
    </row>
    <row r="9" spans="1:8" ht="75" x14ac:dyDescent="0.25">
      <c r="A9" s="21"/>
      <c r="B9" s="21"/>
      <c r="C9" s="21" t="s">
        <v>275</v>
      </c>
      <c r="D9" s="213" t="s">
        <v>3969</v>
      </c>
      <c r="E9" s="187"/>
      <c r="F9" s="94" t="s">
        <v>4176</v>
      </c>
    </row>
    <row r="10" spans="1:8" s="203" customFormat="1" x14ac:dyDescent="0.25">
      <c r="A10" s="198"/>
      <c r="B10" s="198"/>
      <c r="C10" s="198"/>
      <c r="D10" s="131"/>
      <c r="E10" s="202"/>
    </row>
    <row r="11" spans="1:8" x14ac:dyDescent="0.25">
      <c r="D11" s="40" t="s">
        <v>4156</v>
      </c>
    </row>
    <row r="12" spans="1:8" ht="15" hidden="1" customHeight="1" x14ac:dyDescent="0.25">
      <c r="A12" s="21"/>
      <c r="B12" s="21"/>
      <c r="C12" s="12" t="s">
        <v>3869</v>
      </c>
      <c r="D12" s="21"/>
      <c r="E12" s="21"/>
      <c r="F12" s="21"/>
      <c r="G12" s="21"/>
      <c r="H12" s="21"/>
    </row>
    <row r="13" spans="1:8" hidden="1" x14ac:dyDescent="0.25">
      <c r="A13" s="21"/>
      <c r="B13" s="21"/>
      <c r="C13" s="21"/>
      <c r="D13" s="21"/>
      <c r="E13" s="21"/>
      <c r="F13" s="21"/>
      <c r="G13" s="21"/>
      <c r="H13" s="21"/>
    </row>
    <row r="14" spans="1:8" hidden="1" x14ac:dyDescent="0.25">
      <c r="A14" s="21"/>
      <c r="B14" s="21"/>
      <c r="C14" s="21"/>
      <c r="D14" s="21"/>
      <c r="E14" s="21">
        <v>0</v>
      </c>
      <c r="F14" s="21">
        <v>0</v>
      </c>
      <c r="G14" s="21" t="s">
        <v>3421</v>
      </c>
      <c r="H14" s="21" t="s">
        <v>3421</v>
      </c>
    </row>
    <row r="15" spans="1:8" hidden="1" x14ac:dyDescent="0.25">
      <c r="A15" s="21"/>
      <c r="B15" s="21"/>
      <c r="C15" s="21" t="s">
        <v>276</v>
      </c>
      <c r="D15" s="21" t="s">
        <v>274</v>
      </c>
      <c r="E15" s="21"/>
      <c r="F15" s="21"/>
      <c r="G15" s="21"/>
      <c r="H15" s="21"/>
    </row>
    <row r="16" spans="1:8" x14ac:dyDescent="0.25">
      <c r="A16" s="21"/>
      <c r="B16" s="21" t="s">
        <v>3416</v>
      </c>
      <c r="C16" s="21" t="s">
        <v>386</v>
      </c>
      <c r="D16" s="21"/>
      <c r="E16" s="73" t="s">
        <v>3417</v>
      </c>
      <c r="F16" s="73" t="s">
        <v>3417</v>
      </c>
      <c r="G16" s="73" t="s">
        <v>3419</v>
      </c>
      <c r="H16" s="73" t="s">
        <v>3419</v>
      </c>
    </row>
    <row r="17" spans="1:8" ht="19.5" customHeight="1" x14ac:dyDescent="0.25">
      <c r="A17" s="21"/>
      <c r="B17" s="21"/>
      <c r="C17" s="21" t="s">
        <v>444</v>
      </c>
      <c r="E17" s="49">
        <v>2016</v>
      </c>
      <c r="F17" s="49">
        <v>2015</v>
      </c>
      <c r="G17" s="49" t="str">
        <f>TEXT(DATE(MID(G20,7,4),MID(G20,4,2),MID(G20,1,2)),"yyyy")</f>
        <v>2010</v>
      </c>
      <c r="H17" s="49" t="str">
        <f>TEXT(DATE(MID(H20,7,4),MID(H20,4,2),MID(H20,1,2)),"yyyy")</f>
        <v>2009</v>
      </c>
    </row>
    <row r="18" spans="1:8" ht="20.100000000000001" customHeight="1" x14ac:dyDescent="0.25">
      <c r="A18" s="21"/>
      <c r="B18" s="21"/>
      <c r="C18" s="21" t="s">
        <v>445</v>
      </c>
      <c r="E18" s="51" t="str">
        <f>[1]StartUp!$E$8</f>
        <v>SGD</v>
      </c>
      <c r="F18" s="51" t="str">
        <f>[1]StartUp!$E$8</f>
        <v>SGD</v>
      </c>
      <c r="G18" s="51" t="str">
        <f>[1]StartUp!$E$8</f>
        <v>SGD</v>
      </c>
      <c r="H18" s="51" t="str">
        <f>[1]StartUp!$E$8</f>
        <v>SGD</v>
      </c>
    </row>
    <row r="19" spans="1:8" ht="20.100000000000001" hidden="1" customHeight="1" x14ac:dyDescent="0.25">
      <c r="A19" s="21"/>
      <c r="B19" s="21"/>
      <c r="C19" s="21" t="s">
        <v>446</v>
      </c>
      <c r="E19" s="50" t="str">
        <f>[1]StartUp!$D$8</f>
        <v>01/01/2010</v>
      </c>
      <c r="F19" s="50" t="str">
        <f>[1]StartUp!$D$10</f>
        <v>01/01/2009</v>
      </c>
      <c r="G19" s="50" t="str">
        <f>[1]StartUp!$D$8</f>
        <v>01/01/2010</v>
      </c>
      <c r="H19" s="50" t="str">
        <f>[1]StartUp!$D$10</f>
        <v>01/01/2009</v>
      </c>
    </row>
    <row r="20" spans="1:8" ht="20.100000000000001" hidden="1" customHeight="1" x14ac:dyDescent="0.25">
      <c r="A20" s="21"/>
      <c r="B20" s="21"/>
      <c r="C20" s="21" t="s">
        <v>447</v>
      </c>
      <c r="E20" s="50" t="str">
        <f>[1]StartUp!$D$9</f>
        <v>31/12/2010</v>
      </c>
      <c r="F20" s="50" t="str">
        <f>[1]StartUp!$D$11</f>
        <v>31/12/2009</v>
      </c>
      <c r="G20" s="50" t="str">
        <f>[1]StartUp!$D$9</f>
        <v>31/12/2010</v>
      </c>
      <c r="H20" s="50" t="str">
        <f>[1]StartUp!$D$11</f>
        <v>31/12/2009</v>
      </c>
    </row>
    <row r="21" spans="1:8" x14ac:dyDescent="0.25">
      <c r="A21" s="21"/>
      <c r="B21" s="21"/>
      <c r="C21" s="21" t="s">
        <v>275</v>
      </c>
      <c r="D21" s="15"/>
    </row>
    <row r="22" spans="1:8" hidden="1" x14ac:dyDescent="0.25">
      <c r="A22" s="21" t="s">
        <v>641</v>
      </c>
      <c r="B22" s="21"/>
      <c r="C22" s="21"/>
      <c r="D22" s="34" t="s">
        <v>642</v>
      </c>
      <c r="E22" s="16"/>
      <c r="F22" s="16"/>
      <c r="G22" s="16"/>
      <c r="H22" s="16"/>
    </row>
    <row r="23" spans="1:8" x14ac:dyDescent="0.25">
      <c r="A23" s="21" t="s">
        <v>643</v>
      </c>
      <c r="B23" s="21"/>
      <c r="C23" s="21"/>
      <c r="D23" s="27" t="s">
        <v>671</v>
      </c>
      <c r="E23" s="23"/>
      <c r="F23" s="23"/>
      <c r="G23" s="23"/>
      <c r="H23" s="23"/>
    </row>
    <row r="24" spans="1:8" x14ac:dyDescent="0.25">
      <c r="A24" s="21" t="s">
        <v>644</v>
      </c>
      <c r="B24" s="21"/>
      <c r="C24" s="21"/>
      <c r="D24" s="20" t="s">
        <v>695</v>
      </c>
      <c r="E24" s="38"/>
      <c r="F24" s="38"/>
      <c r="G24" s="38"/>
      <c r="H24" s="38"/>
    </row>
    <row r="25" spans="1:8" x14ac:dyDescent="0.25">
      <c r="A25" s="21" t="s">
        <v>647</v>
      </c>
      <c r="B25" s="21"/>
      <c r="C25" s="21"/>
      <c r="D25" s="18" t="s">
        <v>674</v>
      </c>
      <c r="E25" s="38"/>
      <c r="F25" s="38"/>
      <c r="G25" s="38"/>
      <c r="H25" s="38"/>
    </row>
    <row r="26" spans="1:8" ht="45" x14ac:dyDescent="0.25">
      <c r="A26" s="21" t="s">
        <v>702</v>
      </c>
      <c r="B26" s="21"/>
      <c r="C26" s="21"/>
      <c r="D26" s="18" t="s">
        <v>709</v>
      </c>
      <c r="E26" s="38"/>
      <c r="F26" s="38"/>
      <c r="G26" s="38"/>
      <c r="H26" s="38"/>
    </row>
    <row r="27" spans="1:8" ht="30" x14ac:dyDescent="0.25">
      <c r="A27" s="21" t="s">
        <v>703</v>
      </c>
      <c r="B27" s="21"/>
      <c r="C27" s="21"/>
      <c r="D27" s="18" t="s">
        <v>710</v>
      </c>
      <c r="E27" s="38"/>
      <c r="F27" s="38"/>
      <c r="G27" s="38"/>
      <c r="H27" s="38"/>
    </row>
    <row r="28" spans="1:8" ht="30" x14ac:dyDescent="0.25">
      <c r="A28" s="21" t="s">
        <v>704</v>
      </c>
      <c r="B28" s="21"/>
      <c r="C28" s="21"/>
      <c r="D28" s="18" t="s">
        <v>711</v>
      </c>
      <c r="E28" s="38"/>
      <c r="F28" s="38"/>
      <c r="G28" s="38"/>
      <c r="H28" s="38"/>
    </row>
    <row r="29" spans="1:8" x14ac:dyDescent="0.25">
      <c r="A29" s="21" t="s">
        <v>705</v>
      </c>
      <c r="B29" s="21"/>
      <c r="C29" s="21"/>
      <c r="D29" s="18" t="s">
        <v>712</v>
      </c>
      <c r="E29" s="38"/>
      <c r="F29" s="38"/>
      <c r="G29" s="38"/>
      <c r="H29" s="38"/>
    </row>
    <row r="30" spans="1:8" x14ac:dyDescent="0.25">
      <c r="A30" s="21" t="s">
        <v>706</v>
      </c>
      <c r="B30" s="21"/>
      <c r="C30" s="21"/>
      <c r="D30" s="18" t="s">
        <v>713</v>
      </c>
      <c r="E30" s="38"/>
      <c r="F30" s="38"/>
      <c r="G30" s="38"/>
      <c r="H30" s="38"/>
    </row>
    <row r="31" spans="1:8" ht="30" x14ac:dyDescent="0.25">
      <c r="A31" s="21" t="s">
        <v>707</v>
      </c>
      <c r="B31" s="21"/>
      <c r="C31" s="21"/>
      <c r="D31" s="18" t="s">
        <v>714</v>
      </c>
      <c r="E31" s="38"/>
      <c r="F31" s="38"/>
      <c r="G31" s="38"/>
      <c r="H31" s="38"/>
    </row>
    <row r="32" spans="1:8" x14ac:dyDescent="0.25">
      <c r="A32" s="21" t="s">
        <v>708</v>
      </c>
      <c r="B32" s="21"/>
      <c r="C32" s="21"/>
      <c r="D32" s="18" t="s">
        <v>677</v>
      </c>
      <c r="E32" s="38"/>
      <c r="F32" s="38"/>
      <c r="G32" s="38"/>
      <c r="H32" s="38"/>
    </row>
    <row r="33" spans="1:8" x14ac:dyDescent="0.25">
      <c r="A33" s="21" t="s">
        <v>651</v>
      </c>
      <c r="B33" s="21"/>
      <c r="C33" s="21"/>
      <c r="D33" s="18" t="s">
        <v>678</v>
      </c>
      <c r="E33" s="38"/>
      <c r="F33" s="38"/>
      <c r="G33" s="38"/>
      <c r="H33" s="38"/>
    </row>
    <row r="34" spans="1:8" x14ac:dyDescent="0.25">
      <c r="A34" s="21" t="s">
        <v>652</v>
      </c>
      <c r="B34" s="21"/>
      <c r="C34" s="21"/>
      <c r="D34" s="18" t="s">
        <v>679</v>
      </c>
      <c r="E34" s="38"/>
      <c r="F34" s="38"/>
      <c r="G34" s="38"/>
      <c r="H34" s="38"/>
    </row>
    <row r="35" spans="1:8" ht="60" x14ac:dyDescent="0.25">
      <c r="A35" s="21" t="s">
        <v>653</v>
      </c>
      <c r="B35" s="21"/>
      <c r="C35" s="21"/>
      <c r="D35" s="18" t="s">
        <v>680</v>
      </c>
      <c r="E35" s="38"/>
      <c r="F35" s="38"/>
      <c r="G35" s="74"/>
      <c r="H35" s="74"/>
    </row>
    <row r="36" spans="1:8" x14ac:dyDescent="0.25">
      <c r="A36" s="21" t="s">
        <v>654</v>
      </c>
      <c r="B36" s="21"/>
      <c r="C36" s="21"/>
      <c r="D36" s="20" t="s">
        <v>696</v>
      </c>
      <c r="E36" s="54"/>
      <c r="F36" s="54"/>
      <c r="G36" s="54">
        <f>1*G24+1*G25+1*G26+1*G27+1*G28+1*G29+1*G30+1*G31+1*G32+1*G33+1*G34+1*G35</f>
        <v>0</v>
      </c>
      <c r="H36" s="54">
        <f>1*H24+1*H25+1*H26+1*H27+1*H28+1*H29+1*H30+1*H31+1*H32+1*H33+1*H34+1*H35</f>
        <v>0</v>
      </c>
    </row>
    <row r="37" spans="1:8" x14ac:dyDescent="0.25">
      <c r="A37" s="21" t="s">
        <v>655</v>
      </c>
      <c r="B37" s="21"/>
      <c r="C37" s="21"/>
      <c r="D37" s="18" t="s">
        <v>681</v>
      </c>
      <c r="E37" s="38"/>
      <c r="F37" s="38"/>
      <c r="G37" s="53"/>
      <c r="H37" s="53"/>
    </row>
    <row r="38" spans="1:8" ht="30" x14ac:dyDescent="0.25">
      <c r="A38" s="21" t="s">
        <v>656</v>
      </c>
      <c r="B38" s="21"/>
      <c r="C38" s="21"/>
      <c r="D38" s="20" t="s">
        <v>697</v>
      </c>
      <c r="E38" s="54"/>
      <c r="F38" s="54"/>
      <c r="G38" s="54">
        <f>1*G36+1*G37</f>
        <v>0</v>
      </c>
      <c r="H38" s="54">
        <f>1*H36+1*H37</f>
        <v>0</v>
      </c>
    </row>
    <row r="39" spans="1:8" ht="30" x14ac:dyDescent="0.25">
      <c r="A39" s="21" t="s">
        <v>657</v>
      </c>
      <c r="B39" s="21"/>
      <c r="C39" s="21"/>
      <c r="D39" s="18" t="s">
        <v>682</v>
      </c>
      <c r="E39" s="38"/>
      <c r="F39" s="38"/>
      <c r="G39" s="53"/>
      <c r="H39" s="53"/>
    </row>
    <row r="40" spans="1:8" ht="15.75" thickBot="1" x14ac:dyDescent="0.3">
      <c r="A40" s="21" t="s">
        <v>658</v>
      </c>
      <c r="B40" s="21"/>
      <c r="C40" s="21"/>
      <c r="D40" s="18" t="s">
        <v>671</v>
      </c>
      <c r="E40" s="56"/>
      <c r="F40" s="56"/>
      <c r="G40" s="56">
        <f>1*G38+1*G39</f>
        <v>0</v>
      </c>
      <c r="H40" s="56">
        <f>1*H38+1*H39</f>
        <v>0</v>
      </c>
    </row>
    <row r="41" spans="1:8" ht="15.75" thickTop="1" x14ac:dyDescent="0.25">
      <c r="A41" s="21" t="s">
        <v>3858</v>
      </c>
      <c r="B41" s="21"/>
      <c r="C41" s="21"/>
      <c r="D41" s="27" t="s">
        <v>894</v>
      </c>
      <c r="E41" s="55"/>
      <c r="F41" s="55"/>
      <c r="G41" s="76"/>
      <c r="H41" s="76"/>
    </row>
    <row r="42" spans="1:8" ht="30" x14ac:dyDescent="0.25">
      <c r="A42" s="21" t="s">
        <v>3859</v>
      </c>
      <c r="B42" s="21"/>
      <c r="C42" s="21"/>
      <c r="D42" s="20" t="s">
        <v>3860</v>
      </c>
      <c r="E42" s="38"/>
      <c r="F42" s="38"/>
      <c r="G42" s="38"/>
      <c r="H42" s="38"/>
    </row>
    <row r="43" spans="1:8" ht="30" x14ac:dyDescent="0.25">
      <c r="A43" s="21" t="s">
        <v>3861</v>
      </c>
      <c r="B43" s="21"/>
      <c r="C43" s="21"/>
      <c r="D43" s="18" t="s">
        <v>3862</v>
      </c>
      <c r="E43" s="38"/>
      <c r="F43" s="38"/>
      <c r="G43" s="38"/>
      <c r="H43" s="38"/>
    </row>
    <row r="44" spans="1:8" ht="45" x14ac:dyDescent="0.25">
      <c r="A44" s="21" t="s">
        <v>3863</v>
      </c>
      <c r="B44" s="21"/>
      <c r="C44" s="21"/>
      <c r="D44" s="18" t="s">
        <v>3864</v>
      </c>
      <c r="E44" s="38"/>
      <c r="F44" s="38"/>
      <c r="G44" s="38"/>
      <c r="H44" s="38"/>
    </row>
    <row r="45" spans="1:8" ht="45" x14ac:dyDescent="0.25">
      <c r="A45" s="21" t="s">
        <v>3865</v>
      </c>
      <c r="B45" s="21"/>
      <c r="C45" s="21"/>
      <c r="D45" s="18" t="s">
        <v>3866</v>
      </c>
      <c r="E45" s="38"/>
      <c r="F45" s="38"/>
      <c r="G45" s="38"/>
      <c r="H45" s="38"/>
    </row>
    <row r="46" spans="1:8" ht="30" x14ac:dyDescent="0.25">
      <c r="A46" s="21" t="s">
        <v>3867</v>
      </c>
      <c r="B46" s="21"/>
      <c r="C46" s="21"/>
      <c r="D46" s="20" t="s">
        <v>3868</v>
      </c>
      <c r="E46" s="38"/>
      <c r="F46" s="38"/>
      <c r="G46" s="38"/>
      <c r="H46" s="38"/>
    </row>
    <row r="47" spans="1:8" x14ac:dyDescent="0.25">
      <c r="A47" s="21" t="s">
        <v>659</v>
      </c>
      <c r="B47" s="21"/>
      <c r="C47" s="21"/>
      <c r="D47" s="27" t="s">
        <v>683</v>
      </c>
      <c r="E47" s="23"/>
      <c r="F47" s="23"/>
      <c r="G47" s="23"/>
      <c r="H47" s="23"/>
    </row>
    <row r="48" spans="1:8" ht="30" x14ac:dyDescent="0.25">
      <c r="A48" s="21" t="s">
        <v>660</v>
      </c>
      <c r="B48" s="21"/>
      <c r="C48" s="21"/>
      <c r="D48" s="18" t="s">
        <v>684</v>
      </c>
      <c r="E48" s="38"/>
      <c r="F48" s="38"/>
      <c r="G48" s="38"/>
      <c r="H48" s="38"/>
    </row>
    <row r="49" spans="1:8" ht="30" x14ac:dyDescent="0.25">
      <c r="A49" s="21" t="s">
        <v>661</v>
      </c>
      <c r="B49" s="21"/>
      <c r="C49" s="21"/>
      <c r="D49" s="18" t="s">
        <v>685</v>
      </c>
      <c r="E49" s="38"/>
      <c r="F49" s="38"/>
      <c r="G49" s="38"/>
      <c r="H49" s="38"/>
    </row>
    <row r="50" spans="1:8" hidden="1" x14ac:dyDescent="0.25">
      <c r="A50" s="21"/>
      <c r="B50" s="21"/>
      <c r="C50" s="21" t="s">
        <v>275</v>
      </c>
    </row>
    <row r="51" spans="1:8" hidden="1" x14ac:dyDescent="0.25">
      <c r="A51" s="21"/>
      <c r="B51" s="21"/>
      <c r="C51" s="21" t="s">
        <v>278</v>
      </c>
      <c r="D51" s="21"/>
      <c r="E51" s="21"/>
      <c r="F51" s="21"/>
      <c r="G51" s="21"/>
      <c r="H51" s="21"/>
    </row>
  </sheetData>
  <sheetProtection formatColumns="0" formatRows="0"/>
  <dataValidations count="1">
    <dataValidation type="decimal" allowBlank="1" showInputMessage="1" showErrorMessage="1" errorTitle="Input Error" error="Please enter a numeric value between -99999999999999999 and 99999999999999999" sqref="E48:H49 E24:H40 E42:H46">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7577" r:id="rId4" name="HomeBtn">
          <controlPr defaultSize="0" autoLine="0" r:id="rId5">
            <anchor>
              <from>
                <xdr:col>0</xdr:col>
                <xdr:colOff>0</xdr:colOff>
                <xdr:row>0</xdr:row>
                <xdr:rowOff>28575</xdr:rowOff>
              </from>
              <to>
                <xdr:col>3</xdr:col>
                <xdr:colOff>304800</xdr:colOff>
                <xdr:row>0</xdr:row>
                <xdr:rowOff>333375</xdr:rowOff>
              </to>
            </anchor>
          </controlPr>
        </control>
      </mc:Choice>
      <mc:Fallback>
        <control shapeId="237577" r:id="rId4" name="HomeBtn"/>
      </mc:Fallback>
    </mc:AlternateContent>
    <mc:AlternateContent xmlns:mc="http://schemas.openxmlformats.org/markup-compatibility/2006">
      <mc:Choice Requires="x14">
        <control shapeId="237578" r:id="rId6" name="LegendBtn">
          <controlPr defaultSize="0" autoLine="0" r:id="rId7">
            <anchor>
              <from>
                <xdr:col>0</xdr:col>
                <xdr:colOff>0</xdr:colOff>
                <xdr:row>0</xdr:row>
                <xdr:rowOff>28575</xdr:rowOff>
              </from>
              <to>
                <xdr:col>3</xdr:col>
                <xdr:colOff>304800</xdr:colOff>
                <xdr:row>0</xdr:row>
                <xdr:rowOff>333375</xdr:rowOff>
              </to>
            </anchor>
          </controlPr>
        </control>
      </mc:Choice>
      <mc:Fallback>
        <control shapeId="237578" r:id="rId6" name="LegendBtn"/>
      </mc:Fallback>
    </mc:AlternateContent>
    <mc:AlternateContent xmlns:mc="http://schemas.openxmlformats.org/markup-compatibility/2006">
      <mc:Choice Requires="x14">
        <control shapeId="237579" r:id="rId8" name="ToolboxBtn">
          <controlPr defaultSize="0" autoLine="0" r:id="rId9">
            <anchor>
              <from>
                <xdr:col>0</xdr:col>
                <xdr:colOff>0</xdr:colOff>
                <xdr:row>0</xdr:row>
                <xdr:rowOff>28575</xdr:rowOff>
              </from>
              <to>
                <xdr:col>3</xdr:col>
                <xdr:colOff>304800</xdr:colOff>
                <xdr:row>0</xdr:row>
                <xdr:rowOff>333375</xdr:rowOff>
              </to>
            </anchor>
          </controlPr>
        </control>
      </mc:Choice>
      <mc:Fallback>
        <control shapeId="237579" r:id="rId8" name="ToolboxBtn"/>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K53"/>
  <sheetViews>
    <sheetView showGridLines="0" view="pageBreakPreview" topLeftCell="D1" zoomScale="87" zoomScaleNormal="90" zoomScaleSheetLayoutView="87" workbookViewId="0">
      <selection activeCell="D1" sqref="D1"/>
    </sheetView>
  </sheetViews>
  <sheetFormatPr defaultRowHeight="15" x14ac:dyDescent="0.25"/>
  <cols>
    <col min="1" max="3" width="9.140625" hidden="1" customWidth="1"/>
    <col min="4" max="4" width="35.7109375" customWidth="1"/>
    <col min="5" max="6" width="22.7109375" hidden="1" customWidth="1"/>
    <col min="7" max="8" width="22.7109375" customWidth="1"/>
    <col min="9" max="10" width="22.7109375" hidden="1" customWidth="1"/>
    <col min="11" max="11" width="22.7109375" customWidth="1"/>
  </cols>
  <sheetData>
    <row r="1" spans="1:11" ht="29.1" customHeight="1" x14ac:dyDescent="0.25">
      <c r="A1" s="58" t="s">
        <v>717</v>
      </c>
      <c r="E1" s="13" t="s">
        <v>771</v>
      </c>
    </row>
    <row r="3" spans="1:11" hidden="1" x14ac:dyDescent="0.25"/>
    <row r="4" spans="1:11" hidden="1" x14ac:dyDescent="0.25"/>
    <row r="5" spans="1:11" ht="15" hidden="1" customHeight="1" x14ac:dyDescent="0.25">
      <c r="A5" s="21"/>
      <c r="B5" s="21"/>
      <c r="C5" s="12" t="s">
        <v>718</v>
      </c>
      <c r="D5" s="21"/>
      <c r="E5" s="21"/>
      <c r="F5" s="21"/>
      <c r="G5" s="21"/>
    </row>
    <row r="6" spans="1:11" hidden="1" x14ac:dyDescent="0.25">
      <c r="A6" s="21"/>
      <c r="B6" s="21"/>
      <c r="C6" s="21"/>
      <c r="D6" s="21"/>
      <c r="E6" s="21"/>
      <c r="F6" s="21"/>
      <c r="G6" s="21"/>
    </row>
    <row r="7" spans="1:11" hidden="1" x14ac:dyDescent="0.25">
      <c r="A7" s="21"/>
      <c r="B7" s="21"/>
      <c r="C7" s="21"/>
      <c r="D7" s="21"/>
      <c r="E7" s="21"/>
      <c r="F7" s="21"/>
      <c r="G7" s="21"/>
    </row>
    <row r="8" spans="1:11" hidden="1" x14ac:dyDescent="0.25">
      <c r="A8" s="21"/>
      <c r="B8" s="21"/>
      <c r="C8" s="21" t="s">
        <v>276</v>
      </c>
      <c r="D8" s="21" t="s">
        <v>274</v>
      </c>
      <c r="E8" s="21"/>
      <c r="F8" s="21" t="s">
        <v>275</v>
      </c>
      <c r="G8" s="21" t="s">
        <v>277</v>
      </c>
    </row>
    <row r="9" spans="1:11" x14ac:dyDescent="0.25">
      <c r="A9" s="21"/>
      <c r="B9" s="21"/>
      <c r="C9" s="21" t="s">
        <v>275</v>
      </c>
      <c r="D9" s="15"/>
      <c r="G9" s="21"/>
    </row>
    <row r="10" spans="1:11" ht="30" x14ac:dyDescent="0.25">
      <c r="A10" s="21" t="s">
        <v>719</v>
      </c>
      <c r="B10" s="21"/>
      <c r="C10" s="21"/>
      <c r="D10" s="186" t="s">
        <v>720</v>
      </c>
      <c r="G10" s="35"/>
    </row>
    <row r="11" spans="1:11" hidden="1" x14ac:dyDescent="0.25">
      <c r="A11" s="21"/>
      <c r="B11" s="21"/>
      <c r="C11" s="21" t="s">
        <v>275</v>
      </c>
      <c r="G11" s="21"/>
    </row>
    <row r="12" spans="1:11" hidden="1" x14ac:dyDescent="0.25">
      <c r="A12" s="21"/>
      <c r="B12" s="21"/>
      <c r="C12" s="21" t="s">
        <v>278</v>
      </c>
      <c r="D12" s="21"/>
      <c r="E12" s="21"/>
      <c r="F12" s="21"/>
      <c r="G12" s="21" t="s">
        <v>279</v>
      </c>
    </row>
    <row r="14" spans="1:11" x14ac:dyDescent="0.25">
      <c r="D14" s="40" t="s">
        <v>4156</v>
      </c>
    </row>
    <row r="15" spans="1:11" ht="15" hidden="1" customHeight="1" x14ac:dyDescent="0.25">
      <c r="A15" s="21"/>
      <c r="B15" s="21"/>
      <c r="C15" s="12" t="s">
        <v>770</v>
      </c>
      <c r="D15" s="21"/>
      <c r="E15" s="21"/>
      <c r="F15" s="21"/>
      <c r="G15" s="21"/>
      <c r="H15" s="21"/>
      <c r="I15" s="21"/>
      <c r="J15" s="21"/>
      <c r="K15" s="21"/>
    </row>
    <row r="16" spans="1:11" hidden="1" x14ac:dyDescent="0.25">
      <c r="A16" s="21"/>
      <c r="B16" s="21"/>
      <c r="C16" s="21"/>
      <c r="D16" s="21"/>
      <c r="E16" s="21"/>
      <c r="F16" s="21"/>
      <c r="G16" s="21"/>
      <c r="H16" s="21"/>
      <c r="I16" s="21"/>
      <c r="J16" s="21"/>
      <c r="K16" s="21"/>
    </row>
    <row r="17" spans="1:11" hidden="1" x14ac:dyDescent="0.25">
      <c r="A17" s="21"/>
      <c r="B17" s="21"/>
      <c r="C17" s="21"/>
      <c r="D17" s="21"/>
      <c r="E17" s="21"/>
      <c r="F17" s="21"/>
      <c r="G17" s="21">
        <v>0</v>
      </c>
      <c r="H17" s="21">
        <v>0</v>
      </c>
      <c r="I17" s="21" t="s">
        <v>3421</v>
      </c>
      <c r="J17" s="21" t="s">
        <v>3421</v>
      </c>
      <c r="K17" s="21"/>
    </row>
    <row r="18" spans="1:11" hidden="1" x14ac:dyDescent="0.25">
      <c r="A18" s="21"/>
      <c r="B18" s="21"/>
      <c r="C18" s="21" t="s">
        <v>276</v>
      </c>
      <c r="D18" s="21" t="s">
        <v>274</v>
      </c>
      <c r="E18" s="21" t="s">
        <v>441</v>
      </c>
      <c r="F18" s="21" t="s">
        <v>443</v>
      </c>
      <c r="G18" s="21"/>
      <c r="H18" s="21"/>
      <c r="I18" s="21"/>
      <c r="J18" s="21"/>
      <c r="K18" s="21" t="s">
        <v>277</v>
      </c>
    </row>
    <row r="19" spans="1:11" x14ac:dyDescent="0.25">
      <c r="A19" s="21"/>
      <c r="B19" s="21" t="s">
        <v>3416</v>
      </c>
      <c r="C19" s="21" t="s">
        <v>386</v>
      </c>
      <c r="D19" s="21"/>
      <c r="E19" s="21"/>
      <c r="F19" s="77"/>
      <c r="G19" s="73" t="s">
        <v>3417</v>
      </c>
      <c r="H19" s="73" t="s">
        <v>3417</v>
      </c>
      <c r="I19" s="73" t="s">
        <v>3419</v>
      </c>
      <c r="J19" s="73" t="s">
        <v>3419</v>
      </c>
      <c r="K19" s="21"/>
    </row>
    <row r="20" spans="1:11" ht="19.5" customHeight="1" x14ac:dyDescent="0.25">
      <c r="A20" s="21"/>
      <c r="B20" s="21"/>
      <c r="C20" s="21" t="s">
        <v>444</v>
      </c>
      <c r="F20" s="36"/>
      <c r="G20" s="49">
        <v>2016</v>
      </c>
      <c r="H20" s="49">
        <v>2015</v>
      </c>
      <c r="I20" s="49" t="str">
        <f>TEXT(DATE(MID(I23,7,4),MID(I23,4,2),MID(I23,1,2)),"yyyy")</f>
        <v>2010</v>
      </c>
      <c r="J20" s="49" t="str">
        <f>TEXT(DATE(MID(J23,7,4),MID(J23,4,2),MID(J23,1,2)),"yyyy")</f>
        <v>2009</v>
      </c>
      <c r="K20" s="21"/>
    </row>
    <row r="21" spans="1:11" ht="20.100000000000001" customHeight="1" x14ac:dyDescent="0.25">
      <c r="A21" s="21"/>
      <c r="B21" s="21"/>
      <c r="C21" s="21" t="s">
        <v>445</v>
      </c>
      <c r="F21" s="36"/>
      <c r="G21" s="51" t="str">
        <f>StartUp!$E$8</f>
        <v>SGD</v>
      </c>
      <c r="H21" s="51" t="str">
        <f>StartUp!$E$8</f>
        <v>SGD</v>
      </c>
      <c r="I21" s="51" t="str">
        <f>StartUp!$E$8</f>
        <v>SGD</v>
      </c>
      <c r="J21" s="51" t="str">
        <f>StartUp!$E$8</f>
        <v>SGD</v>
      </c>
      <c r="K21" s="21"/>
    </row>
    <row r="22" spans="1:11"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c r="K22" s="21"/>
    </row>
    <row r="23" spans="1:11"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c r="K23" s="21"/>
    </row>
    <row r="24" spans="1:11" x14ac:dyDescent="0.25">
      <c r="A24" s="21"/>
      <c r="B24" s="21"/>
      <c r="C24" s="21" t="s">
        <v>275</v>
      </c>
      <c r="D24" s="15"/>
      <c r="E24" s="15" t="s">
        <v>440</v>
      </c>
      <c r="F24" s="15" t="s">
        <v>442</v>
      </c>
      <c r="K24" s="21"/>
    </row>
    <row r="25" spans="1:11" ht="30" hidden="1" x14ac:dyDescent="0.25">
      <c r="A25" s="21" t="s">
        <v>719</v>
      </c>
      <c r="B25" s="21"/>
      <c r="C25" s="21"/>
      <c r="D25" s="14" t="s">
        <v>720</v>
      </c>
      <c r="E25" s="14"/>
      <c r="F25" s="45"/>
      <c r="G25" s="16"/>
      <c r="H25" s="16"/>
      <c r="I25" s="16"/>
      <c r="J25" s="16"/>
      <c r="K25" s="21"/>
    </row>
    <row r="26" spans="1:11" x14ac:dyDescent="0.25">
      <c r="A26" s="21" t="s">
        <v>721</v>
      </c>
      <c r="B26" s="21"/>
      <c r="C26" s="21"/>
      <c r="D26" s="17" t="s">
        <v>671</v>
      </c>
      <c r="E26" s="14"/>
      <c r="F26" s="45"/>
      <c r="G26" s="38"/>
      <c r="H26" s="38"/>
      <c r="I26" s="38"/>
      <c r="J26" s="38"/>
      <c r="K26" s="21"/>
    </row>
    <row r="27" spans="1:11" x14ac:dyDescent="0.25">
      <c r="A27" s="21" t="s">
        <v>722</v>
      </c>
      <c r="B27" s="21"/>
      <c r="C27" s="21"/>
      <c r="D27" s="27" t="s">
        <v>746</v>
      </c>
      <c r="E27" s="22"/>
      <c r="F27" s="46"/>
      <c r="G27" s="23"/>
      <c r="H27" s="23"/>
      <c r="I27" s="23"/>
      <c r="J27" s="23"/>
      <c r="K27" s="21"/>
    </row>
    <row r="28" spans="1:11" ht="60" x14ac:dyDescent="0.25">
      <c r="A28" s="21" t="s">
        <v>723</v>
      </c>
      <c r="B28" s="21"/>
      <c r="C28" s="21"/>
      <c r="D28" s="113" t="s">
        <v>747</v>
      </c>
      <c r="E28" s="22"/>
      <c r="F28" s="46"/>
      <c r="G28" s="23"/>
      <c r="H28" s="23"/>
      <c r="I28" s="23"/>
      <c r="J28" s="23"/>
      <c r="K28" s="21"/>
    </row>
    <row r="29" spans="1:11" ht="45" x14ac:dyDescent="0.25">
      <c r="A29" s="21" t="s">
        <v>724</v>
      </c>
      <c r="B29" s="21"/>
      <c r="C29" s="21"/>
      <c r="D29" s="111" t="s">
        <v>748</v>
      </c>
      <c r="E29" s="14"/>
      <c r="F29" s="45"/>
      <c r="G29" s="38"/>
      <c r="H29" s="38"/>
      <c r="I29" s="38"/>
      <c r="J29" s="38"/>
      <c r="K29" s="21"/>
    </row>
    <row r="30" spans="1:11" ht="60" x14ac:dyDescent="0.25">
      <c r="A30" s="21" t="s">
        <v>725</v>
      </c>
      <c r="B30" s="21"/>
      <c r="C30" s="21"/>
      <c r="D30" s="111" t="s">
        <v>749</v>
      </c>
      <c r="E30" s="14"/>
      <c r="F30" s="45"/>
      <c r="G30" s="38"/>
      <c r="H30" s="38"/>
      <c r="I30" s="38"/>
      <c r="J30" s="38"/>
      <c r="K30" s="21"/>
    </row>
    <row r="31" spans="1:11" ht="105" x14ac:dyDescent="0.25">
      <c r="A31" s="21" t="s">
        <v>726</v>
      </c>
      <c r="B31" s="21"/>
      <c r="C31" s="21"/>
      <c r="D31" s="111" t="s">
        <v>750</v>
      </c>
      <c r="E31" s="14"/>
      <c r="F31" s="45"/>
      <c r="G31" s="38"/>
      <c r="H31" s="38"/>
      <c r="I31" s="74"/>
      <c r="J31" s="74"/>
      <c r="K31" s="21"/>
    </row>
    <row r="32" spans="1:11" ht="30" x14ac:dyDescent="0.25">
      <c r="A32" s="21"/>
      <c r="B32" s="21"/>
      <c r="C32" s="21"/>
      <c r="D32" s="111" t="s">
        <v>763</v>
      </c>
      <c r="E32" s="14"/>
      <c r="F32" s="52"/>
      <c r="G32" s="87"/>
      <c r="H32" s="87"/>
      <c r="I32" s="88"/>
      <c r="J32" s="88"/>
      <c r="K32" s="21"/>
    </row>
    <row r="33" spans="1:11" ht="60" x14ac:dyDescent="0.25">
      <c r="A33" s="21" t="s">
        <v>727</v>
      </c>
      <c r="B33" s="21"/>
      <c r="C33" s="21"/>
      <c r="D33" s="111" t="s">
        <v>751</v>
      </c>
      <c r="E33" s="14"/>
      <c r="F33" s="52"/>
      <c r="G33" s="54"/>
      <c r="H33" s="54"/>
      <c r="I33" s="54" t="e">
        <f>1*#REF!+1*I29+1*I30+1*I31</f>
        <v>#REF!</v>
      </c>
      <c r="J33" s="54" t="e">
        <f>1*#REF!+1*J29+1*J30+1*J31</f>
        <v>#REF!</v>
      </c>
      <c r="K33" s="21"/>
    </row>
    <row r="34" spans="1:11" ht="60" x14ac:dyDescent="0.25">
      <c r="A34" s="21" t="s">
        <v>728</v>
      </c>
      <c r="B34" s="21"/>
      <c r="C34" s="21"/>
      <c r="D34" s="113" t="s">
        <v>752</v>
      </c>
      <c r="E34" s="22"/>
      <c r="F34" s="46"/>
      <c r="G34" s="23"/>
      <c r="H34" s="23"/>
      <c r="I34" s="75"/>
      <c r="J34" s="75"/>
      <c r="K34" s="21"/>
    </row>
    <row r="35" spans="1:11" ht="45" x14ac:dyDescent="0.25">
      <c r="A35" s="21" t="s">
        <v>729</v>
      </c>
      <c r="B35" s="21"/>
      <c r="C35" s="21"/>
      <c r="D35" s="111" t="s">
        <v>753</v>
      </c>
      <c r="E35" s="14"/>
      <c r="F35" s="45"/>
      <c r="G35" s="38"/>
      <c r="H35" s="38"/>
      <c r="I35" s="38"/>
      <c r="J35" s="38"/>
      <c r="K35" s="21"/>
    </row>
    <row r="36" spans="1:11" ht="45" x14ac:dyDescent="0.25">
      <c r="A36" s="21" t="s">
        <v>730</v>
      </c>
      <c r="B36" s="21"/>
      <c r="C36" s="21"/>
      <c r="D36" s="111" t="s">
        <v>754</v>
      </c>
      <c r="E36" s="14"/>
      <c r="F36" s="45"/>
      <c r="G36" s="38"/>
      <c r="H36" s="38"/>
      <c r="I36" s="38"/>
      <c r="J36" s="38"/>
      <c r="K36" s="21"/>
    </row>
    <row r="37" spans="1:11" ht="45" x14ac:dyDescent="0.25">
      <c r="A37" s="21" t="s">
        <v>731</v>
      </c>
      <c r="B37" s="21"/>
      <c r="C37" s="21"/>
      <c r="D37" s="111" t="s">
        <v>755</v>
      </c>
      <c r="E37" s="14"/>
      <c r="F37" s="45"/>
      <c r="G37" s="38"/>
      <c r="H37" s="38"/>
      <c r="I37" s="38"/>
      <c r="J37" s="38"/>
      <c r="K37" s="21"/>
    </row>
    <row r="38" spans="1:11" ht="45" x14ac:dyDescent="0.25">
      <c r="A38" s="21" t="s">
        <v>732</v>
      </c>
      <c r="B38" s="21"/>
      <c r="C38" s="21"/>
      <c r="D38" s="111" t="s">
        <v>756</v>
      </c>
      <c r="E38" s="14"/>
      <c r="F38" s="45"/>
      <c r="G38" s="38"/>
      <c r="H38" s="38"/>
      <c r="I38" s="38"/>
      <c r="J38" s="38"/>
      <c r="K38" s="21"/>
    </row>
    <row r="39" spans="1:11" ht="30" x14ac:dyDescent="0.25">
      <c r="A39" s="21" t="s">
        <v>733</v>
      </c>
      <c r="B39" s="21"/>
      <c r="C39" s="21"/>
      <c r="D39" s="111" t="s">
        <v>757</v>
      </c>
      <c r="E39" s="14"/>
      <c r="F39" s="45"/>
      <c r="G39" s="38"/>
      <c r="H39" s="38"/>
      <c r="I39" s="38"/>
      <c r="J39" s="38"/>
      <c r="K39" s="21"/>
    </row>
    <row r="40" spans="1:11" ht="45" x14ac:dyDescent="0.25">
      <c r="A40" s="21" t="s">
        <v>734</v>
      </c>
      <c r="B40" s="21"/>
      <c r="C40" s="21"/>
      <c r="D40" s="111" t="s">
        <v>758</v>
      </c>
      <c r="E40" s="14"/>
      <c r="F40" s="45"/>
      <c r="G40" s="38"/>
      <c r="H40" s="38"/>
      <c r="I40" s="38"/>
      <c r="J40" s="38"/>
      <c r="K40" s="21"/>
    </row>
    <row r="41" spans="1:11" ht="120" x14ac:dyDescent="0.25">
      <c r="A41" s="21" t="s">
        <v>735</v>
      </c>
      <c r="B41" s="21"/>
      <c r="C41" s="21"/>
      <c r="D41" s="111" t="s">
        <v>759</v>
      </c>
      <c r="E41" s="14"/>
      <c r="F41" s="45"/>
      <c r="G41" s="38"/>
      <c r="H41" s="38"/>
      <c r="I41" s="38"/>
      <c r="J41" s="38"/>
      <c r="K41" s="21"/>
    </row>
    <row r="42" spans="1:11" ht="45" x14ac:dyDescent="0.25">
      <c r="A42" s="21" t="s">
        <v>736</v>
      </c>
      <c r="B42" s="21"/>
      <c r="C42" s="21"/>
      <c r="D42" s="111" t="s">
        <v>760</v>
      </c>
      <c r="E42" s="14"/>
      <c r="F42" s="45"/>
      <c r="G42" s="38"/>
      <c r="H42" s="38"/>
      <c r="I42" s="38"/>
      <c r="J42" s="38"/>
      <c r="K42" s="21"/>
    </row>
    <row r="43" spans="1:11" ht="60" x14ac:dyDescent="0.25">
      <c r="A43" s="21" t="s">
        <v>737</v>
      </c>
      <c r="B43" s="21"/>
      <c r="C43" s="21"/>
      <c r="D43" s="111" t="s">
        <v>761</v>
      </c>
      <c r="E43" s="14"/>
      <c r="F43" s="45"/>
      <c r="G43" s="38"/>
      <c r="H43" s="38"/>
      <c r="I43" s="38"/>
      <c r="J43" s="38"/>
      <c r="K43" s="21"/>
    </row>
    <row r="44" spans="1:11" ht="105" x14ac:dyDescent="0.25">
      <c r="A44" s="21" t="s">
        <v>738</v>
      </c>
      <c r="B44" s="21"/>
      <c r="C44" s="21"/>
      <c r="D44" s="111" t="s">
        <v>762</v>
      </c>
      <c r="E44" s="14"/>
      <c r="F44" s="45"/>
      <c r="G44" s="38"/>
      <c r="H44" s="38"/>
      <c r="I44" s="38"/>
      <c r="J44" s="38"/>
      <c r="K44" s="21"/>
    </row>
    <row r="45" spans="1:11" ht="30" x14ac:dyDescent="0.25">
      <c r="A45" s="21" t="s">
        <v>739</v>
      </c>
      <c r="B45" s="21"/>
      <c r="C45" s="21"/>
      <c r="D45" s="111" t="s">
        <v>763</v>
      </c>
      <c r="E45" s="14"/>
      <c r="F45" s="45"/>
      <c r="G45" s="38"/>
      <c r="H45" s="38"/>
      <c r="I45" s="74"/>
      <c r="J45" s="74"/>
      <c r="K45" s="21"/>
    </row>
    <row r="46" spans="1:11" ht="60" x14ac:dyDescent="0.25">
      <c r="A46" s="21" t="s">
        <v>740</v>
      </c>
      <c r="B46" s="21"/>
      <c r="C46" s="21"/>
      <c r="D46" s="111" t="s">
        <v>764</v>
      </c>
      <c r="E46" s="14"/>
      <c r="F46" s="52"/>
      <c r="G46" s="54"/>
      <c r="H46" s="54"/>
      <c r="I46" s="54">
        <f>1*I35+1*I36+1*I37+1*I38+1*I39+1*I40+1*I41+1*I42+1*I43+1*I44+1*I45</f>
        <v>0</v>
      </c>
      <c r="J46" s="54">
        <f>1*J35+1*J36+1*J37+1*J38+1*J39+1*J40+1*J41+1*J42+1*J43+1*J44+1*J45</f>
        <v>0</v>
      </c>
      <c r="K46" s="21"/>
    </row>
    <row r="47" spans="1:11" ht="30" x14ac:dyDescent="0.25">
      <c r="A47" s="21" t="s">
        <v>741</v>
      </c>
      <c r="B47" s="21"/>
      <c r="C47" s="21"/>
      <c r="D47" s="112" t="s">
        <v>4132</v>
      </c>
      <c r="E47" s="14"/>
      <c r="F47" s="52"/>
      <c r="G47" s="54"/>
      <c r="H47" s="54"/>
      <c r="I47" s="54" t="e">
        <f>1*I33+1*I46</f>
        <v>#REF!</v>
      </c>
      <c r="J47" s="54" t="e">
        <f>1*J33+1*J46</f>
        <v>#REF!</v>
      </c>
      <c r="K47" s="21"/>
    </row>
    <row r="48" spans="1:11" ht="30.75" thickBot="1" x14ac:dyDescent="0.3">
      <c r="A48" s="21" t="s">
        <v>742</v>
      </c>
      <c r="B48" s="21"/>
      <c r="C48" s="21"/>
      <c r="D48" s="112" t="s">
        <v>765</v>
      </c>
      <c r="E48" s="14"/>
      <c r="F48" s="52"/>
      <c r="G48" s="56"/>
      <c r="H48" s="56"/>
      <c r="I48" s="56" t="e">
        <f>1*I26+1*I47</f>
        <v>#REF!</v>
      </c>
      <c r="J48" s="56" t="e">
        <f>1*J26+1*J47</f>
        <v>#REF!</v>
      </c>
      <c r="K48" s="21"/>
    </row>
    <row r="49" spans="1:11" ht="30.75" thickTop="1" x14ac:dyDescent="0.25">
      <c r="A49" s="21" t="s">
        <v>743</v>
      </c>
      <c r="B49" s="21"/>
      <c r="C49" s="21"/>
      <c r="D49" s="114" t="s">
        <v>766</v>
      </c>
      <c r="E49" s="22"/>
      <c r="F49" s="46"/>
      <c r="G49" s="55"/>
      <c r="H49" s="55"/>
      <c r="I49" s="76"/>
      <c r="J49" s="76"/>
      <c r="K49" s="21"/>
    </row>
    <row r="50" spans="1:11" ht="45" x14ac:dyDescent="0.25">
      <c r="A50" s="21" t="s">
        <v>744</v>
      </c>
      <c r="B50" s="21"/>
      <c r="C50" s="21"/>
      <c r="D50" s="112" t="s">
        <v>767</v>
      </c>
      <c r="E50" s="14"/>
      <c r="F50" s="45"/>
      <c r="G50" s="38"/>
      <c r="H50" s="38"/>
      <c r="I50" s="38"/>
      <c r="J50" s="38"/>
      <c r="K50" s="21"/>
    </row>
    <row r="51" spans="1:11" ht="45" x14ac:dyDescent="0.25">
      <c r="A51" s="21" t="s">
        <v>745</v>
      </c>
      <c r="B51" s="21"/>
      <c r="C51" s="21"/>
      <c r="D51" s="18" t="s">
        <v>768</v>
      </c>
      <c r="E51" s="14"/>
      <c r="F51" s="45"/>
      <c r="G51" s="38"/>
      <c r="H51" s="38"/>
      <c r="I51" s="38"/>
      <c r="J51" s="38"/>
      <c r="K51" s="21"/>
    </row>
    <row r="52" spans="1:11" hidden="1" x14ac:dyDescent="0.25">
      <c r="A52" s="21"/>
      <c r="B52" s="21"/>
      <c r="C52" s="21" t="s">
        <v>275</v>
      </c>
      <c r="K52" s="21"/>
    </row>
    <row r="53" spans="1:11" hidden="1" x14ac:dyDescent="0.25">
      <c r="A53" s="21"/>
      <c r="B53" s="21"/>
      <c r="C53" s="21" t="s">
        <v>278</v>
      </c>
      <c r="D53" s="21"/>
      <c r="E53" s="21"/>
      <c r="F53" s="21"/>
      <c r="G53" s="21"/>
      <c r="H53" s="21"/>
      <c r="I53" s="21"/>
      <c r="J53" s="21"/>
      <c r="K5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35:J48 G50:J51 G29:J33 G26:J26">
      <formula1>-99999999999999900</formula1>
      <formula2>99999999999999900</formula2>
    </dataValidation>
  </dataValidation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15371" r:id="rId4" name="ToolboxBtn">
          <controlPr defaultSize="0" autoLine="0" autoPict="0" r:id="rId5">
            <anchor>
              <from>
                <xdr:col>3</xdr:col>
                <xdr:colOff>152400</xdr:colOff>
                <xdr:row>0</xdr:row>
                <xdr:rowOff>9525</xdr:rowOff>
              </from>
              <to>
                <xdr:col>3</xdr:col>
                <xdr:colOff>209550</xdr:colOff>
                <xdr:row>0</xdr:row>
                <xdr:rowOff>66675</xdr:rowOff>
              </to>
            </anchor>
          </controlPr>
        </control>
      </mc:Choice>
      <mc:Fallback>
        <control shapeId="15371" r:id="rId4" name="ToolboxBtn"/>
      </mc:Fallback>
    </mc:AlternateContent>
    <mc:AlternateContent xmlns:mc="http://schemas.openxmlformats.org/markup-compatibility/2006">
      <mc:Choice Requires="x14">
        <control shapeId="15370" r:id="rId6" name="LegendBtn">
          <controlPr defaultSize="0" autoLine="0" autoPict="0" r:id="rId7">
            <anchor>
              <from>
                <xdr:col>3</xdr:col>
                <xdr:colOff>95250</xdr:colOff>
                <xdr:row>0</xdr:row>
                <xdr:rowOff>9525</xdr:rowOff>
              </from>
              <to>
                <xdr:col>3</xdr:col>
                <xdr:colOff>152400</xdr:colOff>
                <xdr:row>0</xdr:row>
                <xdr:rowOff>66675</xdr:rowOff>
              </to>
            </anchor>
          </controlPr>
        </control>
      </mc:Choice>
      <mc:Fallback>
        <control shapeId="15370" r:id="rId6" name="LegendBtn"/>
      </mc:Fallback>
    </mc:AlternateContent>
    <mc:AlternateContent xmlns:mc="http://schemas.openxmlformats.org/markup-compatibility/2006">
      <mc:Choice Requires="x14">
        <control shapeId="15369" r:id="rId8" name="HomeBtn">
          <controlPr defaultSize="0" autoLine="0" autoPict="0" r:id="rId9">
            <anchor>
              <from>
                <xdr:col>3</xdr:col>
                <xdr:colOff>28575</xdr:colOff>
                <xdr:row>0</xdr:row>
                <xdr:rowOff>9525</xdr:rowOff>
              </from>
              <to>
                <xdr:col>3</xdr:col>
                <xdr:colOff>85725</xdr:colOff>
                <xdr:row>0</xdr:row>
                <xdr:rowOff>66675</xdr:rowOff>
              </to>
            </anchor>
          </controlPr>
        </control>
      </mc:Choice>
      <mc:Fallback>
        <control shapeId="15369" r:id="rId8" name="HomeBtn"/>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K50"/>
  <sheetViews>
    <sheetView showGridLines="0" view="pageBreakPreview" topLeftCell="D1" zoomScale="87" zoomScaleNormal="90" zoomScaleSheetLayoutView="87" workbookViewId="0">
      <selection activeCell="D1" sqref="D1"/>
    </sheetView>
  </sheetViews>
  <sheetFormatPr defaultColWidth="9.140625" defaultRowHeight="15" x14ac:dyDescent="0.25"/>
  <cols>
    <col min="1" max="3" width="9.140625" style="344" hidden="1" customWidth="1"/>
    <col min="4" max="4" width="35.7109375" style="344" customWidth="1"/>
    <col min="5" max="6" width="22.7109375" style="344" hidden="1" customWidth="1"/>
    <col min="7" max="8" width="22.7109375" style="344" customWidth="1"/>
    <col min="9" max="10" width="22.7109375" style="344" hidden="1" customWidth="1"/>
    <col min="11" max="11" width="22.7109375" style="344" customWidth="1"/>
    <col min="12" max="16384" width="9.140625" style="344"/>
  </cols>
  <sheetData>
    <row r="1" spans="1:11" ht="29.1" customHeight="1" x14ac:dyDescent="0.25">
      <c r="A1" s="58" t="s">
        <v>717</v>
      </c>
      <c r="E1" s="346" t="s">
        <v>771</v>
      </c>
    </row>
    <row r="3" spans="1:11" hidden="1" x14ac:dyDescent="0.25"/>
    <row r="4" spans="1:11" hidden="1" x14ac:dyDescent="0.25"/>
    <row r="5" spans="1:11" ht="15" hidden="1" customHeight="1" x14ac:dyDescent="0.25">
      <c r="A5" s="350"/>
      <c r="B5" s="350"/>
      <c r="C5" s="345" t="s">
        <v>718</v>
      </c>
      <c r="D5" s="350"/>
      <c r="E5" s="350"/>
      <c r="F5" s="350"/>
      <c r="G5" s="350"/>
    </row>
    <row r="6" spans="1:11" hidden="1" x14ac:dyDescent="0.25">
      <c r="A6" s="350"/>
      <c r="B6" s="350"/>
      <c r="C6" s="350"/>
      <c r="D6" s="350"/>
      <c r="E6" s="350"/>
      <c r="F6" s="350"/>
      <c r="G6" s="350"/>
    </row>
    <row r="7" spans="1:11" hidden="1" x14ac:dyDescent="0.25">
      <c r="A7" s="350"/>
      <c r="B7" s="350"/>
      <c r="C7" s="350"/>
      <c r="D7" s="350"/>
      <c r="E7" s="350"/>
      <c r="F7" s="350"/>
      <c r="G7" s="350"/>
    </row>
    <row r="8" spans="1:11" hidden="1" x14ac:dyDescent="0.25">
      <c r="A8" s="350"/>
      <c r="B8" s="350"/>
      <c r="C8" s="350" t="s">
        <v>276</v>
      </c>
      <c r="D8" s="350" t="s">
        <v>274</v>
      </c>
      <c r="E8" s="350"/>
      <c r="F8" s="350" t="s">
        <v>275</v>
      </c>
      <c r="G8" s="350" t="s">
        <v>277</v>
      </c>
    </row>
    <row r="9" spans="1:11" x14ac:dyDescent="0.25">
      <c r="A9" s="350"/>
      <c r="B9" s="350"/>
      <c r="C9" s="350" t="s">
        <v>275</v>
      </c>
      <c r="D9" s="347"/>
      <c r="G9" s="350"/>
    </row>
    <row r="10" spans="1:11" ht="30" x14ac:dyDescent="0.25">
      <c r="A10" s="350" t="s">
        <v>719</v>
      </c>
      <c r="B10" s="350"/>
      <c r="C10" s="350"/>
      <c r="D10" s="213" t="s">
        <v>720</v>
      </c>
      <c r="G10" s="216"/>
    </row>
    <row r="11" spans="1:11" hidden="1" x14ac:dyDescent="0.25">
      <c r="A11" s="350"/>
      <c r="B11" s="350"/>
      <c r="C11" s="350" t="s">
        <v>275</v>
      </c>
      <c r="G11" s="350"/>
    </row>
    <row r="12" spans="1:11" hidden="1" x14ac:dyDescent="0.25">
      <c r="A12" s="350"/>
      <c r="B12" s="350"/>
      <c r="C12" s="350" t="s">
        <v>278</v>
      </c>
      <c r="D12" s="350"/>
      <c r="E12" s="350"/>
      <c r="F12" s="350"/>
      <c r="G12" s="350" t="s">
        <v>279</v>
      </c>
    </row>
    <row r="14" spans="1:11" x14ac:dyDescent="0.25">
      <c r="D14" s="395"/>
      <c r="E14" s="139"/>
      <c r="F14" s="139"/>
      <c r="G14" s="139"/>
      <c r="H14" s="139"/>
    </row>
    <row r="15" spans="1:11" ht="15" customHeight="1" x14ac:dyDescent="0.25">
      <c r="A15" s="350"/>
      <c r="B15" s="350"/>
      <c r="C15" s="345" t="s">
        <v>770</v>
      </c>
      <c r="D15" s="356" t="s">
        <v>4156</v>
      </c>
      <c r="I15" s="350"/>
      <c r="J15" s="350"/>
      <c r="K15" s="350"/>
    </row>
    <row r="16" spans="1:11" x14ac:dyDescent="0.25">
      <c r="A16" s="350"/>
      <c r="B16" s="350"/>
      <c r="C16" s="350"/>
      <c r="D16" s="350"/>
      <c r="E16" s="350"/>
      <c r="F16" s="350"/>
      <c r="G16" s="350"/>
      <c r="H16" s="350"/>
      <c r="I16" s="350"/>
      <c r="J16" s="350"/>
      <c r="K16" s="350"/>
    </row>
    <row r="17" spans="1:11" x14ac:dyDescent="0.25">
      <c r="A17" s="350"/>
      <c r="B17" s="350" t="s">
        <v>3416</v>
      </c>
      <c r="C17" s="350" t="s">
        <v>386</v>
      </c>
      <c r="D17" s="350" t="s">
        <v>274</v>
      </c>
      <c r="E17" s="350" t="s">
        <v>441</v>
      </c>
      <c r="F17" s="350" t="s">
        <v>443</v>
      </c>
      <c r="G17" s="350"/>
      <c r="H17" s="350"/>
      <c r="I17" s="382" t="s">
        <v>3419</v>
      </c>
      <c r="J17" s="371" t="s">
        <v>3419</v>
      </c>
      <c r="K17" s="350"/>
    </row>
    <row r="18" spans="1:11" ht="19.5" customHeight="1" x14ac:dyDescent="0.25">
      <c r="A18" s="350"/>
      <c r="B18" s="350"/>
      <c r="C18" s="350" t="s">
        <v>444</v>
      </c>
      <c r="D18" s="350"/>
      <c r="E18" s="350"/>
      <c r="F18" s="370"/>
      <c r="G18" s="371" t="s">
        <v>3417</v>
      </c>
      <c r="H18" s="371" t="s">
        <v>3417</v>
      </c>
      <c r="I18" s="383" t="str">
        <f>TEXT(DATE(MID(I21,7,4),MID(I21,4,2),MID(I21,1,2)),"yyyy")</f>
        <v>2010</v>
      </c>
      <c r="J18" s="362" t="str">
        <f>TEXT(DATE(MID(J21,7,4),MID(J21,4,2),MID(J21,1,2)),"yyyy")</f>
        <v>2009</v>
      </c>
      <c r="K18" s="350"/>
    </row>
    <row r="19" spans="1:11" ht="20.100000000000001" customHeight="1" x14ac:dyDescent="0.25">
      <c r="A19" s="350"/>
      <c r="B19" s="350"/>
      <c r="C19" s="350" t="s">
        <v>445</v>
      </c>
      <c r="F19" s="358"/>
      <c r="G19" s="362">
        <v>2016</v>
      </c>
      <c r="H19" s="362">
        <v>2015</v>
      </c>
      <c r="I19" s="384" t="str">
        <f>StartUp!$E$8</f>
        <v>SGD</v>
      </c>
      <c r="J19" s="363" t="str">
        <f>StartUp!$E$8</f>
        <v>SGD</v>
      </c>
      <c r="K19" s="350"/>
    </row>
    <row r="20" spans="1:11" ht="20.100000000000001" hidden="1" customHeight="1" x14ac:dyDescent="0.25">
      <c r="A20" s="350"/>
      <c r="B20" s="350"/>
      <c r="C20" s="350" t="s">
        <v>446</v>
      </c>
      <c r="F20" s="358"/>
      <c r="G20" s="363" t="str">
        <f>[3]StartUp!$E$8</f>
        <v>SGD</v>
      </c>
      <c r="H20" s="363" t="str">
        <f>[3]StartUp!$E$8</f>
        <v>SGD</v>
      </c>
      <c r="I20" s="385" t="str">
        <f>StartUp!$D$8</f>
        <v>01/01/2010</v>
      </c>
      <c r="J20" s="354" t="str">
        <f>StartUp!$D$10</f>
        <v>01/01/2009</v>
      </c>
      <c r="K20" s="350"/>
    </row>
    <row r="21" spans="1:11" ht="20.100000000000001" hidden="1" customHeight="1" x14ac:dyDescent="0.25">
      <c r="A21" s="350"/>
      <c r="B21" s="350"/>
      <c r="C21" s="350" t="s">
        <v>447</v>
      </c>
      <c r="F21" s="358"/>
      <c r="G21" s="354" t="str">
        <f>[3]StartUp!$D$8</f>
        <v>01/01/2010</v>
      </c>
      <c r="H21" s="354" t="str">
        <f>[3]StartUp!$D$10</f>
        <v>01/01/2009</v>
      </c>
      <c r="I21" s="385" t="str">
        <f>StartUp!$D$9</f>
        <v>31/12/2010</v>
      </c>
      <c r="J21" s="354" t="str">
        <f>StartUp!$D$11</f>
        <v>31/12/2009</v>
      </c>
      <c r="K21" s="350"/>
    </row>
    <row r="22" spans="1:11" hidden="1" x14ac:dyDescent="0.25">
      <c r="A22" s="350" t="s">
        <v>719</v>
      </c>
      <c r="B22" s="350"/>
      <c r="C22" s="350"/>
      <c r="D22" s="347"/>
      <c r="E22" s="347" t="s">
        <v>440</v>
      </c>
      <c r="F22" s="347" t="s">
        <v>442</v>
      </c>
      <c r="I22" s="386"/>
      <c r="J22" s="348"/>
      <c r="K22" s="350"/>
    </row>
    <row r="23" spans="1:11" x14ac:dyDescent="0.25">
      <c r="A23" s="350"/>
      <c r="B23" s="350"/>
      <c r="C23" s="350"/>
      <c r="D23" s="347"/>
      <c r="E23" s="347"/>
      <c r="F23" s="347"/>
      <c r="I23" s="386"/>
      <c r="J23" s="348"/>
      <c r="K23" s="350"/>
    </row>
    <row r="24" spans="1:11" x14ac:dyDescent="0.25">
      <c r="A24" s="350" t="s">
        <v>722</v>
      </c>
      <c r="B24" s="350"/>
      <c r="C24" s="350"/>
      <c r="D24" s="17" t="s">
        <v>671</v>
      </c>
      <c r="E24" s="213"/>
      <c r="F24" s="45"/>
      <c r="G24" s="361"/>
      <c r="H24" s="361"/>
      <c r="I24" s="388"/>
      <c r="J24" s="352"/>
      <c r="K24" s="350"/>
    </row>
    <row r="25" spans="1:11" x14ac:dyDescent="0.25">
      <c r="A25" s="350" t="s">
        <v>723</v>
      </c>
      <c r="B25" s="350"/>
      <c r="C25" s="350"/>
      <c r="D25" s="353" t="s">
        <v>746</v>
      </c>
      <c r="E25" s="351"/>
      <c r="F25" s="46"/>
      <c r="G25" s="352"/>
      <c r="H25" s="352"/>
      <c r="I25" s="388"/>
      <c r="J25" s="352"/>
      <c r="K25" s="350"/>
    </row>
    <row r="26" spans="1:11" ht="45" x14ac:dyDescent="0.25">
      <c r="A26" s="350" t="s">
        <v>724</v>
      </c>
      <c r="B26" s="350"/>
      <c r="C26" s="350"/>
      <c r="D26" s="349" t="s">
        <v>753</v>
      </c>
      <c r="E26" s="213"/>
      <c r="F26" s="45"/>
      <c r="G26" s="361"/>
      <c r="H26" s="361"/>
      <c r="I26" s="387"/>
      <c r="J26" s="361"/>
      <c r="K26" s="350"/>
    </row>
    <row r="27" spans="1:11" ht="30" x14ac:dyDescent="0.25">
      <c r="A27" s="350" t="s">
        <v>725</v>
      </c>
      <c r="B27" s="350"/>
      <c r="C27" s="350"/>
      <c r="D27" s="349" t="s">
        <v>757</v>
      </c>
      <c r="E27" s="213"/>
      <c r="F27" s="45"/>
      <c r="G27" s="361"/>
      <c r="H27" s="361"/>
      <c r="I27" s="387"/>
      <c r="J27" s="361"/>
      <c r="K27" s="350"/>
    </row>
    <row r="28" spans="1:11" ht="45" x14ac:dyDescent="0.25">
      <c r="A28" s="350" t="s">
        <v>726</v>
      </c>
      <c r="B28" s="350"/>
      <c r="C28" s="350"/>
      <c r="D28" s="349" t="s">
        <v>760</v>
      </c>
      <c r="E28" s="213"/>
      <c r="F28" s="45"/>
      <c r="G28" s="361"/>
      <c r="H28" s="361"/>
      <c r="I28" s="389"/>
      <c r="J28" s="74"/>
      <c r="K28" s="350"/>
    </row>
    <row r="29" spans="1:11" ht="90" x14ac:dyDescent="0.25">
      <c r="A29" s="350"/>
      <c r="B29" s="350"/>
      <c r="C29" s="350"/>
      <c r="D29" s="349" t="s">
        <v>762</v>
      </c>
      <c r="E29" s="213"/>
      <c r="F29" s="45"/>
      <c r="G29" s="361"/>
      <c r="H29" s="361"/>
      <c r="I29" s="390"/>
      <c r="J29" s="88"/>
      <c r="K29" s="350"/>
    </row>
    <row r="30" spans="1:11" ht="30" x14ac:dyDescent="0.25">
      <c r="A30" s="350" t="s">
        <v>727</v>
      </c>
      <c r="B30" s="350"/>
      <c r="C30" s="350"/>
      <c r="D30" s="349" t="s">
        <v>763</v>
      </c>
      <c r="E30" s="213"/>
      <c r="F30" s="45"/>
      <c r="G30" s="361"/>
      <c r="H30" s="361"/>
      <c r="I30" s="391" t="e">
        <f>1*#REF!+1*I26+1*I27+1*I28</f>
        <v>#REF!</v>
      </c>
      <c r="J30" s="364" t="e">
        <f>1*#REF!+1*J26+1*J27+1*J28</f>
        <v>#REF!</v>
      </c>
      <c r="K30" s="350"/>
    </row>
    <row r="31" spans="1:11" ht="30" x14ac:dyDescent="0.25">
      <c r="A31" s="350" t="s">
        <v>728</v>
      </c>
      <c r="B31" s="350"/>
      <c r="C31" s="350"/>
      <c r="D31" s="349" t="s">
        <v>4132</v>
      </c>
      <c r="E31" s="213"/>
      <c r="F31" s="52"/>
      <c r="G31" s="364"/>
      <c r="H31" s="364"/>
      <c r="I31" s="392"/>
      <c r="J31" s="75"/>
      <c r="K31" s="350"/>
    </row>
    <row r="32" spans="1:11" ht="30.75" thickBot="1" x14ac:dyDescent="0.3">
      <c r="A32" s="350" t="s">
        <v>729</v>
      </c>
      <c r="B32" s="350"/>
      <c r="C32" s="350"/>
      <c r="D32" s="349" t="s">
        <v>765</v>
      </c>
      <c r="E32" s="213"/>
      <c r="F32" s="52"/>
      <c r="G32" s="366"/>
      <c r="H32" s="366"/>
      <c r="I32" s="387"/>
      <c r="J32" s="361"/>
      <c r="K32" s="350"/>
    </row>
    <row r="33" spans="1:11" ht="30.75" thickTop="1" x14ac:dyDescent="0.25">
      <c r="A33" s="350" t="s">
        <v>730</v>
      </c>
      <c r="B33" s="350"/>
      <c r="C33" s="350"/>
      <c r="D33" s="353" t="s">
        <v>766</v>
      </c>
      <c r="E33" s="351"/>
      <c r="F33" s="46"/>
      <c r="G33" s="365"/>
      <c r="H33" s="365"/>
      <c r="I33" s="387"/>
      <c r="J33" s="361"/>
      <c r="K33" s="350"/>
    </row>
    <row r="34" spans="1:11" ht="45" x14ac:dyDescent="0.25">
      <c r="A34" s="350" t="s">
        <v>731</v>
      </c>
      <c r="B34" s="350"/>
      <c r="C34" s="350"/>
      <c r="D34" s="349" t="s">
        <v>767</v>
      </c>
      <c r="E34" s="213"/>
      <c r="F34" s="45"/>
      <c r="G34" s="361"/>
      <c r="H34" s="361"/>
      <c r="I34" s="387"/>
      <c r="J34" s="361"/>
      <c r="K34" s="350"/>
    </row>
    <row r="35" spans="1:11" ht="45" x14ac:dyDescent="0.25">
      <c r="A35" s="350" t="s">
        <v>732</v>
      </c>
      <c r="B35" s="350"/>
      <c r="C35" s="350"/>
      <c r="D35" s="349" t="s">
        <v>768</v>
      </c>
      <c r="E35" s="213"/>
      <c r="F35" s="45"/>
      <c r="G35" s="361"/>
      <c r="H35" s="361"/>
      <c r="I35" s="387"/>
      <c r="J35" s="361"/>
      <c r="K35" s="350"/>
    </row>
    <row r="36" spans="1:11" x14ac:dyDescent="0.25">
      <c r="A36" s="350" t="s">
        <v>733</v>
      </c>
      <c r="B36" s="350"/>
      <c r="C36" s="350"/>
      <c r="D36" s="398"/>
      <c r="E36" s="131"/>
      <c r="F36" s="396"/>
      <c r="G36" s="140"/>
      <c r="H36" s="140"/>
      <c r="I36" s="387"/>
      <c r="J36" s="361"/>
      <c r="K36" s="350"/>
    </row>
    <row r="37" spans="1:11" x14ac:dyDescent="0.25">
      <c r="A37" s="350" t="s">
        <v>734</v>
      </c>
      <c r="B37" s="350"/>
      <c r="C37" s="350"/>
      <c r="D37" s="398"/>
      <c r="E37" s="131"/>
      <c r="F37" s="396"/>
      <c r="G37" s="140"/>
      <c r="H37" s="140"/>
      <c r="I37" s="387"/>
      <c r="J37" s="361"/>
      <c r="K37" s="350"/>
    </row>
    <row r="38" spans="1:11" x14ac:dyDescent="0.25">
      <c r="A38" s="350" t="s">
        <v>735</v>
      </c>
      <c r="B38" s="350"/>
      <c r="C38" s="350"/>
      <c r="D38" s="398"/>
      <c r="E38" s="131"/>
      <c r="F38" s="396"/>
      <c r="G38" s="140"/>
      <c r="H38" s="140"/>
      <c r="I38" s="387"/>
      <c r="J38" s="361"/>
      <c r="K38" s="350"/>
    </row>
    <row r="39" spans="1:11" x14ac:dyDescent="0.25">
      <c r="A39" s="350" t="s">
        <v>736</v>
      </c>
      <c r="B39" s="350"/>
      <c r="C39" s="350"/>
      <c r="D39" s="398"/>
      <c r="E39" s="131"/>
      <c r="F39" s="396"/>
      <c r="G39" s="140"/>
      <c r="H39" s="140"/>
      <c r="I39" s="387"/>
      <c r="J39" s="361"/>
      <c r="K39" s="350"/>
    </row>
    <row r="40" spans="1:11" x14ac:dyDescent="0.25">
      <c r="A40" s="350" t="s">
        <v>737</v>
      </c>
      <c r="B40" s="350"/>
      <c r="C40" s="350"/>
      <c r="D40" s="398"/>
      <c r="E40" s="131"/>
      <c r="F40" s="396"/>
      <c r="G40" s="140"/>
      <c r="H40" s="140"/>
      <c r="I40" s="387"/>
      <c r="J40" s="361"/>
      <c r="K40" s="350"/>
    </row>
    <row r="41" spans="1:11" x14ac:dyDescent="0.25">
      <c r="A41" s="350" t="s">
        <v>738</v>
      </c>
      <c r="B41" s="350"/>
      <c r="C41" s="350"/>
      <c r="D41" s="398"/>
      <c r="E41" s="131"/>
      <c r="F41" s="396"/>
      <c r="G41" s="140"/>
      <c r="H41" s="140"/>
      <c r="I41" s="387"/>
      <c r="J41" s="361"/>
      <c r="K41" s="350"/>
    </row>
    <row r="42" spans="1:11" x14ac:dyDescent="0.25">
      <c r="A42" s="350" t="s">
        <v>739</v>
      </c>
      <c r="B42" s="350"/>
      <c r="C42" s="350"/>
      <c r="D42" s="398"/>
      <c r="E42" s="131"/>
      <c r="F42" s="396"/>
      <c r="G42" s="140"/>
      <c r="H42" s="140"/>
      <c r="I42" s="389"/>
      <c r="J42" s="74"/>
      <c r="K42" s="350"/>
    </row>
    <row r="43" spans="1:11" x14ac:dyDescent="0.25">
      <c r="A43" s="350" t="s">
        <v>740</v>
      </c>
      <c r="B43" s="350"/>
      <c r="C43" s="350"/>
      <c r="D43" s="398"/>
      <c r="E43" s="131"/>
      <c r="F43" s="396"/>
      <c r="G43" s="399"/>
      <c r="H43" s="399"/>
      <c r="I43" s="391">
        <f>1*I32+1*I33+1*I34+1*I35+1*I36+1*I37+1*I38+1*I39+1*I40+1*I41+1*I42</f>
        <v>0</v>
      </c>
      <c r="J43" s="364">
        <f>1*J32+1*J33+1*J34+1*J35+1*J36+1*J37+1*J38+1*J39+1*J40+1*J41+1*J42</f>
        <v>0</v>
      </c>
      <c r="K43" s="350"/>
    </row>
    <row r="44" spans="1:11" x14ac:dyDescent="0.25">
      <c r="A44" s="350" t="s">
        <v>741</v>
      </c>
      <c r="B44" s="350"/>
      <c r="C44" s="350"/>
      <c r="D44" s="397"/>
      <c r="E44" s="131"/>
      <c r="F44" s="396"/>
      <c r="G44" s="399"/>
      <c r="H44" s="399"/>
      <c r="I44" s="391" t="e">
        <f>1*I30+1*I43</f>
        <v>#REF!</v>
      </c>
      <c r="J44" s="364" t="e">
        <f>1*J30+1*J43</f>
        <v>#REF!</v>
      </c>
      <c r="K44" s="350"/>
    </row>
    <row r="45" spans="1:11" ht="15.75" thickBot="1" x14ac:dyDescent="0.3">
      <c r="A45" s="350" t="s">
        <v>742</v>
      </c>
      <c r="B45" s="350"/>
      <c r="C45" s="350"/>
      <c r="D45" s="397"/>
      <c r="E45" s="131"/>
      <c r="F45" s="396"/>
      <c r="G45" s="399"/>
      <c r="H45" s="399"/>
      <c r="I45" s="393" t="e">
        <f>1*#REF!+1*I44</f>
        <v>#REF!</v>
      </c>
      <c r="J45" s="366" t="e">
        <f>1*#REF!+1*J44</f>
        <v>#REF!</v>
      </c>
      <c r="K45" s="350"/>
    </row>
    <row r="46" spans="1:11" ht="15.75" thickTop="1" x14ac:dyDescent="0.25">
      <c r="A46" s="350" t="s">
        <v>743</v>
      </c>
      <c r="B46" s="350"/>
      <c r="C46" s="350"/>
      <c r="D46" s="254"/>
      <c r="E46" s="131"/>
      <c r="F46" s="201"/>
      <c r="G46" s="231"/>
      <c r="H46" s="231"/>
      <c r="I46" s="394"/>
      <c r="J46" s="76"/>
      <c r="K46" s="350"/>
    </row>
    <row r="47" spans="1:11" x14ac:dyDescent="0.25">
      <c r="A47" s="350" t="s">
        <v>744</v>
      </c>
      <c r="B47" s="350"/>
      <c r="C47" s="350"/>
      <c r="D47" s="397"/>
      <c r="E47" s="131"/>
      <c r="F47" s="396"/>
      <c r="G47" s="140"/>
      <c r="H47" s="140"/>
      <c r="I47" s="387"/>
      <c r="J47" s="361"/>
      <c r="K47" s="350"/>
    </row>
    <row r="48" spans="1:11" x14ac:dyDescent="0.25">
      <c r="A48" s="350" t="s">
        <v>745</v>
      </c>
      <c r="B48" s="350"/>
      <c r="C48" s="350"/>
      <c r="D48" s="232"/>
      <c r="E48" s="131"/>
      <c r="F48" s="396"/>
      <c r="G48" s="140"/>
      <c r="H48" s="140"/>
      <c r="I48" s="387"/>
      <c r="J48" s="361"/>
      <c r="K48" s="350"/>
    </row>
    <row r="49" spans="1:11" hidden="1" x14ac:dyDescent="0.25">
      <c r="A49" s="350"/>
      <c r="B49" s="350"/>
      <c r="C49" s="350" t="s">
        <v>275</v>
      </c>
      <c r="K49" s="350"/>
    </row>
    <row r="50" spans="1:11" hidden="1" x14ac:dyDescent="0.25">
      <c r="A50" s="350"/>
      <c r="B50" s="350"/>
      <c r="C50" s="350" t="s">
        <v>278</v>
      </c>
      <c r="D50" s="350"/>
      <c r="E50" s="350"/>
      <c r="F50" s="350"/>
      <c r="G50" s="350"/>
      <c r="H50" s="350"/>
      <c r="I50" s="350"/>
      <c r="J50" s="350"/>
      <c r="K50" s="350" t="s">
        <v>279</v>
      </c>
    </row>
  </sheetData>
  <sheetProtection formatColumns="0" formatRows="0"/>
  <dataValidations count="1">
    <dataValidation type="decimal" allowBlank="1" showInputMessage="1" showErrorMessage="1" errorTitle="Input Error" error="Please enter a numeric value between -99999999999999999 and 99999999999999999" sqref="I26:J30 G47:J48 I32:J45 G34:H45 G24:H24 G26:H32">
      <formula1>-99999999999999900</formula1>
      <formula2>99999999999999900</formula2>
    </dataValidation>
  </dataValidation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539649" r:id="rId4" name="HomeBtn">
          <controlPr defaultSize="0" autoLine="0" r:id="rId5">
            <anchor>
              <from>
                <xdr:col>3</xdr:col>
                <xdr:colOff>161925</xdr:colOff>
                <xdr:row>0</xdr:row>
                <xdr:rowOff>28575</xdr:rowOff>
              </from>
              <to>
                <xdr:col>3</xdr:col>
                <xdr:colOff>466725</xdr:colOff>
                <xdr:row>0</xdr:row>
                <xdr:rowOff>333375</xdr:rowOff>
              </to>
            </anchor>
          </controlPr>
        </control>
      </mc:Choice>
      <mc:Fallback>
        <control shapeId="539649" r:id="rId4" name="HomeBtn"/>
      </mc:Fallback>
    </mc:AlternateContent>
    <mc:AlternateContent xmlns:mc="http://schemas.openxmlformats.org/markup-compatibility/2006">
      <mc:Choice Requires="x14">
        <control shapeId="539650"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39650" r:id="rId6" name="LegendBtn"/>
      </mc:Fallback>
    </mc:AlternateContent>
    <mc:AlternateContent xmlns:mc="http://schemas.openxmlformats.org/markup-compatibility/2006">
      <mc:Choice Requires="x14">
        <control shapeId="539651" r:id="rId8" name="ToolboxBtn">
          <controlPr defaultSize="0" autoLine="0" r:id="rId9">
            <anchor>
              <from>
                <xdr:col>3</xdr:col>
                <xdr:colOff>819150</xdr:colOff>
                <xdr:row>0</xdr:row>
                <xdr:rowOff>28575</xdr:rowOff>
              </from>
              <to>
                <xdr:col>3</xdr:col>
                <xdr:colOff>1123950</xdr:colOff>
                <xdr:row>0</xdr:row>
                <xdr:rowOff>333375</xdr:rowOff>
              </to>
            </anchor>
          </controlPr>
        </control>
      </mc:Choice>
      <mc:Fallback>
        <control shapeId="539651" r:id="rId8" name="ToolboxBtn"/>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O67"/>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s>
  <sheetData>
    <row r="1" spans="1:15" ht="29.1" customHeight="1" x14ac:dyDescent="0.25">
      <c r="A1" s="12" t="s">
        <v>772</v>
      </c>
      <c r="E1" s="13" t="s">
        <v>836</v>
      </c>
      <c r="O1" t="s">
        <v>3877</v>
      </c>
    </row>
    <row r="3" spans="1:15" hidden="1" x14ac:dyDescent="0.25"/>
    <row r="4" spans="1:15" hidden="1" x14ac:dyDescent="0.25"/>
    <row r="5" spans="1:15" ht="15" hidden="1" customHeight="1" x14ac:dyDescent="0.25">
      <c r="A5" s="21"/>
      <c r="B5" s="21"/>
      <c r="C5" s="12" t="s">
        <v>773</v>
      </c>
      <c r="D5" s="21"/>
      <c r="E5" s="21"/>
      <c r="F5" s="21"/>
      <c r="G5" s="21"/>
    </row>
    <row r="6" spans="1:15" hidden="1" x14ac:dyDescent="0.25">
      <c r="A6" s="21"/>
      <c r="B6" s="21"/>
      <c r="C6" s="21"/>
      <c r="D6" s="21"/>
      <c r="E6" s="21"/>
      <c r="F6" s="21"/>
      <c r="G6" s="21"/>
    </row>
    <row r="7" spans="1:15" hidden="1" x14ac:dyDescent="0.25">
      <c r="A7" s="21"/>
      <c r="B7" s="21"/>
      <c r="C7" s="21"/>
      <c r="D7" s="21"/>
      <c r="E7" s="21"/>
      <c r="F7" s="21"/>
      <c r="G7" s="21"/>
    </row>
    <row r="8" spans="1:15" hidden="1" x14ac:dyDescent="0.25">
      <c r="A8" s="21"/>
      <c r="B8" s="21"/>
      <c r="C8" s="21" t="s">
        <v>276</v>
      </c>
      <c r="D8" s="21" t="s">
        <v>274</v>
      </c>
      <c r="E8" s="21"/>
      <c r="F8" s="21" t="s">
        <v>275</v>
      </c>
      <c r="G8" s="21" t="s">
        <v>277</v>
      </c>
    </row>
    <row r="9" spans="1:15" x14ac:dyDescent="0.25">
      <c r="A9" s="21"/>
      <c r="B9" s="21"/>
      <c r="C9" s="21" t="s">
        <v>275</v>
      </c>
      <c r="D9" s="15"/>
      <c r="G9" s="21"/>
    </row>
    <row r="10" spans="1:15" ht="30" x14ac:dyDescent="0.25">
      <c r="A10" s="21" t="s">
        <v>719</v>
      </c>
      <c r="B10" s="21"/>
      <c r="C10" s="21"/>
      <c r="D10" s="14" t="s">
        <v>720</v>
      </c>
      <c r="G10" s="35"/>
    </row>
    <row r="11" spans="1:15" hidden="1" x14ac:dyDescent="0.25">
      <c r="A11" s="21"/>
      <c r="B11" s="21"/>
      <c r="C11" s="21" t="s">
        <v>275</v>
      </c>
      <c r="G11" s="21"/>
    </row>
    <row r="12" spans="1:15" hidden="1" x14ac:dyDescent="0.25">
      <c r="A12" s="21"/>
      <c r="B12" s="21"/>
      <c r="C12" s="21" t="s">
        <v>278</v>
      </c>
      <c r="D12" s="21"/>
      <c r="E12" s="21"/>
      <c r="F12" s="21"/>
      <c r="G12" s="21" t="s">
        <v>279</v>
      </c>
    </row>
    <row r="14" spans="1:15" x14ac:dyDescent="0.25">
      <c r="D14" s="40" t="s">
        <v>4156</v>
      </c>
    </row>
    <row r="15" spans="1:15" ht="15" hidden="1" customHeight="1" x14ac:dyDescent="0.25">
      <c r="A15" s="21"/>
      <c r="B15" s="21"/>
      <c r="C15" s="12" t="s">
        <v>835</v>
      </c>
      <c r="D15" s="21"/>
      <c r="E15" s="21"/>
      <c r="F15" s="21"/>
      <c r="G15" s="21"/>
      <c r="H15" s="21"/>
      <c r="I15" s="21"/>
      <c r="J15" s="21"/>
    </row>
    <row r="16" spans="1:15" hidden="1" x14ac:dyDescent="0.25">
      <c r="A16" s="21"/>
      <c r="B16" s="21"/>
      <c r="C16" s="21"/>
      <c r="D16" s="21"/>
      <c r="E16" s="21"/>
      <c r="F16" s="21"/>
      <c r="G16" s="21"/>
      <c r="H16" s="21"/>
      <c r="I16" s="21"/>
      <c r="J16" s="21"/>
    </row>
    <row r="17" spans="1:10" hidden="1" x14ac:dyDescent="0.25">
      <c r="A17" s="21"/>
      <c r="B17" s="21"/>
      <c r="C17" s="21"/>
      <c r="D17" s="21"/>
      <c r="E17" s="21"/>
      <c r="F17" s="21"/>
      <c r="G17" s="21">
        <v>0</v>
      </c>
      <c r="H17" s="21">
        <v>0</v>
      </c>
      <c r="I17" s="21" t="s">
        <v>3421</v>
      </c>
      <c r="J17" s="21" t="s">
        <v>3421</v>
      </c>
    </row>
    <row r="18" spans="1:10" hidden="1" x14ac:dyDescent="0.25">
      <c r="A18" s="21"/>
      <c r="B18" s="21"/>
      <c r="C18" s="21" t="s">
        <v>276</v>
      </c>
      <c r="D18" s="21" t="s">
        <v>274</v>
      </c>
      <c r="E18" s="21" t="s">
        <v>441</v>
      </c>
      <c r="F18" s="21" t="s">
        <v>443</v>
      </c>
      <c r="G18" s="21"/>
      <c r="H18" s="21"/>
      <c r="I18" s="21"/>
      <c r="J18" s="21"/>
    </row>
    <row r="19" spans="1:10" x14ac:dyDescent="0.25">
      <c r="A19" s="21"/>
      <c r="B19" s="21" t="s">
        <v>3416</v>
      </c>
      <c r="C19" s="21" t="s">
        <v>386</v>
      </c>
      <c r="D19" s="21"/>
      <c r="E19" s="21"/>
      <c r="F19" s="77"/>
      <c r="G19" s="73" t="s">
        <v>3417</v>
      </c>
      <c r="H19" s="73" t="s">
        <v>3417</v>
      </c>
      <c r="I19" s="73" t="s">
        <v>3419</v>
      </c>
      <c r="J19" s="73" t="s">
        <v>3419</v>
      </c>
    </row>
    <row r="20" spans="1:10" ht="19.5" customHeight="1" x14ac:dyDescent="0.25">
      <c r="A20" s="21"/>
      <c r="B20" s="21"/>
      <c r="C20" s="21" t="s">
        <v>444</v>
      </c>
      <c r="F20" s="36"/>
      <c r="G20" s="49">
        <v>2016</v>
      </c>
      <c r="H20" s="49">
        <v>2015</v>
      </c>
      <c r="I20" s="49" t="str">
        <f>TEXT(DATE(MID(I23,7,4),MID(I23,4,2),MID(I23,1,2)),"yyyy")</f>
        <v>2010</v>
      </c>
      <c r="J20" s="49" t="str">
        <f>TEXT(DATE(MID(J23,7,4),MID(J23,4,2),MID(J23,1,2)),"yyyy")</f>
        <v>2009</v>
      </c>
    </row>
    <row r="21" spans="1:10" ht="20.100000000000001" customHeight="1" x14ac:dyDescent="0.25">
      <c r="A21" s="21"/>
      <c r="B21" s="21"/>
      <c r="C21" s="21" t="s">
        <v>445</v>
      </c>
      <c r="F21" s="36"/>
      <c r="G21" s="51" t="str">
        <f>StartUp!$E$8</f>
        <v>SGD</v>
      </c>
      <c r="H21" s="51" t="str">
        <f>StartUp!$E$8</f>
        <v>SGD</v>
      </c>
      <c r="I21" s="51" t="str">
        <f>StartUp!$E$8</f>
        <v>SGD</v>
      </c>
      <c r="J21" s="51" t="str">
        <f>StartUp!$E$8</f>
        <v>SGD</v>
      </c>
    </row>
    <row r="22" spans="1:10"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row>
    <row r="23" spans="1:10"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row>
    <row r="24" spans="1:10" x14ac:dyDescent="0.25">
      <c r="A24" s="21"/>
      <c r="B24" s="21"/>
      <c r="C24" s="21" t="s">
        <v>275</v>
      </c>
      <c r="D24" s="15"/>
      <c r="E24" s="15" t="s">
        <v>440</v>
      </c>
      <c r="F24" s="15" t="s">
        <v>442</v>
      </c>
    </row>
    <row r="25" spans="1:10" ht="30" hidden="1" x14ac:dyDescent="0.25">
      <c r="A25" s="21" t="s">
        <v>719</v>
      </c>
      <c r="B25" s="21"/>
      <c r="C25" s="21"/>
      <c r="D25" s="14" t="s">
        <v>720</v>
      </c>
      <c r="E25" s="14"/>
      <c r="F25" s="45"/>
      <c r="G25" s="16"/>
      <c r="H25" s="16"/>
      <c r="I25" s="16"/>
      <c r="J25" s="16"/>
    </row>
    <row r="26" spans="1:10" x14ac:dyDescent="0.25">
      <c r="A26" s="21" t="s">
        <v>721</v>
      </c>
      <c r="B26" s="21"/>
      <c r="C26" s="21"/>
      <c r="D26" s="17" t="s">
        <v>671</v>
      </c>
      <c r="E26" s="14"/>
      <c r="F26" s="45"/>
      <c r="G26" s="38"/>
      <c r="H26" s="38"/>
      <c r="I26" s="38"/>
      <c r="J26" s="38"/>
    </row>
    <row r="27" spans="1:10" x14ac:dyDescent="0.25">
      <c r="A27" s="21" t="s">
        <v>722</v>
      </c>
      <c r="B27" s="21"/>
      <c r="C27" s="21"/>
      <c r="D27" s="27" t="s">
        <v>746</v>
      </c>
      <c r="E27" s="22"/>
      <c r="F27" s="46"/>
      <c r="G27" s="23"/>
      <c r="H27" s="23"/>
      <c r="I27" s="23"/>
      <c r="J27" s="23"/>
    </row>
    <row r="28" spans="1:10" ht="60" x14ac:dyDescent="0.25">
      <c r="A28" s="21" t="s">
        <v>774</v>
      </c>
      <c r="B28" s="21"/>
      <c r="C28" s="21"/>
      <c r="D28" s="47" t="s">
        <v>805</v>
      </c>
      <c r="E28" s="22"/>
      <c r="F28" s="46"/>
      <c r="G28" s="23"/>
      <c r="H28" s="23"/>
      <c r="I28" s="23"/>
      <c r="J28" s="23"/>
    </row>
    <row r="29" spans="1:10" ht="45" x14ac:dyDescent="0.25">
      <c r="A29" s="21" t="s">
        <v>775</v>
      </c>
      <c r="B29" s="21"/>
      <c r="C29" s="21"/>
      <c r="D29" s="41" t="s">
        <v>806</v>
      </c>
      <c r="E29" s="14"/>
      <c r="F29" s="45"/>
      <c r="G29" s="38"/>
      <c r="H29" s="38"/>
      <c r="I29" s="38"/>
      <c r="J29" s="38"/>
    </row>
    <row r="30" spans="1:10" ht="60" customHeight="1" x14ac:dyDescent="0.25">
      <c r="A30" s="21" t="s">
        <v>776</v>
      </c>
      <c r="B30" s="21"/>
      <c r="C30" s="21"/>
      <c r="D30" s="41" t="s">
        <v>807</v>
      </c>
      <c r="E30" s="14"/>
      <c r="F30" s="45"/>
      <c r="G30" s="38"/>
      <c r="H30" s="38"/>
      <c r="I30" s="38"/>
      <c r="J30" s="38"/>
    </row>
    <row r="31" spans="1:10" ht="90" customHeight="1" x14ac:dyDescent="0.25">
      <c r="A31" s="21" t="s">
        <v>777</v>
      </c>
      <c r="B31" s="21"/>
      <c r="C31" s="21"/>
      <c r="D31" s="41" t="s">
        <v>808</v>
      </c>
      <c r="E31" s="14"/>
      <c r="F31" s="45"/>
      <c r="G31" s="38"/>
      <c r="H31" s="38"/>
      <c r="I31" s="74"/>
      <c r="J31" s="74"/>
    </row>
    <row r="32" spans="1:10" ht="30" x14ac:dyDescent="0.25">
      <c r="A32" s="21"/>
      <c r="B32" s="21"/>
      <c r="C32" s="21"/>
      <c r="D32" s="41" t="s">
        <v>763</v>
      </c>
      <c r="E32" s="14"/>
      <c r="F32" s="52"/>
      <c r="G32" s="87"/>
      <c r="H32" s="87"/>
      <c r="I32" s="88"/>
      <c r="J32" s="88"/>
    </row>
    <row r="33" spans="1:10" ht="60" x14ac:dyDescent="0.25">
      <c r="A33" s="21" t="s">
        <v>778</v>
      </c>
      <c r="B33" s="21"/>
      <c r="C33" s="21"/>
      <c r="D33" s="41" t="s">
        <v>809</v>
      </c>
      <c r="E33" s="14"/>
      <c r="F33" s="52"/>
      <c r="G33" s="54"/>
      <c r="H33" s="54"/>
      <c r="I33" s="54" t="e">
        <f>1*#REF!+1*I29+1*I30+1*I31</f>
        <v>#REF!</v>
      </c>
      <c r="J33" s="54" t="e">
        <f>1*#REF!+1*J29+1*J30+1*J31</f>
        <v>#REF!</v>
      </c>
    </row>
    <row r="34" spans="1:10" ht="60" x14ac:dyDescent="0.25">
      <c r="A34" s="21" t="s">
        <v>779</v>
      </c>
      <c r="B34" s="21"/>
      <c r="C34" s="21"/>
      <c r="D34" s="47" t="s">
        <v>810</v>
      </c>
      <c r="E34" s="22"/>
      <c r="F34" s="46"/>
      <c r="G34" s="23"/>
      <c r="H34" s="23"/>
      <c r="I34" s="75"/>
      <c r="J34" s="75"/>
    </row>
    <row r="35" spans="1:10" ht="45" x14ac:dyDescent="0.25">
      <c r="A35" s="21" t="s">
        <v>780</v>
      </c>
      <c r="B35" s="21"/>
      <c r="C35" s="21"/>
      <c r="D35" s="41" t="s">
        <v>811</v>
      </c>
      <c r="E35" s="14"/>
      <c r="F35" s="45"/>
      <c r="G35" s="38"/>
      <c r="H35" s="38"/>
      <c r="I35" s="38"/>
      <c r="J35" s="38"/>
    </row>
    <row r="36" spans="1:10" ht="45" x14ac:dyDescent="0.25">
      <c r="A36" s="21" t="s">
        <v>781</v>
      </c>
      <c r="B36" s="21"/>
      <c r="C36" s="21"/>
      <c r="D36" s="41" t="s">
        <v>812</v>
      </c>
      <c r="E36" s="14"/>
      <c r="F36" s="45"/>
      <c r="G36" s="38"/>
      <c r="H36" s="38"/>
      <c r="I36" s="38"/>
      <c r="J36" s="38"/>
    </row>
    <row r="37" spans="1:10" ht="63" customHeight="1" x14ac:dyDescent="0.25">
      <c r="A37" s="21" t="s">
        <v>782</v>
      </c>
      <c r="B37" s="21"/>
      <c r="C37" s="21"/>
      <c r="D37" s="41" t="s">
        <v>813</v>
      </c>
      <c r="E37" s="14"/>
      <c r="F37" s="45"/>
      <c r="G37" s="38"/>
      <c r="H37" s="38"/>
      <c r="I37" s="38"/>
      <c r="J37" s="38"/>
    </row>
    <row r="38" spans="1:10" ht="63" customHeight="1" x14ac:dyDescent="0.25">
      <c r="A38" s="21" t="s">
        <v>783</v>
      </c>
      <c r="B38" s="21"/>
      <c r="C38" s="21"/>
      <c r="D38" s="41" t="s">
        <v>814</v>
      </c>
      <c r="E38" s="14"/>
      <c r="F38" s="45"/>
      <c r="G38" s="38"/>
      <c r="H38" s="38"/>
      <c r="I38" s="38"/>
      <c r="J38" s="38"/>
    </row>
    <row r="39" spans="1:10" ht="30" x14ac:dyDescent="0.25">
      <c r="A39" s="21" t="s">
        <v>784</v>
      </c>
      <c r="B39" s="21"/>
      <c r="C39" s="21"/>
      <c r="D39" s="41" t="s">
        <v>815</v>
      </c>
      <c r="E39" s="14"/>
      <c r="F39" s="45"/>
      <c r="G39" s="38"/>
      <c r="H39" s="38"/>
      <c r="I39" s="38"/>
      <c r="J39" s="38"/>
    </row>
    <row r="40" spans="1:10" ht="45" x14ac:dyDescent="0.25">
      <c r="A40" s="21" t="s">
        <v>785</v>
      </c>
      <c r="B40" s="21"/>
      <c r="C40" s="21"/>
      <c r="D40" s="41" t="s">
        <v>816</v>
      </c>
      <c r="E40" s="14"/>
      <c r="F40" s="45"/>
      <c r="G40" s="38"/>
      <c r="H40" s="38"/>
      <c r="I40" s="38"/>
      <c r="J40" s="38"/>
    </row>
    <row r="41" spans="1:10" ht="120" x14ac:dyDescent="0.25">
      <c r="A41" s="21" t="s">
        <v>786</v>
      </c>
      <c r="B41" s="21"/>
      <c r="C41" s="21"/>
      <c r="D41" s="41" t="s">
        <v>817</v>
      </c>
      <c r="E41" s="14"/>
      <c r="F41" s="45"/>
      <c r="G41" s="38"/>
      <c r="H41" s="38"/>
      <c r="I41" s="38"/>
      <c r="J41" s="38"/>
    </row>
    <row r="42" spans="1:10" ht="45" x14ac:dyDescent="0.25">
      <c r="A42" s="21" t="s">
        <v>787</v>
      </c>
      <c r="B42" s="21"/>
      <c r="C42" s="21"/>
      <c r="D42" s="41" t="s">
        <v>818</v>
      </c>
      <c r="E42" s="14"/>
      <c r="F42" s="45"/>
      <c r="G42" s="38"/>
      <c r="H42" s="38"/>
      <c r="I42" s="38"/>
      <c r="J42" s="38"/>
    </row>
    <row r="43" spans="1:10" ht="60" x14ac:dyDescent="0.25">
      <c r="A43" s="21" t="s">
        <v>788</v>
      </c>
      <c r="B43" s="21"/>
      <c r="C43" s="21"/>
      <c r="D43" s="192" t="s">
        <v>4133</v>
      </c>
      <c r="E43" s="14"/>
      <c r="F43" s="45"/>
      <c r="G43" s="38"/>
      <c r="H43" s="38"/>
      <c r="I43" s="38"/>
      <c r="J43" s="38"/>
    </row>
    <row r="44" spans="1:10" ht="89.25" customHeight="1" x14ac:dyDescent="0.25">
      <c r="A44" s="21" t="s">
        <v>789</v>
      </c>
      <c r="B44" s="21"/>
      <c r="C44" s="21"/>
      <c r="D44" s="41" t="s">
        <v>819</v>
      </c>
      <c r="E44" s="14"/>
      <c r="F44" s="45"/>
      <c r="G44" s="38"/>
      <c r="H44" s="38"/>
      <c r="I44" s="38"/>
      <c r="J44" s="38"/>
    </row>
    <row r="45" spans="1:10" ht="30" x14ac:dyDescent="0.25">
      <c r="A45" s="21" t="s">
        <v>739</v>
      </c>
      <c r="B45" s="21"/>
      <c r="C45" s="21"/>
      <c r="D45" s="41" t="s">
        <v>763</v>
      </c>
      <c r="E45" s="14"/>
      <c r="F45" s="45"/>
      <c r="G45" s="38"/>
      <c r="H45" s="38"/>
      <c r="I45" s="74"/>
      <c r="J45" s="74"/>
    </row>
    <row r="46" spans="1:10" ht="60" x14ac:dyDescent="0.25">
      <c r="A46" s="21" t="s">
        <v>790</v>
      </c>
      <c r="B46" s="21"/>
      <c r="C46" s="21"/>
      <c r="D46" s="41" t="s">
        <v>820</v>
      </c>
      <c r="E46" s="14"/>
      <c r="F46" s="52"/>
      <c r="G46" s="54"/>
      <c r="H46" s="54"/>
      <c r="I46" s="54">
        <f>1*I35+1*I36+1*I37+1*I38+1*I39+1*I40+1*I41+1*I42+1*I43+1*I44+1*I45</f>
        <v>0</v>
      </c>
      <c r="J46" s="54">
        <f>1*J35+1*J36+1*J37+1*J38+1*J39+1*J40+1*J41+1*J42+1*J43+1*J44+1*J45</f>
        <v>0</v>
      </c>
    </row>
    <row r="47" spans="1:10" ht="30" x14ac:dyDescent="0.25">
      <c r="A47" s="21" t="s">
        <v>791</v>
      </c>
      <c r="B47" s="21"/>
      <c r="C47" s="21"/>
      <c r="D47" s="18" t="s">
        <v>821</v>
      </c>
      <c r="E47" s="14"/>
      <c r="F47" s="52"/>
      <c r="G47" s="54"/>
      <c r="H47" s="54"/>
      <c r="I47" s="54" t="e">
        <f>1*I33+1*I46</f>
        <v>#REF!</v>
      </c>
      <c r="J47" s="54" t="e">
        <f>1*J33+1*J46</f>
        <v>#REF!</v>
      </c>
    </row>
    <row r="48" spans="1:10" ht="75" x14ac:dyDescent="0.25">
      <c r="A48" s="21" t="s">
        <v>792</v>
      </c>
      <c r="B48" s="21"/>
      <c r="C48" s="21"/>
      <c r="D48" s="47" t="s">
        <v>822</v>
      </c>
      <c r="E48" s="22"/>
      <c r="F48" s="46"/>
      <c r="G48" s="23"/>
      <c r="H48" s="23"/>
      <c r="I48" s="75"/>
      <c r="J48" s="75"/>
    </row>
    <row r="49" spans="1:10" ht="60" x14ac:dyDescent="0.25">
      <c r="A49" s="21" t="s">
        <v>793</v>
      </c>
      <c r="B49" s="21"/>
      <c r="C49" s="21"/>
      <c r="D49" s="41" t="s">
        <v>823</v>
      </c>
      <c r="E49" s="14"/>
      <c r="F49" s="45"/>
      <c r="G49" s="38"/>
      <c r="H49" s="38"/>
      <c r="I49" s="38"/>
      <c r="J49" s="38"/>
    </row>
    <row r="50" spans="1:10" ht="60" x14ac:dyDescent="0.25">
      <c r="A50" s="21" t="s">
        <v>794</v>
      </c>
      <c r="B50" s="21"/>
      <c r="C50" s="21"/>
      <c r="D50" s="41" t="s">
        <v>824</v>
      </c>
      <c r="E50" s="14"/>
      <c r="F50" s="45"/>
      <c r="G50" s="38"/>
      <c r="H50" s="38"/>
      <c r="I50" s="38"/>
      <c r="J50" s="38"/>
    </row>
    <row r="51" spans="1:10" ht="60" x14ac:dyDescent="0.25">
      <c r="A51" s="21" t="s">
        <v>795</v>
      </c>
      <c r="B51" s="21"/>
      <c r="C51" s="21"/>
      <c r="D51" s="41" t="s">
        <v>825</v>
      </c>
      <c r="E51" s="14"/>
      <c r="F51" s="45"/>
      <c r="G51" s="38"/>
      <c r="H51" s="38"/>
      <c r="I51" s="38"/>
      <c r="J51" s="38"/>
    </row>
    <row r="52" spans="1:10" ht="105" x14ac:dyDescent="0.25">
      <c r="A52" s="21" t="s">
        <v>796</v>
      </c>
      <c r="B52" s="21"/>
      <c r="C52" s="21"/>
      <c r="D52" s="41" t="s">
        <v>826</v>
      </c>
      <c r="E52" s="14"/>
      <c r="F52" s="45"/>
      <c r="G52" s="38"/>
      <c r="H52" s="38"/>
      <c r="I52" s="74"/>
      <c r="J52" s="74"/>
    </row>
    <row r="53" spans="1:10" ht="75" x14ac:dyDescent="0.25">
      <c r="A53" s="21" t="s">
        <v>797</v>
      </c>
      <c r="B53" s="21"/>
      <c r="C53" s="21"/>
      <c r="D53" s="41" t="s">
        <v>827</v>
      </c>
      <c r="E53" s="14"/>
      <c r="F53" s="52"/>
      <c r="G53" s="54"/>
      <c r="H53" s="54"/>
      <c r="I53" s="54">
        <f>1*I49+1*I50+1*I51</f>
        <v>0</v>
      </c>
      <c r="J53" s="54">
        <f>1*J49+1*J50+1*J51</f>
        <v>0</v>
      </c>
    </row>
    <row r="54" spans="1:10" ht="60" x14ac:dyDescent="0.25">
      <c r="A54" s="21" t="s">
        <v>798</v>
      </c>
      <c r="B54" s="21"/>
      <c r="C54" s="21"/>
      <c r="D54" s="47" t="s">
        <v>828</v>
      </c>
      <c r="E54" s="22"/>
      <c r="F54" s="46"/>
      <c r="G54" s="23"/>
      <c r="H54" s="23"/>
      <c r="I54" s="75"/>
      <c r="J54" s="75"/>
    </row>
    <row r="55" spans="1:10" ht="60" x14ac:dyDescent="0.25">
      <c r="A55" s="21" t="s">
        <v>799</v>
      </c>
      <c r="B55" s="21"/>
      <c r="C55" s="21"/>
      <c r="D55" s="41" t="s">
        <v>829</v>
      </c>
      <c r="E55" s="14"/>
      <c r="F55" s="45"/>
      <c r="G55" s="38"/>
      <c r="H55" s="38"/>
      <c r="I55" s="38"/>
      <c r="J55" s="38"/>
    </row>
    <row r="56" spans="1:10" ht="60" x14ac:dyDescent="0.25">
      <c r="A56" s="21" t="s">
        <v>800</v>
      </c>
      <c r="B56" s="21"/>
      <c r="C56" s="21"/>
      <c r="D56" s="41" t="s">
        <v>830</v>
      </c>
      <c r="E56" s="14"/>
      <c r="F56" s="45"/>
      <c r="G56" s="38"/>
      <c r="H56" s="38"/>
      <c r="I56" s="38"/>
      <c r="J56" s="38"/>
    </row>
    <row r="57" spans="1:10" ht="45" x14ac:dyDescent="0.25">
      <c r="A57" s="21" t="s">
        <v>801</v>
      </c>
      <c r="B57" s="21"/>
      <c r="C57" s="21"/>
      <c r="D57" s="41" t="s">
        <v>831</v>
      </c>
      <c r="E57" s="14"/>
      <c r="F57" s="45"/>
      <c r="G57" s="38"/>
      <c r="H57" s="38"/>
      <c r="I57" s="38"/>
      <c r="J57" s="38"/>
    </row>
    <row r="58" spans="1:10" ht="60" x14ac:dyDescent="0.25">
      <c r="A58" s="21" t="s">
        <v>802</v>
      </c>
      <c r="B58" s="21"/>
      <c r="C58" s="21"/>
      <c r="D58" s="41" t="s">
        <v>832</v>
      </c>
      <c r="E58" s="14"/>
      <c r="F58" s="45"/>
      <c r="G58" s="38"/>
      <c r="H58" s="38"/>
      <c r="I58" s="38"/>
      <c r="J58" s="38"/>
    </row>
    <row r="59" spans="1:10" ht="105" x14ac:dyDescent="0.25">
      <c r="A59" s="21" t="s">
        <v>803</v>
      </c>
      <c r="B59" s="21"/>
      <c r="C59" s="21"/>
      <c r="D59" s="41" t="s">
        <v>833</v>
      </c>
      <c r="E59" s="14"/>
      <c r="F59" s="45"/>
      <c r="G59" s="38"/>
      <c r="H59" s="38"/>
      <c r="I59" s="74"/>
      <c r="J59" s="74"/>
    </row>
    <row r="60" spans="1:10" ht="75" x14ac:dyDescent="0.25">
      <c r="A60" s="21" t="s">
        <v>804</v>
      </c>
      <c r="B60" s="21"/>
      <c r="C60" s="21"/>
      <c r="D60" s="41" t="s">
        <v>834</v>
      </c>
      <c r="E60" s="14"/>
      <c r="F60" s="52"/>
      <c r="G60" s="54"/>
      <c r="H60" s="54"/>
      <c r="I60" s="54">
        <f>1*I55+1*I56+1*I57+1*I58</f>
        <v>0</v>
      </c>
      <c r="J60" s="54">
        <f>1*J55+1*J56+1*J57+1*J58</f>
        <v>0</v>
      </c>
    </row>
    <row r="61" spans="1:10" ht="30" x14ac:dyDescent="0.25">
      <c r="A61" s="21" t="s">
        <v>741</v>
      </c>
      <c r="B61" s="21"/>
      <c r="C61" s="21"/>
      <c r="D61" s="189" t="s">
        <v>4132</v>
      </c>
      <c r="E61" s="14"/>
      <c r="F61" s="52"/>
      <c r="G61" s="54"/>
      <c r="H61" s="54"/>
      <c r="I61" s="54" t="e">
        <f>1*I47+1*I53+1*I52+1*I60+1*I59</f>
        <v>#REF!</v>
      </c>
      <c r="J61" s="54" t="e">
        <f>1*J47+1*J53+1*J52+1*J60+1*J59</f>
        <v>#REF!</v>
      </c>
    </row>
    <row r="62" spans="1:10" ht="30.75" thickBot="1" x14ac:dyDescent="0.3">
      <c r="A62" s="21" t="s">
        <v>742</v>
      </c>
      <c r="B62" s="21"/>
      <c r="C62" s="21"/>
      <c r="D62" s="18" t="s">
        <v>765</v>
      </c>
      <c r="E62" s="14"/>
      <c r="F62" s="52"/>
      <c r="G62" s="56"/>
      <c r="H62" s="56"/>
      <c r="I62" s="56" t="e">
        <f>1*I26+1*I61</f>
        <v>#REF!</v>
      </c>
      <c r="J62" s="56" t="e">
        <f>1*J26+1*J61</f>
        <v>#REF!</v>
      </c>
    </row>
    <row r="63" spans="1:10" ht="30.75" thickTop="1" x14ac:dyDescent="0.25">
      <c r="A63" s="21" t="s">
        <v>743</v>
      </c>
      <c r="B63" s="21"/>
      <c r="C63" s="21"/>
      <c r="D63" s="27" t="s">
        <v>766</v>
      </c>
      <c r="E63" s="22"/>
      <c r="F63" s="46"/>
      <c r="G63" s="55"/>
      <c r="H63" s="55"/>
      <c r="I63" s="76"/>
      <c r="J63" s="76"/>
    </row>
    <row r="64" spans="1:10" ht="45" x14ac:dyDescent="0.25">
      <c r="A64" s="21" t="s">
        <v>744</v>
      </c>
      <c r="B64" s="21"/>
      <c r="C64" s="21"/>
      <c r="D64" s="18" t="s">
        <v>767</v>
      </c>
      <c r="E64" s="14"/>
      <c r="F64" s="45"/>
      <c r="G64" s="38"/>
      <c r="H64" s="38"/>
      <c r="I64" s="38"/>
      <c r="J64" s="38"/>
    </row>
    <row r="65" spans="1:10" ht="45" x14ac:dyDescent="0.25">
      <c r="A65" s="21" t="s">
        <v>745</v>
      </c>
      <c r="B65" s="21"/>
      <c r="C65" s="21"/>
      <c r="D65" s="18" t="s">
        <v>768</v>
      </c>
      <c r="E65" s="14"/>
      <c r="F65" s="45"/>
      <c r="G65" s="38"/>
      <c r="H65" s="38"/>
      <c r="I65" s="38"/>
      <c r="J65" s="38"/>
    </row>
    <row r="66" spans="1:10" hidden="1" x14ac:dyDescent="0.25">
      <c r="A66" s="21"/>
      <c r="B66" s="21"/>
      <c r="C66" s="21" t="s">
        <v>275</v>
      </c>
    </row>
    <row r="67" spans="1:10" hidden="1" x14ac:dyDescent="0.25">
      <c r="A67" s="21"/>
      <c r="B67" s="21"/>
      <c r="C67" s="21" t="s">
        <v>278</v>
      </c>
      <c r="D67" s="21"/>
      <c r="E67" s="21"/>
      <c r="F67" s="21"/>
      <c r="G67" s="21"/>
      <c r="H67" s="21"/>
      <c r="I67" s="21"/>
      <c r="J67" s="21"/>
    </row>
  </sheetData>
  <sheetProtection formatColumns="0" formatRows="0"/>
  <dataValidations count="1">
    <dataValidation type="decimal" allowBlank="1" showInputMessage="1" showErrorMessage="1" errorTitle="Input Error" error="Please enter a numeric value between -99999999999999999 and 99999999999999999" sqref="G64:J65 G55:J62 G49:J53 G35:J47 G29:J33 G26:J26">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63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6395" r:id="rId4" name="ToolboxBtn"/>
      </mc:Fallback>
    </mc:AlternateContent>
    <mc:AlternateContent xmlns:mc="http://schemas.openxmlformats.org/markup-compatibility/2006">
      <mc:Choice Requires="x14">
        <control shapeId="163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6394" r:id="rId6" name="LegendBtn"/>
      </mc:Fallback>
    </mc:AlternateContent>
    <mc:AlternateContent xmlns:mc="http://schemas.openxmlformats.org/markup-compatibility/2006">
      <mc:Choice Requires="x14">
        <control shapeId="16393" r:id="rId8" name="HomeBtn">
          <controlPr defaultSize="0" autoLine="0" r:id="rId9">
            <anchor>
              <from>
                <xdr:col>3</xdr:col>
                <xdr:colOff>171450</xdr:colOff>
                <xdr:row>0</xdr:row>
                <xdr:rowOff>38100</xdr:rowOff>
              </from>
              <to>
                <xdr:col>3</xdr:col>
                <xdr:colOff>476250</xdr:colOff>
                <xdr:row>0</xdr:row>
                <xdr:rowOff>342900</xdr:rowOff>
              </to>
            </anchor>
          </controlPr>
        </control>
      </mc:Choice>
      <mc:Fallback>
        <control shapeId="16393" r:id="rId8" name="HomeBtn"/>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66"/>
  <sheetViews>
    <sheetView showGridLines="0" view="pageBreakPreview" topLeftCell="D1" zoomScale="87" zoomScaleSheetLayoutView="87" workbookViewId="0">
      <selection activeCell="D1" sqref="D1"/>
    </sheetView>
  </sheetViews>
  <sheetFormatPr defaultColWidth="9.140625" defaultRowHeight="15" x14ac:dyDescent="0.25"/>
  <cols>
    <col min="1" max="3" width="0" style="344" hidden="1" customWidth="1"/>
    <col min="4" max="4" width="35.7109375" style="344" customWidth="1"/>
    <col min="5" max="6" width="22.7109375" style="344" hidden="1" customWidth="1"/>
    <col min="7" max="8" width="22.7109375" style="344" customWidth="1"/>
    <col min="9" max="10" width="22.7109375" style="344" hidden="1" customWidth="1"/>
    <col min="11" max="16384" width="9.140625" style="344"/>
  </cols>
  <sheetData>
    <row r="1" spans="1:15" ht="29.1" customHeight="1" x14ac:dyDescent="0.25">
      <c r="A1" s="345" t="s">
        <v>772</v>
      </c>
      <c r="E1" s="346" t="s">
        <v>836</v>
      </c>
      <c r="O1" s="344" t="s">
        <v>3877</v>
      </c>
    </row>
    <row r="3" spans="1:15" hidden="1" x14ac:dyDescent="0.25"/>
    <row r="4" spans="1:15" hidden="1" x14ac:dyDescent="0.25"/>
    <row r="5" spans="1:15" ht="15" hidden="1" customHeight="1" x14ac:dyDescent="0.25">
      <c r="A5" s="350"/>
      <c r="B5" s="350"/>
      <c r="C5" s="345" t="s">
        <v>773</v>
      </c>
      <c r="D5" s="350"/>
      <c r="E5" s="350"/>
      <c r="F5" s="350"/>
      <c r="G5" s="350"/>
    </row>
    <row r="6" spans="1:15" hidden="1" x14ac:dyDescent="0.25">
      <c r="A6" s="350"/>
      <c r="B6" s="350"/>
      <c r="C6" s="350"/>
      <c r="D6" s="350"/>
      <c r="E6" s="350"/>
      <c r="F6" s="350"/>
      <c r="G6" s="350"/>
    </row>
    <row r="7" spans="1:15" hidden="1" x14ac:dyDescent="0.25">
      <c r="A7" s="350"/>
      <c r="B7" s="350"/>
      <c r="C7" s="350"/>
      <c r="D7" s="350"/>
      <c r="E7" s="350"/>
      <c r="F7" s="350"/>
      <c r="G7" s="350"/>
    </row>
    <row r="8" spans="1:15" hidden="1" x14ac:dyDescent="0.25">
      <c r="A8" s="350"/>
      <c r="B8" s="350"/>
      <c r="C8" s="350" t="s">
        <v>276</v>
      </c>
      <c r="D8" s="350" t="s">
        <v>274</v>
      </c>
      <c r="E8" s="350"/>
      <c r="F8" s="350" t="s">
        <v>275</v>
      </c>
      <c r="G8" s="350" t="s">
        <v>277</v>
      </c>
    </row>
    <row r="9" spans="1:15" x14ac:dyDescent="0.25">
      <c r="A9" s="350"/>
      <c r="B9" s="350"/>
      <c r="C9" s="350" t="s">
        <v>275</v>
      </c>
      <c r="D9" s="347"/>
      <c r="G9" s="350"/>
    </row>
    <row r="10" spans="1:15" ht="30" x14ac:dyDescent="0.25">
      <c r="A10" s="350" t="s">
        <v>719</v>
      </c>
      <c r="B10" s="350"/>
      <c r="C10" s="350"/>
      <c r="D10" s="213" t="s">
        <v>720</v>
      </c>
      <c r="G10" s="216"/>
    </row>
    <row r="11" spans="1:15" x14ac:dyDescent="0.25">
      <c r="A11" s="350"/>
      <c r="B11" s="350"/>
      <c r="C11" s="350" t="s">
        <v>275</v>
      </c>
      <c r="G11" s="350"/>
    </row>
    <row r="12" spans="1:15" x14ac:dyDescent="0.25">
      <c r="A12" s="350"/>
      <c r="B12" s="350"/>
      <c r="C12" s="350" t="s">
        <v>278</v>
      </c>
      <c r="D12" s="356" t="s">
        <v>4156</v>
      </c>
    </row>
    <row r="13" spans="1:15" x14ac:dyDescent="0.25">
      <c r="D13" s="350"/>
      <c r="E13" s="350"/>
      <c r="F13" s="350"/>
      <c r="G13" s="350"/>
      <c r="H13" s="350"/>
    </row>
    <row r="14" spans="1:15" hidden="1" x14ac:dyDescent="0.25">
      <c r="D14" s="350"/>
      <c r="E14" s="350"/>
      <c r="F14" s="350"/>
      <c r="G14" s="350"/>
      <c r="H14" s="350"/>
      <c r="I14" s="139"/>
      <c r="J14" s="139"/>
      <c r="K14" s="139"/>
      <c r="L14" s="139"/>
    </row>
    <row r="15" spans="1:15" ht="15" hidden="1" customHeight="1" x14ac:dyDescent="0.25">
      <c r="A15" s="350"/>
      <c r="B15" s="350"/>
      <c r="C15" s="345" t="s">
        <v>835</v>
      </c>
      <c r="D15" s="350"/>
      <c r="E15" s="350"/>
      <c r="F15" s="350"/>
      <c r="G15" s="350">
        <v>0</v>
      </c>
      <c r="H15" s="350">
        <v>0</v>
      </c>
      <c r="I15" s="230"/>
      <c r="J15" s="230"/>
      <c r="K15" s="139"/>
      <c r="L15" s="139"/>
    </row>
    <row r="16" spans="1:15" hidden="1" x14ac:dyDescent="0.25">
      <c r="A16" s="350"/>
      <c r="B16" s="350"/>
      <c r="C16" s="350"/>
      <c r="D16" s="350" t="s">
        <v>274</v>
      </c>
      <c r="E16" s="350" t="s">
        <v>441</v>
      </c>
      <c r="F16" s="350" t="s">
        <v>443</v>
      </c>
      <c r="G16" s="350"/>
      <c r="H16" s="350"/>
      <c r="I16" s="230"/>
      <c r="J16" s="230"/>
      <c r="K16" s="139"/>
      <c r="L16" s="139"/>
    </row>
    <row r="17" spans="1:12" x14ac:dyDescent="0.25">
      <c r="A17" s="350"/>
      <c r="B17" s="350"/>
      <c r="C17" s="350"/>
      <c r="D17" s="350"/>
      <c r="E17" s="350"/>
      <c r="F17" s="370"/>
      <c r="G17" s="371" t="s">
        <v>3417</v>
      </c>
      <c r="H17" s="371" t="s">
        <v>3417</v>
      </c>
      <c r="I17" s="230"/>
      <c r="J17" s="230"/>
      <c r="K17" s="139"/>
      <c r="L17" s="139"/>
    </row>
    <row r="18" spans="1:12" x14ac:dyDescent="0.25">
      <c r="A18" s="350"/>
      <c r="B18" s="350"/>
      <c r="C18" s="350" t="s">
        <v>276</v>
      </c>
      <c r="F18" s="358"/>
      <c r="G18" s="362">
        <v>2016</v>
      </c>
      <c r="H18" s="362">
        <v>2015</v>
      </c>
      <c r="I18" s="230"/>
      <c r="J18" s="230"/>
      <c r="K18" s="139"/>
      <c r="L18" s="139"/>
    </row>
    <row r="19" spans="1:12" ht="26.25" customHeight="1" x14ac:dyDescent="0.25">
      <c r="A19" s="350"/>
      <c r="B19" s="350" t="s">
        <v>3416</v>
      </c>
      <c r="C19" s="350" t="s">
        <v>386</v>
      </c>
      <c r="F19" s="358"/>
      <c r="G19" s="363" t="str">
        <f>[3]StartUp!$E$8</f>
        <v>SGD</v>
      </c>
      <c r="H19" s="363" t="str">
        <f>[3]StartUp!$E$8</f>
        <v>SGD</v>
      </c>
      <c r="I19" s="82"/>
      <c r="J19" s="82"/>
      <c r="K19" s="139"/>
      <c r="L19" s="139"/>
    </row>
    <row r="20" spans="1:12" ht="19.5" hidden="1" customHeight="1" x14ac:dyDescent="0.25">
      <c r="A20" s="350"/>
      <c r="B20" s="350"/>
      <c r="C20" s="350" t="s">
        <v>444</v>
      </c>
      <c r="F20" s="358"/>
      <c r="G20" s="354" t="str">
        <f>[3]StartUp!$D$8</f>
        <v>01/01/2010</v>
      </c>
      <c r="H20" s="354" t="str">
        <f>[3]StartUp!$D$10</f>
        <v>01/01/2009</v>
      </c>
      <c r="I20" s="136"/>
      <c r="J20" s="136"/>
      <c r="K20" s="139"/>
      <c r="L20" s="139"/>
    </row>
    <row r="21" spans="1:12" ht="20.100000000000001" hidden="1" customHeight="1" x14ac:dyDescent="0.25">
      <c r="A21" s="350"/>
      <c r="B21" s="350"/>
      <c r="C21" s="350" t="s">
        <v>445</v>
      </c>
      <c r="F21" s="358"/>
      <c r="G21" s="354" t="str">
        <f>[3]StartUp!$D$9</f>
        <v>31/12/2010</v>
      </c>
      <c r="H21" s="354" t="str">
        <f>[3]StartUp!$D$11</f>
        <v>31/12/2009</v>
      </c>
      <c r="I21" s="82"/>
      <c r="J21" s="82"/>
      <c r="K21" s="139"/>
      <c r="L21" s="139"/>
    </row>
    <row r="22" spans="1:12" ht="20.100000000000001" customHeight="1" x14ac:dyDescent="0.25">
      <c r="A22" s="350"/>
      <c r="B22" s="350"/>
      <c r="C22" s="350" t="s">
        <v>446</v>
      </c>
      <c r="D22" s="347"/>
      <c r="E22" s="347" t="s">
        <v>440</v>
      </c>
      <c r="F22" s="347" t="s">
        <v>442</v>
      </c>
      <c r="I22" s="138"/>
      <c r="J22" s="138"/>
      <c r="K22" s="139"/>
      <c r="L22" s="139"/>
    </row>
    <row r="23" spans="1:12" x14ac:dyDescent="0.25">
      <c r="A23" s="350"/>
      <c r="B23" s="350"/>
      <c r="C23" s="350" t="s">
        <v>275</v>
      </c>
      <c r="D23" s="17" t="s">
        <v>671</v>
      </c>
      <c r="E23" s="213"/>
      <c r="F23" s="45"/>
      <c r="G23" s="361"/>
      <c r="H23" s="361"/>
      <c r="I23" s="139"/>
      <c r="J23" s="139"/>
      <c r="K23" s="139"/>
      <c r="L23" s="139"/>
    </row>
    <row r="24" spans="1:12" x14ac:dyDescent="0.25">
      <c r="A24" s="350" t="s">
        <v>719</v>
      </c>
      <c r="B24" s="350"/>
      <c r="C24" s="350"/>
      <c r="D24" s="353" t="s">
        <v>746</v>
      </c>
      <c r="E24" s="351"/>
      <c r="F24" s="46"/>
      <c r="G24" s="352"/>
      <c r="H24" s="352"/>
      <c r="I24" s="267"/>
      <c r="J24" s="267"/>
      <c r="K24" s="139"/>
      <c r="L24" s="139"/>
    </row>
    <row r="25" spans="1:12" ht="45" x14ac:dyDescent="0.25">
      <c r="A25" s="350" t="s">
        <v>721</v>
      </c>
      <c r="B25" s="350"/>
      <c r="C25" s="350"/>
      <c r="D25" s="349" t="s">
        <v>811</v>
      </c>
      <c r="E25" s="213"/>
      <c r="F25" s="45"/>
      <c r="G25" s="361"/>
      <c r="H25" s="361"/>
      <c r="I25" s="140"/>
      <c r="J25" s="140"/>
      <c r="K25" s="139"/>
      <c r="L25" s="139"/>
    </row>
    <row r="26" spans="1:12" ht="30" x14ac:dyDescent="0.25">
      <c r="A26" s="350" t="s">
        <v>722</v>
      </c>
      <c r="B26" s="350"/>
      <c r="C26" s="350"/>
      <c r="D26" s="349" t="s">
        <v>815</v>
      </c>
      <c r="E26" s="213"/>
      <c r="F26" s="45"/>
      <c r="G26" s="361"/>
      <c r="H26" s="361"/>
      <c r="I26" s="231"/>
      <c r="J26" s="231"/>
      <c r="K26" s="139"/>
      <c r="L26" s="139"/>
    </row>
    <row r="27" spans="1:12" ht="45" x14ac:dyDescent="0.25">
      <c r="A27" s="350" t="s">
        <v>774</v>
      </c>
      <c r="B27" s="350"/>
      <c r="C27" s="350"/>
      <c r="D27" s="349" t="s">
        <v>818</v>
      </c>
      <c r="E27" s="213"/>
      <c r="F27" s="45"/>
      <c r="G27" s="361"/>
      <c r="H27" s="361"/>
      <c r="I27" s="231"/>
      <c r="J27" s="231"/>
      <c r="K27" s="139"/>
      <c r="L27" s="139"/>
    </row>
    <row r="28" spans="1:12" ht="90" x14ac:dyDescent="0.25">
      <c r="A28" s="350" t="s">
        <v>775</v>
      </c>
      <c r="B28" s="350"/>
      <c r="C28" s="350"/>
      <c r="D28" s="349" t="s">
        <v>819</v>
      </c>
      <c r="E28" s="213"/>
      <c r="F28" s="45"/>
      <c r="G28" s="361"/>
      <c r="H28" s="361"/>
      <c r="I28" s="140"/>
      <c r="J28" s="140"/>
      <c r="K28" s="139"/>
      <c r="L28" s="139"/>
    </row>
    <row r="29" spans="1:12" ht="32.25" customHeight="1" x14ac:dyDescent="0.25">
      <c r="A29" s="350" t="s">
        <v>776</v>
      </c>
      <c r="B29" s="350"/>
      <c r="C29" s="350"/>
      <c r="D29" s="349" t="s">
        <v>763</v>
      </c>
      <c r="E29" s="213"/>
      <c r="F29" s="45"/>
      <c r="G29" s="361"/>
      <c r="H29" s="361"/>
      <c r="I29" s="140"/>
      <c r="J29" s="140"/>
      <c r="K29" s="139"/>
      <c r="L29" s="139"/>
    </row>
    <row r="30" spans="1:12" ht="34.5" customHeight="1" x14ac:dyDescent="0.25">
      <c r="A30" s="350" t="s">
        <v>777</v>
      </c>
      <c r="B30" s="350"/>
      <c r="C30" s="350"/>
      <c r="D30" s="349" t="s">
        <v>821</v>
      </c>
      <c r="E30" s="213"/>
      <c r="F30" s="52"/>
      <c r="G30" s="364"/>
      <c r="H30" s="364"/>
      <c r="I30" s="140"/>
      <c r="J30" s="140"/>
      <c r="K30" s="139"/>
      <c r="L30" s="139"/>
    </row>
    <row r="31" spans="1:12" ht="45" x14ac:dyDescent="0.25">
      <c r="A31" s="350"/>
      <c r="B31" s="350"/>
      <c r="C31" s="350"/>
      <c r="D31" s="349" t="s">
        <v>1803</v>
      </c>
      <c r="E31" s="213"/>
      <c r="F31" s="45"/>
      <c r="G31" s="361"/>
      <c r="H31" s="361"/>
      <c r="I31" s="140"/>
      <c r="J31" s="140"/>
      <c r="K31" s="139"/>
      <c r="L31" s="139"/>
    </row>
    <row r="32" spans="1:12" ht="75" x14ac:dyDescent="0.25">
      <c r="A32" s="350" t="s">
        <v>778</v>
      </c>
      <c r="B32" s="350"/>
      <c r="C32" s="350"/>
      <c r="D32" s="349" t="s">
        <v>3872</v>
      </c>
      <c r="E32" s="213"/>
      <c r="F32" s="45"/>
      <c r="G32" s="361"/>
      <c r="H32" s="361"/>
      <c r="I32" s="399"/>
      <c r="J32" s="399"/>
      <c r="K32" s="139"/>
      <c r="L32" s="139"/>
    </row>
    <row r="33" spans="1:12" ht="45" x14ac:dyDescent="0.25">
      <c r="A33" s="350" t="s">
        <v>779</v>
      </c>
      <c r="B33" s="350"/>
      <c r="C33" s="350"/>
      <c r="D33" s="349" t="s">
        <v>769</v>
      </c>
      <c r="E33" s="213"/>
      <c r="F33" s="52"/>
      <c r="G33" s="364"/>
      <c r="H33" s="364"/>
      <c r="I33" s="231"/>
      <c r="J33" s="231"/>
      <c r="K33" s="139"/>
      <c r="L33" s="139"/>
    </row>
    <row r="34" spans="1:12" ht="30" x14ac:dyDescent="0.25">
      <c r="A34" s="350" t="s">
        <v>780</v>
      </c>
      <c r="B34" s="350"/>
      <c r="C34" s="350"/>
      <c r="D34" s="349" t="s">
        <v>4132</v>
      </c>
      <c r="E34" s="213"/>
      <c r="F34" s="52"/>
      <c r="G34" s="364"/>
      <c r="H34" s="364"/>
      <c r="I34" s="140"/>
      <c r="J34" s="140"/>
      <c r="K34" s="139"/>
      <c r="L34" s="139"/>
    </row>
    <row r="35" spans="1:12" ht="30.75" thickBot="1" x14ac:dyDescent="0.3">
      <c r="A35" s="350" t="s">
        <v>781</v>
      </c>
      <c r="B35" s="350"/>
      <c r="C35" s="350"/>
      <c r="D35" s="349" t="s">
        <v>765</v>
      </c>
      <c r="E35" s="213"/>
      <c r="F35" s="52"/>
      <c r="G35" s="366"/>
      <c r="H35" s="366"/>
      <c r="I35" s="140"/>
      <c r="J35" s="140"/>
      <c r="K35" s="139"/>
      <c r="L35" s="139"/>
    </row>
    <row r="36" spans="1:12" ht="28.5" customHeight="1" thickTop="1" x14ac:dyDescent="0.25">
      <c r="A36" s="350" t="s">
        <v>782</v>
      </c>
      <c r="B36" s="350"/>
      <c r="C36" s="350"/>
      <c r="D36" s="353" t="s">
        <v>766</v>
      </c>
      <c r="E36" s="351"/>
      <c r="F36" s="46"/>
      <c r="G36" s="365"/>
      <c r="H36" s="365"/>
      <c r="I36" s="140"/>
      <c r="J36" s="140"/>
      <c r="K36" s="139"/>
      <c r="L36" s="139"/>
    </row>
    <row r="37" spans="1:12" ht="45.75" customHeight="1" x14ac:dyDescent="0.25">
      <c r="A37" s="350" t="s">
        <v>783</v>
      </c>
      <c r="B37" s="350"/>
      <c r="C37" s="350"/>
      <c r="D37" s="349" t="s">
        <v>767</v>
      </c>
      <c r="E37" s="213"/>
      <c r="F37" s="45"/>
      <c r="G37" s="361"/>
      <c r="H37" s="361"/>
      <c r="I37" s="140"/>
      <c r="J37" s="140"/>
      <c r="K37" s="139"/>
      <c r="L37" s="139"/>
    </row>
    <row r="38" spans="1:12" ht="45" x14ac:dyDescent="0.25">
      <c r="A38" s="350" t="s">
        <v>784</v>
      </c>
      <c r="B38" s="350"/>
      <c r="C38" s="350"/>
      <c r="D38" s="349" t="s">
        <v>768</v>
      </c>
      <c r="E38" s="213"/>
      <c r="F38" s="45"/>
      <c r="G38" s="361"/>
      <c r="H38" s="361"/>
      <c r="I38" s="140"/>
      <c r="J38" s="140"/>
      <c r="K38" s="139"/>
      <c r="L38" s="139"/>
    </row>
    <row r="39" spans="1:12" x14ac:dyDescent="0.25">
      <c r="A39" s="350" t="s">
        <v>785</v>
      </c>
      <c r="B39" s="350"/>
      <c r="C39" s="350"/>
      <c r="D39" s="233"/>
      <c r="E39" s="131"/>
      <c r="F39" s="396"/>
      <c r="G39" s="140"/>
      <c r="H39" s="140"/>
      <c r="I39" s="140"/>
      <c r="J39" s="140"/>
      <c r="K39" s="139"/>
      <c r="L39" s="139"/>
    </row>
    <row r="40" spans="1:12" x14ac:dyDescent="0.25">
      <c r="A40" s="350" t="s">
        <v>786</v>
      </c>
      <c r="B40" s="350"/>
      <c r="C40" s="350"/>
      <c r="D40" s="233"/>
      <c r="E40" s="131"/>
      <c r="F40" s="396"/>
      <c r="G40" s="140"/>
      <c r="H40" s="140"/>
      <c r="I40" s="140"/>
      <c r="J40" s="140"/>
      <c r="K40" s="139"/>
      <c r="L40" s="139"/>
    </row>
    <row r="41" spans="1:12" x14ac:dyDescent="0.25">
      <c r="A41" s="350" t="s">
        <v>787</v>
      </c>
      <c r="B41" s="350"/>
      <c r="C41" s="350"/>
      <c r="D41" s="233"/>
      <c r="E41" s="131"/>
      <c r="F41" s="396"/>
      <c r="G41" s="140"/>
      <c r="H41" s="140"/>
      <c r="I41" s="140"/>
      <c r="J41" s="140"/>
      <c r="K41" s="139"/>
      <c r="L41" s="139"/>
    </row>
    <row r="42" spans="1:12" x14ac:dyDescent="0.25">
      <c r="A42" s="350" t="s">
        <v>788</v>
      </c>
      <c r="B42" s="350"/>
      <c r="C42" s="350"/>
      <c r="D42" s="233"/>
      <c r="E42" s="131"/>
      <c r="F42" s="396"/>
      <c r="G42" s="140"/>
      <c r="H42" s="140"/>
      <c r="I42" s="140"/>
      <c r="J42" s="140"/>
      <c r="K42" s="139"/>
      <c r="L42" s="139"/>
    </row>
    <row r="43" spans="1:12" ht="89.25" customHeight="1" x14ac:dyDescent="0.25">
      <c r="A43" s="350" t="s">
        <v>789</v>
      </c>
      <c r="B43" s="350"/>
      <c r="C43" s="350"/>
      <c r="D43" s="233"/>
      <c r="E43" s="131"/>
      <c r="F43" s="396"/>
      <c r="G43" s="140"/>
      <c r="H43" s="140"/>
      <c r="I43" s="140"/>
      <c r="J43" s="140"/>
      <c r="K43" s="139"/>
      <c r="L43" s="139"/>
    </row>
    <row r="44" spans="1:12" x14ac:dyDescent="0.25">
      <c r="A44" s="350" t="s">
        <v>739</v>
      </c>
      <c r="B44" s="350"/>
      <c r="C44" s="350"/>
      <c r="D44" s="233"/>
      <c r="E44" s="131"/>
      <c r="F44" s="396"/>
      <c r="G44" s="140"/>
      <c r="H44" s="140"/>
      <c r="I44" s="140"/>
      <c r="J44" s="140"/>
      <c r="K44" s="139"/>
      <c r="L44" s="139"/>
    </row>
    <row r="45" spans="1:12" x14ac:dyDescent="0.25">
      <c r="A45" s="350" t="s">
        <v>790</v>
      </c>
      <c r="B45" s="350"/>
      <c r="C45" s="350"/>
      <c r="D45" s="233"/>
      <c r="E45" s="131"/>
      <c r="F45" s="396"/>
      <c r="G45" s="399"/>
      <c r="H45" s="399"/>
      <c r="I45" s="399"/>
      <c r="J45" s="399"/>
      <c r="K45" s="139"/>
      <c r="L45" s="139"/>
    </row>
    <row r="46" spans="1:12" x14ac:dyDescent="0.25">
      <c r="A46" s="350" t="s">
        <v>791</v>
      </c>
      <c r="B46" s="350"/>
      <c r="C46" s="350"/>
      <c r="D46" s="232"/>
      <c r="E46" s="131"/>
      <c r="F46" s="396"/>
      <c r="G46" s="399"/>
      <c r="H46" s="399"/>
      <c r="I46" s="399"/>
      <c r="J46" s="399"/>
      <c r="K46" s="139"/>
      <c r="L46" s="139"/>
    </row>
    <row r="47" spans="1:12" x14ac:dyDescent="0.25">
      <c r="A47" s="350" t="s">
        <v>792</v>
      </c>
      <c r="B47" s="350"/>
      <c r="C47" s="350"/>
      <c r="D47" s="232"/>
      <c r="E47" s="131"/>
      <c r="F47" s="201"/>
      <c r="G47" s="231"/>
      <c r="H47" s="231"/>
      <c r="I47" s="231"/>
      <c r="J47" s="231"/>
      <c r="K47" s="139"/>
      <c r="L47" s="139"/>
    </row>
    <row r="48" spans="1:12" x14ac:dyDescent="0.25">
      <c r="A48" s="350" t="s">
        <v>793</v>
      </c>
      <c r="B48" s="350"/>
      <c r="C48" s="350"/>
      <c r="D48" s="233"/>
      <c r="E48" s="131"/>
      <c r="F48" s="396"/>
      <c r="G48" s="140"/>
      <c r="H48" s="140"/>
      <c r="I48" s="140"/>
      <c r="J48" s="140"/>
      <c r="K48" s="139"/>
      <c r="L48" s="139"/>
    </row>
    <row r="49" spans="1:12" x14ac:dyDescent="0.25">
      <c r="A49" s="350" t="s">
        <v>794</v>
      </c>
      <c r="B49" s="350"/>
      <c r="C49" s="350"/>
      <c r="D49" s="233"/>
      <c r="E49" s="131"/>
      <c r="F49" s="396"/>
      <c r="G49" s="140"/>
      <c r="H49" s="140"/>
      <c r="I49" s="140"/>
      <c r="J49" s="140"/>
      <c r="K49" s="139"/>
      <c r="L49" s="139"/>
    </row>
    <row r="50" spans="1:12" x14ac:dyDescent="0.25">
      <c r="A50" s="350" t="s">
        <v>795</v>
      </c>
      <c r="B50" s="350"/>
      <c r="C50" s="350"/>
      <c r="D50" s="233"/>
      <c r="E50" s="131"/>
      <c r="F50" s="396"/>
      <c r="G50" s="140"/>
      <c r="H50" s="140"/>
      <c r="I50" s="140"/>
      <c r="J50" s="140"/>
      <c r="K50" s="139"/>
      <c r="L50" s="139"/>
    </row>
    <row r="51" spans="1:12" x14ac:dyDescent="0.25">
      <c r="A51" s="350" t="s">
        <v>796</v>
      </c>
      <c r="B51" s="350"/>
      <c r="C51" s="350"/>
      <c r="D51" s="233"/>
      <c r="E51" s="131"/>
      <c r="F51" s="396"/>
      <c r="G51" s="140"/>
      <c r="H51" s="140"/>
      <c r="I51" s="140"/>
      <c r="J51" s="140"/>
      <c r="K51" s="139"/>
      <c r="L51" s="139"/>
    </row>
    <row r="52" spans="1:12" x14ac:dyDescent="0.25">
      <c r="A52" s="350" t="s">
        <v>797</v>
      </c>
      <c r="B52" s="350"/>
      <c r="C52" s="350"/>
      <c r="D52" s="233"/>
      <c r="E52" s="131"/>
      <c r="F52" s="396"/>
      <c r="G52" s="399"/>
      <c r="H52" s="399"/>
      <c r="I52" s="399"/>
      <c r="J52" s="399"/>
      <c r="K52" s="139"/>
      <c r="L52" s="139"/>
    </row>
    <row r="53" spans="1:12" x14ac:dyDescent="0.25">
      <c r="A53" s="350" t="s">
        <v>798</v>
      </c>
      <c r="B53" s="350"/>
      <c r="C53" s="350"/>
      <c r="D53" s="232"/>
      <c r="E53" s="131"/>
      <c r="F53" s="201"/>
      <c r="G53" s="231"/>
      <c r="H53" s="231"/>
      <c r="I53" s="231"/>
      <c r="J53" s="231"/>
      <c r="K53" s="139"/>
      <c r="L53" s="139"/>
    </row>
    <row r="54" spans="1:12" x14ac:dyDescent="0.25">
      <c r="A54" s="350" t="s">
        <v>799</v>
      </c>
      <c r="B54" s="350"/>
      <c r="C54" s="350"/>
      <c r="D54" s="233"/>
      <c r="E54" s="131"/>
      <c r="F54" s="396"/>
      <c r="G54" s="140"/>
      <c r="H54" s="140"/>
      <c r="I54" s="140"/>
      <c r="J54" s="140"/>
      <c r="K54" s="139"/>
      <c r="L54" s="139"/>
    </row>
    <row r="55" spans="1:12" x14ac:dyDescent="0.25">
      <c r="A55" s="350" t="s">
        <v>800</v>
      </c>
      <c r="B55" s="350"/>
      <c r="C55" s="350"/>
      <c r="D55" s="233"/>
      <c r="E55" s="131"/>
      <c r="F55" s="396"/>
      <c r="G55" s="140"/>
      <c r="H55" s="140"/>
      <c r="I55" s="140"/>
      <c r="J55" s="140"/>
      <c r="K55" s="139"/>
      <c r="L55" s="139"/>
    </row>
    <row r="56" spans="1:12" x14ac:dyDescent="0.25">
      <c r="A56" s="350" t="s">
        <v>801</v>
      </c>
      <c r="B56" s="350"/>
      <c r="C56" s="350"/>
      <c r="D56" s="233"/>
      <c r="E56" s="131"/>
      <c r="F56" s="396"/>
      <c r="G56" s="140"/>
      <c r="H56" s="140"/>
      <c r="I56" s="140"/>
      <c r="J56" s="140"/>
      <c r="K56" s="139"/>
      <c r="L56" s="139"/>
    </row>
    <row r="57" spans="1:12" x14ac:dyDescent="0.25">
      <c r="A57" s="350" t="s">
        <v>802</v>
      </c>
      <c r="B57" s="350"/>
      <c r="C57" s="350"/>
      <c r="D57" s="233"/>
      <c r="E57" s="131"/>
      <c r="F57" s="396"/>
      <c r="G57" s="140"/>
      <c r="H57" s="140"/>
      <c r="I57" s="140"/>
      <c r="J57" s="140"/>
      <c r="K57" s="139"/>
      <c r="L57" s="139"/>
    </row>
    <row r="58" spans="1:12" x14ac:dyDescent="0.25">
      <c r="A58" s="350" t="s">
        <v>803</v>
      </c>
      <c r="B58" s="350"/>
      <c r="C58" s="350"/>
      <c r="D58" s="233"/>
      <c r="E58" s="131"/>
      <c r="F58" s="396"/>
      <c r="G58" s="140"/>
      <c r="H58" s="140"/>
      <c r="I58" s="140"/>
      <c r="J58" s="140"/>
      <c r="K58" s="139"/>
      <c r="L58" s="139"/>
    </row>
    <row r="59" spans="1:12" x14ac:dyDescent="0.25">
      <c r="A59" s="350" t="s">
        <v>804</v>
      </c>
      <c r="B59" s="350"/>
      <c r="C59" s="350"/>
      <c r="D59" s="233"/>
      <c r="E59" s="131"/>
      <c r="F59" s="396"/>
      <c r="G59" s="399"/>
      <c r="H59" s="399"/>
      <c r="I59" s="399"/>
      <c r="J59" s="399"/>
      <c r="K59" s="139"/>
      <c r="L59" s="139"/>
    </row>
    <row r="60" spans="1:12" x14ac:dyDescent="0.25">
      <c r="A60" s="350" t="s">
        <v>741</v>
      </c>
      <c r="B60" s="350"/>
      <c r="C60" s="350"/>
      <c r="D60" s="232"/>
      <c r="E60" s="131"/>
      <c r="F60" s="396"/>
      <c r="G60" s="399"/>
      <c r="H60" s="399"/>
      <c r="I60" s="399"/>
      <c r="J60" s="399"/>
      <c r="K60" s="139"/>
      <c r="L60" s="139"/>
    </row>
    <row r="61" spans="1:12" x14ac:dyDescent="0.25">
      <c r="A61" s="350" t="s">
        <v>742</v>
      </c>
      <c r="B61" s="350"/>
      <c r="C61" s="350"/>
      <c r="D61" s="232"/>
      <c r="E61" s="131"/>
      <c r="F61" s="396"/>
      <c r="G61" s="399"/>
      <c r="H61" s="399"/>
      <c r="I61" s="399"/>
      <c r="J61" s="399"/>
      <c r="K61" s="139"/>
      <c r="L61" s="139"/>
    </row>
    <row r="62" spans="1:12" x14ac:dyDescent="0.25">
      <c r="A62" s="350" t="s">
        <v>743</v>
      </c>
      <c r="B62" s="350"/>
      <c r="C62" s="350"/>
      <c r="D62" s="400"/>
      <c r="E62" s="131"/>
      <c r="F62" s="201"/>
      <c r="G62" s="231"/>
      <c r="H62" s="231"/>
      <c r="I62" s="231"/>
      <c r="J62" s="231"/>
      <c r="K62" s="139"/>
      <c r="L62" s="139"/>
    </row>
    <row r="63" spans="1:12" x14ac:dyDescent="0.25">
      <c r="A63" s="350" t="s">
        <v>744</v>
      </c>
      <c r="B63" s="350"/>
      <c r="C63" s="350"/>
      <c r="D63" s="232"/>
      <c r="E63" s="131"/>
      <c r="F63" s="396"/>
      <c r="G63" s="140"/>
      <c r="H63" s="140"/>
      <c r="I63" s="140"/>
      <c r="J63" s="140"/>
      <c r="K63" s="139"/>
      <c r="L63" s="139"/>
    </row>
    <row r="64" spans="1:12" x14ac:dyDescent="0.25">
      <c r="A64" s="350" t="s">
        <v>745</v>
      </c>
      <c r="B64" s="350"/>
      <c r="C64" s="350"/>
      <c r="D64" s="232"/>
      <c r="E64" s="131"/>
      <c r="F64" s="396"/>
      <c r="G64" s="140"/>
      <c r="H64" s="140"/>
      <c r="I64" s="140"/>
      <c r="J64" s="140"/>
      <c r="K64" s="139"/>
      <c r="L64" s="139"/>
    </row>
    <row r="65" spans="1:10" hidden="1" x14ac:dyDescent="0.25">
      <c r="A65" s="350"/>
      <c r="B65" s="350"/>
      <c r="C65" s="350" t="s">
        <v>275</v>
      </c>
    </row>
    <row r="66" spans="1:10" hidden="1" x14ac:dyDescent="0.25">
      <c r="A66" s="350"/>
      <c r="B66" s="350"/>
      <c r="C66" s="350" t="s">
        <v>278</v>
      </c>
      <c r="D66" s="350"/>
      <c r="E66" s="350"/>
      <c r="F66" s="350"/>
      <c r="G66" s="350"/>
      <c r="H66" s="350"/>
      <c r="I66" s="350"/>
      <c r="J66" s="350"/>
    </row>
  </sheetData>
  <sheetProtection formatColumns="0" formatRows="0"/>
  <dataValidations count="1">
    <dataValidation type="decimal" allowBlank="1" showInputMessage="1" showErrorMessage="1" errorTitle="Input Error" error="Please enter a numeric value between -99999999999999999 and 99999999999999999" sqref="G63:J64 G54:J61 G48:J52 I28:J32 I25:J25 I34:J46 G37:H46 G23:H23 G25:H35">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19523"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619523" r:id="rId4" name="ToolboxBtn"/>
      </mc:Fallback>
    </mc:AlternateContent>
    <mc:AlternateContent xmlns:mc="http://schemas.openxmlformats.org/markup-compatibility/2006">
      <mc:Choice Requires="x14">
        <control shapeId="619522"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619522" r:id="rId6" name="LegendBtn"/>
      </mc:Fallback>
    </mc:AlternateContent>
    <mc:AlternateContent xmlns:mc="http://schemas.openxmlformats.org/markup-compatibility/2006">
      <mc:Choice Requires="x14">
        <control shapeId="619521" r:id="rId8" name="HomeBtn">
          <controlPr defaultSize="0" autoLine="0" r:id="rId9">
            <anchor>
              <from>
                <xdr:col>3</xdr:col>
                <xdr:colOff>171450</xdr:colOff>
                <xdr:row>0</xdr:row>
                <xdr:rowOff>28575</xdr:rowOff>
              </from>
              <to>
                <xdr:col>3</xdr:col>
                <xdr:colOff>476250</xdr:colOff>
                <xdr:row>0</xdr:row>
                <xdr:rowOff>333375</xdr:rowOff>
              </to>
            </anchor>
          </controlPr>
        </control>
      </mc:Choice>
      <mc:Fallback>
        <control shapeId="619521" r:id="rId8" name="HomeBtn"/>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dimension ref="A1:N76"/>
  <sheetViews>
    <sheetView showGridLines="0" workbookViewId="0">
      <pane ySplit="26" topLeftCell="A27"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3688</v>
      </c>
      <c r="E1" s="13" t="s">
        <v>638</v>
      </c>
    </row>
    <row r="2" spans="1:14" x14ac:dyDescent="0.25">
      <c r="D2" s="81" t="s">
        <v>3678</v>
      </c>
    </row>
    <row r="3" spans="1:14" hidden="1" x14ac:dyDescent="0.25"/>
    <row r="4" spans="1:14" hidden="1" x14ac:dyDescent="0.25"/>
    <row r="5" spans="1:14" ht="15" hidden="1" customHeight="1" x14ac:dyDescent="0.25">
      <c r="A5" s="21"/>
      <c r="B5" s="21"/>
      <c r="C5" s="12" t="s">
        <v>3689</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438</v>
      </c>
      <c r="B10" s="21"/>
      <c r="C10" s="21"/>
      <c r="D10" s="34" t="s">
        <v>439</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410</v>
      </c>
    </row>
    <row r="15" spans="1:14" ht="15" customHeight="1" x14ac:dyDescent="0.25">
      <c r="A15" s="21"/>
      <c r="B15" s="21"/>
      <c r="C15" s="12" t="s">
        <v>3690</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c r="F17" s="21"/>
      <c r="G17" s="21" t="s">
        <v>387</v>
      </c>
      <c r="H17" s="21" t="s">
        <v>3415</v>
      </c>
      <c r="I17" s="21" t="s">
        <v>3415</v>
      </c>
      <c r="J17" s="21" t="s">
        <v>3418</v>
      </c>
      <c r="K17" s="21" t="s">
        <v>3420</v>
      </c>
      <c r="L17" s="21" t="s">
        <v>3420</v>
      </c>
      <c r="M17" s="21"/>
      <c r="N17" s="21"/>
    </row>
    <row r="18" spans="1:14" hidden="1" x14ac:dyDescent="0.25">
      <c r="A18" s="21"/>
      <c r="B18" s="21"/>
      <c r="C18" s="21" t="s">
        <v>276</v>
      </c>
      <c r="D18" s="21" t="s">
        <v>274</v>
      </c>
      <c r="E18" s="21" t="s">
        <v>441</v>
      </c>
      <c r="F18" s="21" t="s">
        <v>443</v>
      </c>
      <c r="G18" s="21"/>
      <c r="H18" s="21"/>
      <c r="I18" s="21"/>
      <c r="J18" s="21"/>
      <c r="K18" s="21"/>
      <c r="L18" s="21"/>
      <c r="M18" s="21" t="s">
        <v>275</v>
      </c>
      <c r="N18" s="21" t="s">
        <v>277</v>
      </c>
    </row>
    <row r="19" spans="1:14" x14ac:dyDescent="0.25">
      <c r="A19" s="21"/>
      <c r="B19" s="21" t="s">
        <v>3416</v>
      </c>
      <c r="C19" s="21" t="s">
        <v>386</v>
      </c>
      <c r="D19" s="21"/>
      <c r="E19" s="21"/>
      <c r="F19" s="77"/>
      <c r="G19" s="73" t="s">
        <v>3417</v>
      </c>
      <c r="H19" s="73" t="s">
        <v>3417</v>
      </c>
      <c r="I19" s="73" t="s">
        <v>3417</v>
      </c>
      <c r="J19" s="73" t="s">
        <v>3419</v>
      </c>
      <c r="K19" s="73" t="s">
        <v>3419</v>
      </c>
      <c r="L19" s="73" t="s">
        <v>3419</v>
      </c>
      <c r="M19" s="21"/>
      <c r="N19" s="21"/>
    </row>
    <row r="20" spans="1:14" ht="19.5" customHeight="1" x14ac:dyDescent="0.25">
      <c r="A20" s="21"/>
      <c r="B20" s="21"/>
      <c r="C20" s="21" t="s">
        <v>444</v>
      </c>
      <c r="F20" s="36"/>
      <c r="G20" s="49" t="str">
        <f>TEXT(DATE(MID(G24,7,4),MID(G24,4,2),MID(G24,1,2)),"yyyy")</f>
        <v>2010</v>
      </c>
      <c r="H20" s="49" t="str">
        <f>TEXT(DATE(MID(H24,7,4),MID(H24,4,2),MID(H24,1,2)),"yyyy")</f>
        <v>2009</v>
      </c>
      <c r="I20" s="49" t="str">
        <f>TEXT(DATE(MID(I24,7,4),MID(I24,4,2),MID(I24,1,2)),"dd MMMM yyyy")</f>
        <v>01 January 2009</v>
      </c>
      <c r="J20" s="49" t="str">
        <f>TEXT(DATE(MID(J24,7,4),MID(J24,4,2),MID(J24,1,2)),"yyyy")</f>
        <v>2010</v>
      </c>
      <c r="K20" s="49" t="str">
        <f>TEXT(DATE(MID(K24,7,4),MID(K24,4,2),MID(K24,1,2)),"yyyy")</f>
        <v>2009</v>
      </c>
      <c r="L20" s="49" t="str">
        <f>TEXT(DATE(MID(L24,7,4),MID(L24,4,2),MID(L24,1,2)),"dd MMMM yyyy")</f>
        <v>01 January 2009</v>
      </c>
      <c r="N20" s="21"/>
    </row>
    <row r="21" spans="1:14" ht="20.100000000000001" customHeight="1" x14ac:dyDescent="0.25">
      <c r="A21" s="21"/>
      <c r="B21" s="21"/>
      <c r="C21" s="21" t="s">
        <v>445</v>
      </c>
      <c r="F21" s="36"/>
      <c r="G21" s="51" t="str">
        <f>[2]StartUp!$E$8</f>
        <v>SGD</v>
      </c>
      <c r="H21" s="51" t="str">
        <f>[2]StartUp!$E$8</f>
        <v>SGD</v>
      </c>
      <c r="I21" s="51" t="str">
        <f>[2]StartUp!$E$8</f>
        <v>SGD</v>
      </c>
      <c r="J21" s="51" t="str">
        <f>[2]StartUp!$E$8</f>
        <v>SGD</v>
      </c>
      <c r="K21" s="51" t="str">
        <f>[2]StartUp!$E$8</f>
        <v>SGD</v>
      </c>
      <c r="L21" s="51" t="str">
        <f>[2]StartUp!$E$8</f>
        <v>SGD</v>
      </c>
      <c r="N21" s="21"/>
    </row>
    <row r="22" spans="1:14" ht="20.100000000000001" customHeight="1" x14ac:dyDescent="0.25">
      <c r="A22" s="21"/>
      <c r="B22" s="21" t="s">
        <v>3413</v>
      </c>
      <c r="C22" s="21" t="s">
        <v>386</v>
      </c>
      <c r="F22" s="36"/>
      <c r="G22" s="73"/>
      <c r="H22" s="73" t="s">
        <v>3414</v>
      </c>
      <c r="I22" s="73" t="s">
        <v>3414</v>
      </c>
      <c r="J22" s="73"/>
      <c r="K22" s="73" t="s">
        <v>3414</v>
      </c>
      <c r="L22" s="73" t="s">
        <v>3414</v>
      </c>
      <c r="N22" s="21"/>
    </row>
    <row r="23" spans="1:14" ht="20.100000000000001" hidden="1" customHeight="1" x14ac:dyDescent="0.25">
      <c r="A23" s="21"/>
      <c r="B23" s="21"/>
      <c r="C23" s="21" t="s">
        <v>446</v>
      </c>
      <c r="F23" s="36"/>
      <c r="G23" s="50" t="str">
        <f>[2]StartUp!$D$8</f>
        <v>01/01/2010</v>
      </c>
      <c r="H23" s="50" t="str">
        <f>[2]StartUp!$D$10</f>
        <v>01/01/2009</v>
      </c>
      <c r="I23" s="50" t="str">
        <f>[2]StartUp!$D$14</f>
        <v>02/01/2008</v>
      </c>
      <c r="J23" s="50" t="str">
        <f>[2]StartUp!$D$8</f>
        <v>01/01/2010</v>
      </c>
      <c r="K23" s="50" t="str">
        <f>[2]StartUp!$D$10</f>
        <v>01/01/2009</v>
      </c>
      <c r="L23" s="50" t="str">
        <f>[2]StartUp!$D$14</f>
        <v>02/01/2008</v>
      </c>
      <c r="N23" s="21"/>
    </row>
    <row r="24" spans="1:14" ht="20.100000000000001" hidden="1" customHeight="1" x14ac:dyDescent="0.25">
      <c r="A24" s="21"/>
      <c r="B24" s="21"/>
      <c r="C24" s="21" t="s">
        <v>447</v>
      </c>
      <c r="F24" s="36"/>
      <c r="G24" s="50" t="str">
        <f>[2]StartUp!$D$9</f>
        <v>31/12/2010</v>
      </c>
      <c r="H24" s="50" t="str">
        <f>[2]StartUp!$D$11</f>
        <v>31/12/2009</v>
      </c>
      <c r="I24" s="50" t="str">
        <f>[2]StartUp!$D$15</f>
        <v>01/01/2009</v>
      </c>
      <c r="J24" s="50" t="str">
        <f>[2]StartUp!$D$9</f>
        <v>31/12/2010</v>
      </c>
      <c r="K24" s="50" t="str">
        <f>[2]StartUp!$D$11</f>
        <v>31/12/2009</v>
      </c>
      <c r="L24" s="50" t="str">
        <f>[2]StartUp!$D$15</f>
        <v>01/01/2009</v>
      </c>
      <c r="N24" s="21"/>
    </row>
    <row r="25" spans="1:14" x14ac:dyDescent="0.25">
      <c r="A25" s="21"/>
      <c r="B25" s="21"/>
      <c r="C25" s="21" t="s">
        <v>275</v>
      </c>
      <c r="D25" s="15"/>
      <c r="E25" s="15" t="s">
        <v>440</v>
      </c>
      <c r="F25" s="15" t="s">
        <v>442</v>
      </c>
      <c r="N25" s="21"/>
    </row>
    <row r="26" spans="1:14" ht="30" hidden="1" x14ac:dyDescent="0.25">
      <c r="A26" s="21" t="s">
        <v>438</v>
      </c>
      <c r="B26" s="21"/>
      <c r="C26" s="21"/>
      <c r="D26" s="34" t="s">
        <v>439</v>
      </c>
      <c r="E26" s="14"/>
      <c r="F26" s="45"/>
      <c r="G26" s="16"/>
      <c r="H26" s="16"/>
      <c r="I26" s="16"/>
      <c r="J26" s="16"/>
      <c r="K26" s="16"/>
      <c r="L26" s="16"/>
      <c r="N26" s="21"/>
    </row>
    <row r="27" spans="1:14" x14ac:dyDescent="0.25">
      <c r="A27" s="21" t="s">
        <v>448</v>
      </c>
      <c r="B27" s="21"/>
      <c r="C27" s="21"/>
      <c r="D27" s="27" t="s">
        <v>524</v>
      </c>
      <c r="E27" s="22"/>
      <c r="F27" s="46"/>
      <c r="G27" s="23"/>
      <c r="H27" s="23"/>
      <c r="I27" s="23"/>
      <c r="J27" s="23"/>
      <c r="K27" s="23"/>
      <c r="L27" s="23"/>
      <c r="N27" s="21"/>
    </row>
    <row r="28" spans="1:14" x14ac:dyDescent="0.25">
      <c r="A28" s="21" t="s">
        <v>450</v>
      </c>
      <c r="B28" s="21"/>
      <c r="C28" s="21"/>
      <c r="D28" s="18" t="s">
        <v>526</v>
      </c>
      <c r="E28" s="14"/>
      <c r="F28" s="45"/>
      <c r="G28" s="38"/>
      <c r="H28" s="38"/>
      <c r="I28" s="38"/>
      <c r="J28" s="38"/>
      <c r="K28" s="38"/>
      <c r="L28" s="38"/>
      <c r="M28" s="30" t="s">
        <v>598</v>
      </c>
      <c r="N28" s="57" t="s">
        <v>599</v>
      </c>
    </row>
    <row r="29" spans="1:14" x14ac:dyDescent="0.25">
      <c r="A29" s="21" t="s">
        <v>603</v>
      </c>
      <c r="B29" s="21"/>
      <c r="C29" s="21"/>
      <c r="D29" s="18" t="s">
        <v>620</v>
      </c>
      <c r="E29" s="14"/>
      <c r="F29" s="45"/>
      <c r="G29" s="38"/>
      <c r="H29" s="38"/>
      <c r="I29" s="38"/>
      <c r="J29" s="38"/>
      <c r="K29" s="38"/>
      <c r="L29" s="38"/>
      <c r="M29" s="30" t="s">
        <v>598</v>
      </c>
      <c r="N29" s="57" t="s">
        <v>599</v>
      </c>
    </row>
    <row r="30" spans="1:14" x14ac:dyDescent="0.25">
      <c r="A30" s="21" t="s">
        <v>604</v>
      </c>
      <c r="B30" s="21"/>
      <c r="C30" s="21"/>
      <c r="D30" s="18" t="s">
        <v>621</v>
      </c>
      <c r="E30" s="14"/>
      <c r="F30" s="45"/>
      <c r="G30" s="38"/>
      <c r="H30" s="38"/>
      <c r="I30" s="38"/>
      <c r="J30" s="38"/>
      <c r="K30" s="38"/>
      <c r="L30" s="38"/>
      <c r="M30" s="30" t="s">
        <v>598</v>
      </c>
      <c r="N30" s="57" t="s">
        <v>599</v>
      </c>
    </row>
    <row r="31" spans="1:14" x14ac:dyDescent="0.25">
      <c r="A31" s="21" t="s">
        <v>606</v>
      </c>
      <c r="B31" s="21"/>
      <c r="C31" s="21"/>
      <c r="D31" s="18" t="s">
        <v>623</v>
      </c>
      <c r="E31" s="14"/>
      <c r="F31" s="45"/>
      <c r="G31" s="38"/>
      <c r="H31" s="38"/>
      <c r="I31" s="38"/>
      <c r="J31" s="38"/>
      <c r="K31" s="38"/>
      <c r="L31" s="38"/>
      <c r="M31" s="30" t="s">
        <v>598</v>
      </c>
      <c r="N31" s="57" t="s">
        <v>599</v>
      </c>
    </row>
    <row r="32" spans="1:14" x14ac:dyDescent="0.25">
      <c r="A32" s="21" t="s">
        <v>457</v>
      </c>
      <c r="B32" s="21"/>
      <c r="C32" s="21"/>
      <c r="D32" s="18" t="s">
        <v>532</v>
      </c>
      <c r="E32" s="14"/>
      <c r="F32" s="45"/>
      <c r="G32" s="38"/>
      <c r="H32" s="38"/>
      <c r="I32" s="38"/>
      <c r="J32" s="38"/>
      <c r="K32" s="38"/>
      <c r="L32" s="38"/>
      <c r="M32" s="30" t="s">
        <v>598</v>
      </c>
      <c r="N32" s="21"/>
    </row>
    <row r="33" spans="1:14" ht="30" x14ac:dyDescent="0.25">
      <c r="A33" s="21" t="s">
        <v>607</v>
      </c>
      <c r="B33" s="21"/>
      <c r="C33" s="21"/>
      <c r="D33" s="18" t="s">
        <v>624</v>
      </c>
      <c r="E33" s="14"/>
      <c r="F33" s="45"/>
      <c r="G33" s="38"/>
      <c r="H33" s="38"/>
      <c r="I33" s="38"/>
      <c r="J33" s="38"/>
      <c r="K33" s="38"/>
      <c r="L33" s="38"/>
      <c r="M33" s="30" t="s">
        <v>598</v>
      </c>
      <c r="N33" s="57" t="s">
        <v>599</v>
      </c>
    </row>
    <row r="34" spans="1:14" x14ac:dyDescent="0.25">
      <c r="A34" s="21" t="s">
        <v>608</v>
      </c>
      <c r="B34" s="21"/>
      <c r="C34" s="21"/>
      <c r="D34" s="18" t="s">
        <v>625</v>
      </c>
      <c r="E34" s="14"/>
      <c r="F34" s="45"/>
      <c r="G34" s="38"/>
      <c r="H34" s="38"/>
      <c r="I34" s="38"/>
      <c r="J34" s="38"/>
      <c r="K34" s="38"/>
      <c r="L34" s="38"/>
      <c r="M34" s="30" t="s">
        <v>598</v>
      </c>
      <c r="N34" s="57" t="s">
        <v>599</v>
      </c>
    </row>
    <row r="35" spans="1:14" x14ac:dyDescent="0.25">
      <c r="A35" s="21" t="s">
        <v>609</v>
      </c>
      <c r="B35" s="21"/>
      <c r="C35" s="21"/>
      <c r="D35" s="18" t="s">
        <v>626</v>
      </c>
      <c r="E35" s="14"/>
      <c r="F35" s="45"/>
      <c r="G35" s="38"/>
      <c r="H35" s="38"/>
      <c r="I35" s="38"/>
      <c r="J35" s="38"/>
      <c r="K35" s="38"/>
      <c r="L35" s="38"/>
      <c r="M35" s="30" t="s">
        <v>598</v>
      </c>
      <c r="N35" s="21"/>
    </row>
    <row r="36" spans="1:14" ht="60" x14ac:dyDescent="0.25">
      <c r="A36" s="21" t="s">
        <v>464</v>
      </c>
      <c r="B36" s="21"/>
      <c r="C36" s="21"/>
      <c r="D36" s="18" t="s">
        <v>539</v>
      </c>
      <c r="E36" s="14"/>
      <c r="F36" s="45"/>
      <c r="G36" s="38"/>
      <c r="H36" s="38"/>
      <c r="I36" s="38"/>
      <c r="J36" s="38"/>
      <c r="K36" s="38"/>
      <c r="L36" s="38"/>
      <c r="N36" s="21"/>
    </row>
    <row r="37" spans="1:14" x14ac:dyDescent="0.25">
      <c r="A37" s="21" t="s">
        <v>459</v>
      </c>
      <c r="B37" s="21"/>
      <c r="C37" s="21"/>
      <c r="D37" s="18" t="s">
        <v>534</v>
      </c>
      <c r="E37" s="14"/>
      <c r="F37" s="45"/>
      <c r="G37" s="38"/>
      <c r="H37" s="38"/>
      <c r="I37" s="38"/>
      <c r="J37" s="38"/>
      <c r="K37" s="38"/>
      <c r="L37" s="38"/>
      <c r="M37" s="30" t="s">
        <v>598</v>
      </c>
      <c r="N37" s="57" t="s">
        <v>599</v>
      </c>
    </row>
    <row r="38" spans="1:14" x14ac:dyDescent="0.25">
      <c r="A38" s="21" t="s">
        <v>460</v>
      </c>
      <c r="B38" s="21"/>
      <c r="C38" s="21"/>
      <c r="D38" s="18" t="s">
        <v>535</v>
      </c>
      <c r="E38" s="14"/>
      <c r="F38" s="45"/>
      <c r="G38" s="38"/>
      <c r="H38" s="38"/>
      <c r="I38" s="38"/>
      <c r="J38" s="38"/>
      <c r="K38" s="38"/>
      <c r="L38" s="38"/>
      <c r="M38" s="30" t="s">
        <v>598</v>
      </c>
      <c r="N38" s="57" t="s">
        <v>599</v>
      </c>
    </row>
    <row r="39" spans="1:14" x14ac:dyDescent="0.25">
      <c r="A39" s="21" t="s">
        <v>482</v>
      </c>
      <c r="B39" s="21"/>
      <c r="C39" s="21"/>
      <c r="D39" s="18" t="s">
        <v>556</v>
      </c>
      <c r="E39" s="14"/>
      <c r="F39" s="45"/>
      <c r="G39" s="38"/>
      <c r="H39" s="38"/>
      <c r="I39" s="38"/>
      <c r="J39" s="38"/>
      <c r="K39" s="38"/>
      <c r="L39" s="38"/>
      <c r="M39" s="30" t="s">
        <v>598</v>
      </c>
      <c r="N39" s="57" t="s">
        <v>599</v>
      </c>
    </row>
    <row r="40" spans="1:14" x14ac:dyDescent="0.25">
      <c r="A40" s="21" t="s">
        <v>610</v>
      </c>
      <c r="B40" s="21"/>
      <c r="C40" s="21"/>
      <c r="D40" s="18" t="s">
        <v>627</v>
      </c>
      <c r="E40" s="14"/>
      <c r="F40" s="45"/>
      <c r="G40" s="38"/>
      <c r="H40" s="38"/>
      <c r="I40" s="38"/>
      <c r="J40" s="38"/>
      <c r="K40" s="38"/>
      <c r="L40" s="38"/>
      <c r="M40" s="30" t="s">
        <v>598</v>
      </c>
      <c r="N40" s="57" t="s">
        <v>599</v>
      </c>
    </row>
    <row r="41" spans="1:14" x14ac:dyDescent="0.25">
      <c r="A41" s="21" t="s">
        <v>480</v>
      </c>
      <c r="B41" s="21"/>
      <c r="C41" s="21"/>
      <c r="D41" s="18" t="s">
        <v>554</v>
      </c>
      <c r="E41" s="14"/>
      <c r="F41" s="45"/>
      <c r="G41" s="38"/>
      <c r="H41" s="38"/>
      <c r="I41" s="38"/>
      <c r="J41" s="38"/>
      <c r="K41" s="38"/>
      <c r="L41" s="38"/>
      <c r="M41" s="30" t="s">
        <v>598</v>
      </c>
      <c r="N41" s="57" t="s">
        <v>599</v>
      </c>
    </row>
    <row r="42" spans="1:14" x14ac:dyDescent="0.25">
      <c r="A42" s="21" t="s">
        <v>481</v>
      </c>
      <c r="B42" s="21"/>
      <c r="C42" s="21"/>
      <c r="D42" s="18" t="s">
        <v>555</v>
      </c>
      <c r="E42" s="14"/>
      <c r="F42" s="45"/>
      <c r="G42" s="38"/>
      <c r="H42" s="38"/>
      <c r="I42" s="38"/>
      <c r="J42" s="38"/>
      <c r="K42" s="38"/>
      <c r="L42" s="38"/>
      <c r="M42" s="30" t="s">
        <v>598</v>
      </c>
      <c r="N42" s="57" t="s">
        <v>599</v>
      </c>
    </row>
    <row r="43" spans="1:14" x14ac:dyDescent="0.25">
      <c r="A43" s="21" t="s">
        <v>479</v>
      </c>
      <c r="B43" s="21"/>
      <c r="C43" s="21"/>
      <c r="D43" s="18" t="s">
        <v>553</v>
      </c>
      <c r="E43" s="14"/>
      <c r="F43" s="45"/>
      <c r="G43" s="38"/>
      <c r="H43" s="38"/>
      <c r="I43" s="38"/>
      <c r="J43" s="38"/>
      <c r="K43" s="38"/>
      <c r="L43" s="38"/>
      <c r="M43" s="30" t="s">
        <v>598</v>
      </c>
      <c r="N43" s="57" t="s">
        <v>599</v>
      </c>
    </row>
    <row r="44" spans="1:14" x14ac:dyDescent="0.25">
      <c r="A44" s="21" t="s">
        <v>476</v>
      </c>
      <c r="B44" s="21"/>
      <c r="C44" s="21"/>
      <c r="D44" s="18" t="s">
        <v>550</v>
      </c>
      <c r="E44" s="14"/>
      <c r="F44" s="45"/>
      <c r="G44" s="38"/>
      <c r="H44" s="38"/>
      <c r="I44" s="38"/>
      <c r="J44" s="38"/>
      <c r="K44" s="38"/>
      <c r="L44" s="38"/>
      <c r="M44" s="30" t="s">
        <v>598</v>
      </c>
      <c r="N44" s="57" t="s">
        <v>599</v>
      </c>
    </row>
    <row r="45" spans="1:14" x14ac:dyDescent="0.25">
      <c r="A45" s="21" t="s">
        <v>477</v>
      </c>
      <c r="B45" s="21"/>
      <c r="C45" s="21"/>
      <c r="D45" s="18" t="s">
        <v>551</v>
      </c>
      <c r="E45" s="14"/>
      <c r="F45" s="45"/>
      <c r="G45" s="38"/>
      <c r="H45" s="38"/>
      <c r="I45" s="38"/>
      <c r="J45" s="38"/>
      <c r="K45" s="38"/>
      <c r="L45" s="38"/>
      <c r="M45" s="30" t="s">
        <v>598</v>
      </c>
      <c r="N45" s="57" t="s">
        <v>599</v>
      </c>
    </row>
    <row r="46" spans="1:14" x14ac:dyDescent="0.25">
      <c r="A46" s="21" t="s">
        <v>478</v>
      </c>
      <c r="B46" s="21"/>
      <c r="C46" s="21"/>
      <c r="D46" s="18" t="s">
        <v>552</v>
      </c>
      <c r="E46" s="14"/>
      <c r="F46" s="45"/>
      <c r="G46" s="38"/>
      <c r="H46" s="38"/>
      <c r="I46" s="38"/>
      <c r="J46" s="38"/>
      <c r="K46" s="38"/>
      <c r="L46" s="38"/>
      <c r="M46" s="30" t="s">
        <v>598</v>
      </c>
      <c r="N46" s="57" t="s">
        <v>599</v>
      </c>
    </row>
    <row r="47" spans="1:14" x14ac:dyDescent="0.25">
      <c r="A47" s="21" t="s">
        <v>475</v>
      </c>
      <c r="B47" s="21"/>
      <c r="C47" s="21"/>
      <c r="D47" s="18" t="s">
        <v>549</v>
      </c>
      <c r="E47" s="14"/>
      <c r="F47" s="45"/>
      <c r="G47" s="38"/>
      <c r="H47" s="38"/>
      <c r="I47" s="38"/>
      <c r="J47" s="38"/>
      <c r="K47" s="38"/>
      <c r="L47" s="38"/>
      <c r="M47" s="30" t="s">
        <v>598</v>
      </c>
      <c r="N47" s="57" t="s">
        <v>599</v>
      </c>
    </row>
    <row r="48" spans="1:14" x14ac:dyDescent="0.25">
      <c r="A48" s="21" t="s">
        <v>611</v>
      </c>
      <c r="B48" s="21"/>
      <c r="C48" s="21"/>
      <c r="D48" s="18" t="s">
        <v>628</v>
      </c>
      <c r="E48" s="14"/>
      <c r="F48" s="45"/>
      <c r="G48" s="38"/>
      <c r="H48" s="38"/>
      <c r="I48" s="38"/>
      <c r="J48" s="74"/>
      <c r="K48" s="74"/>
      <c r="L48" s="74"/>
      <c r="M48" s="30" t="s">
        <v>598</v>
      </c>
      <c r="N48" s="21"/>
    </row>
    <row r="49" spans="1:14" ht="15.75" thickBot="1" x14ac:dyDescent="0.3">
      <c r="A49" s="21" t="s">
        <v>486</v>
      </c>
      <c r="B49" s="21"/>
      <c r="C49" s="21"/>
      <c r="D49" s="20" t="s">
        <v>592</v>
      </c>
      <c r="E49" s="14"/>
      <c r="F49" s="52"/>
      <c r="G49" s="56">
        <f t="shared" ref="G49:L49" si="0">1*G28+1*G29+1*G30+1*G31+1*G32+1*G33+1*G34+1*G35+1*G36+1*G37+1*G38+1*G39+1*G40+1*G41+1*G42+1*G43+1*G44+1*G45+1*G46+1*G47+1*G48</f>
        <v>0</v>
      </c>
      <c r="H49" s="56">
        <f t="shared" si="0"/>
        <v>0</v>
      </c>
      <c r="I49" s="56">
        <f t="shared" si="0"/>
        <v>0</v>
      </c>
      <c r="J49" s="56">
        <f t="shared" si="0"/>
        <v>0</v>
      </c>
      <c r="K49" s="56">
        <f t="shared" si="0"/>
        <v>0</v>
      </c>
      <c r="L49" s="56">
        <f t="shared" si="0"/>
        <v>0</v>
      </c>
      <c r="N49" s="21"/>
    </row>
    <row r="50" spans="1:14" ht="15.75" thickTop="1" x14ac:dyDescent="0.25">
      <c r="A50" s="21" t="s">
        <v>487</v>
      </c>
      <c r="B50" s="21"/>
      <c r="C50" s="21"/>
      <c r="D50" s="27" t="s">
        <v>560</v>
      </c>
      <c r="E50" s="22"/>
      <c r="F50" s="46"/>
      <c r="G50" s="55"/>
      <c r="H50" s="55"/>
      <c r="I50" s="55"/>
      <c r="J50" s="76"/>
      <c r="K50" s="76"/>
      <c r="L50" s="76"/>
      <c r="N50" s="21"/>
    </row>
    <row r="51" spans="1:14" x14ac:dyDescent="0.25">
      <c r="A51" s="21" t="s">
        <v>488</v>
      </c>
      <c r="B51" s="21"/>
      <c r="C51" s="21"/>
      <c r="D51" s="47" t="s">
        <v>561</v>
      </c>
      <c r="E51" s="22"/>
      <c r="F51" s="46"/>
      <c r="G51" s="23"/>
      <c r="H51" s="23"/>
      <c r="I51" s="23"/>
      <c r="J51" s="23"/>
      <c r="K51" s="23"/>
      <c r="L51" s="23"/>
      <c r="N51" s="21"/>
    </row>
    <row r="52" spans="1:14" x14ac:dyDescent="0.25">
      <c r="A52" s="21" t="s">
        <v>612</v>
      </c>
      <c r="B52" s="21"/>
      <c r="C52" s="21"/>
      <c r="D52" s="41" t="s">
        <v>629</v>
      </c>
      <c r="E52" s="14"/>
      <c r="F52" s="45"/>
      <c r="G52" s="38"/>
      <c r="H52" s="38"/>
      <c r="I52" s="38"/>
      <c r="J52" s="38"/>
      <c r="K52" s="38"/>
      <c r="L52" s="38"/>
      <c r="M52" s="30" t="s">
        <v>598</v>
      </c>
      <c r="N52" s="57" t="s">
        <v>599</v>
      </c>
    </row>
    <row r="53" spans="1:14" x14ac:dyDescent="0.25">
      <c r="A53" s="21" t="s">
        <v>613</v>
      </c>
      <c r="B53" s="21"/>
      <c r="C53" s="21"/>
      <c r="D53" s="41" t="s">
        <v>630</v>
      </c>
      <c r="E53" s="14"/>
      <c r="F53" s="45"/>
      <c r="G53" s="38"/>
      <c r="H53" s="38"/>
      <c r="I53" s="38"/>
      <c r="J53" s="38"/>
      <c r="K53" s="38"/>
      <c r="L53" s="38"/>
      <c r="M53" s="30" t="s">
        <v>598</v>
      </c>
      <c r="N53" s="57" t="s">
        <v>599</v>
      </c>
    </row>
    <row r="54" spans="1:14" x14ac:dyDescent="0.25">
      <c r="A54" s="21" t="s">
        <v>614</v>
      </c>
      <c r="B54" s="21"/>
      <c r="C54" s="21"/>
      <c r="D54" s="41" t="s">
        <v>631</v>
      </c>
      <c r="E54" s="14"/>
      <c r="F54" s="45"/>
      <c r="G54" s="38"/>
      <c r="H54" s="38"/>
      <c r="I54" s="38"/>
      <c r="J54" s="38"/>
      <c r="K54" s="38"/>
      <c r="L54" s="38"/>
      <c r="M54" s="30" t="s">
        <v>598</v>
      </c>
      <c r="N54" s="57" t="s">
        <v>599</v>
      </c>
    </row>
    <row r="55" spans="1:14" ht="30" x14ac:dyDescent="0.25">
      <c r="A55" s="21" t="s">
        <v>500</v>
      </c>
      <c r="B55" s="21"/>
      <c r="C55" s="21"/>
      <c r="D55" s="41" t="s">
        <v>573</v>
      </c>
      <c r="E55" s="14"/>
      <c r="F55" s="45"/>
      <c r="G55" s="38"/>
      <c r="H55" s="38"/>
      <c r="I55" s="38"/>
      <c r="J55" s="38"/>
      <c r="K55" s="38"/>
      <c r="L55" s="38"/>
      <c r="M55" s="30" t="s">
        <v>598</v>
      </c>
      <c r="N55" s="21"/>
    </row>
    <row r="56" spans="1:14" x14ac:dyDescent="0.25">
      <c r="A56" s="21" t="s">
        <v>615</v>
      </c>
      <c r="B56" s="21"/>
      <c r="C56" s="21"/>
      <c r="D56" s="41" t="s">
        <v>632</v>
      </c>
      <c r="E56" s="14"/>
      <c r="F56" s="45"/>
      <c r="G56" s="38"/>
      <c r="H56" s="38"/>
      <c r="I56" s="38"/>
      <c r="J56" s="38"/>
      <c r="K56" s="38"/>
      <c r="L56" s="38"/>
      <c r="M56" s="30" t="s">
        <v>598</v>
      </c>
      <c r="N56" s="57" t="s">
        <v>599</v>
      </c>
    </row>
    <row r="57" spans="1:14" ht="45" x14ac:dyDescent="0.25">
      <c r="A57" s="21" t="s">
        <v>616</v>
      </c>
      <c r="B57" s="21"/>
      <c r="C57" s="21"/>
      <c r="D57" s="41" t="s">
        <v>633</v>
      </c>
      <c r="E57" s="14"/>
      <c r="F57" s="45"/>
      <c r="G57" s="38"/>
      <c r="H57" s="38"/>
      <c r="I57" s="38"/>
      <c r="J57" s="38"/>
      <c r="K57" s="38"/>
      <c r="L57" s="38"/>
      <c r="N57" s="21"/>
    </row>
    <row r="58" spans="1:14" x14ac:dyDescent="0.25">
      <c r="A58" s="21" t="s">
        <v>617</v>
      </c>
      <c r="B58" s="21"/>
      <c r="C58" s="21"/>
      <c r="D58" s="41" t="s">
        <v>634</v>
      </c>
      <c r="E58" s="14"/>
      <c r="F58" s="45"/>
      <c r="G58" s="38"/>
      <c r="H58" s="38"/>
      <c r="I58" s="38"/>
      <c r="J58" s="38"/>
      <c r="K58" s="38"/>
      <c r="L58" s="38"/>
      <c r="M58" s="30" t="s">
        <v>598</v>
      </c>
      <c r="N58" s="21"/>
    </row>
    <row r="59" spans="1:14" x14ac:dyDescent="0.25">
      <c r="A59" s="21" t="s">
        <v>618</v>
      </c>
      <c r="B59" s="21"/>
      <c r="C59" s="21"/>
      <c r="D59" s="41" t="s">
        <v>635</v>
      </c>
      <c r="E59" s="14"/>
      <c r="F59" s="45"/>
      <c r="G59" s="38"/>
      <c r="H59" s="38"/>
      <c r="I59" s="38"/>
      <c r="J59" s="38"/>
      <c r="K59" s="38"/>
      <c r="L59" s="38"/>
      <c r="M59" s="30" t="s">
        <v>598</v>
      </c>
      <c r="N59" s="57" t="s">
        <v>599</v>
      </c>
    </row>
    <row r="60" spans="1:14" x14ac:dyDescent="0.25">
      <c r="A60" s="21" t="s">
        <v>510</v>
      </c>
      <c r="B60" s="21"/>
      <c r="C60" s="21"/>
      <c r="D60" s="41" t="s">
        <v>582</v>
      </c>
      <c r="E60" s="14"/>
      <c r="F60" s="45"/>
      <c r="G60" s="38"/>
      <c r="H60" s="38"/>
      <c r="I60" s="38"/>
      <c r="J60" s="38"/>
      <c r="K60" s="38"/>
      <c r="L60" s="38"/>
      <c r="M60" s="30" t="s">
        <v>598</v>
      </c>
      <c r="N60" s="57" t="s">
        <v>599</v>
      </c>
    </row>
    <row r="61" spans="1:14" x14ac:dyDescent="0.25">
      <c r="A61" s="21" t="s">
        <v>498</v>
      </c>
      <c r="B61" s="21"/>
      <c r="C61" s="21"/>
      <c r="D61" s="41" t="s">
        <v>571</v>
      </c>
      <c r="E61" s="14"/>
      <c r="F61" s="45"/>
      <c r="G61" s="38"/>
      <c r="H61" s="38"/>
      <c r="I61" s="38"/>
      <c r="J61" s="38"/>
      <c r="K61" s="38"/>
      <c r="L61" s="38"/>
      <c r="M61" s="30" t="s">
        <v>598</v>
      </c>
      <c r="N61" s="21"/>
    </row>
    <row r="62" spans="1:14" x14ac:dyDescent="0.25">
      <c r="A62" s="21" t="s">
        <v>619</v>
      </c>
      <c r="B62" s="21"/>
      <c r="C62" s="21"/>
      <c r="D62" s="41" t="s">
        <v>636</v>
      </c>
      <c r="E62" s="14"/>
      <c r="F62" s="45"/>
      <c r="G62" s="38"/>
      <c r="H62" s="38"/>
      <c r="I62" s="38"/>
      <c r="J62" s="74"/>
      <c r="K62" s="74"/>
      <c r="L62" s="74"/>
      <c r="M62" s="30" t="s">
        <v>598</v>
      </c>
      <c r="N62" s="21"/>
    </row>
    <row r="63" spans="1:14" x14ac:dyDescent="0.25">
      <c r="A63" s="21" t="s">
        <v>513</v>
      </c>
      <c r="B63" s="21"/>
      <c r="C63" s="21"/>
      <c r="D63" s="43" t="s">
        <v>593</v>
      </c>
      <c r="E63" s="14"/>
      <c r="F63" s="52"/>
      <c r="G63" s="54">
        <f t="shared" ref="G63:L63" si="1">1*G55+1*G60+1*G61+1*G59+1*G56+1*G57+1*G54+1*G52+1*G53+1*G58+1*G62</f>
        <v>0</v>
      </c>
      <c r="H63" s="54">
        <f t="shared" si="1"/>
        <v>0</v>
      </c>
      <c r="I63" s="54">
        <f t="shared" si="1"/>
        <v>0</v>
      </c>
      <c r="J63" s="54">
        <f t="shared" si="1"/>
        <v>0</v>
      </c>
      <c r="K63" s="54">
        <f t="shared" si="1"/>
        <v>0</v>
      </c>
      <c r="L63" s="54">
        <f t="shared" si="1"/>
        <v>0</v>
      </c>
      <c r="N63" s="21"/>
    </row>
    <row r="64" spans="1:14" x14ac:dyDescent="0.25">
      <c r="A64" s="21" t="s">
        <v>514</v>
      </c>
      <c r="B64" s="21"/>
      <c r="C64" s="21"/>
      <c r="D64" s="47" t="s">
        <v>585</v>
      </c>
      <c r="E64" s="22"/>
      <c r="F64" s="46"/>
      <c r="G64" s="23"/>
      <c r="H64" s="23"/>
      <c r="I64" s="23"/>
      <c r="J64" s="75"/>
      <c r="K64" s="75"/>
      <c r="L64" s="75"/>
      <c r="N64" s="21"/>
    </row>
    <row r="65" spans="1:14" ht="45" x14ac:dyDescent="0.25">
      <c r="A65" s="21" t="s">
        <v>515</v>
      </c>
      <c r="B65" s="21"/>
      <c r="C65" s="21"/>
      <c r="D65" s="48" t="s">
        <v>586</v>
      </c>
      <c r="E65" s="22"/>
      <c r="F65" s="46"/>
      <c r="G65" s="23"/>
      <c r="H65" s="23"/>
      <c r="I65" s="23"/>
      <c r="J65" s="23"/>
      <c r="K65" s="23"/>
      <c r="L65" s="23"/>
      <c r="N65" s="21"/>
    </row>
    <row r="66" spans="1:14" x14ac:dyDescent="0.25">
      <c r="A66" s="21" t="s">
        <v>516</v>
      </c>
      <c r="B66" s="21"/>
      <c r="C66" s="21"/>
      <c r="D66" s="42" t="s">
        <v>587</v>
      </c>
      <c r="E66" s="14"/>
      <c r="F66" s="45"/>
      <c r="G66" s="38"/>
      <c r="H66" s="38"/>
      <c r="I66" s="38"/>
      <c r="J66" s="38"/>
      <c r="K66" s="38"/>
      <c r="L66" s="38"/>
      <c r="M66" s="30" t="s">
        <v>598</v>
      </c>
      <c r="N66" s="57" t="s">
        <v>599</v>
      </c>
    </row>
    <row r="67" spans="1:14" x14ac:dyDescent="0.25">
      <c r="A67" s="21" t="s">
        <v>517</v>
      </c>
      <c r="B67" s="21"/>
      <c r="C67" s="21"/>
      <c r="D67" s="42" t="s">
        <v>588</v>
      </c>
      <c r="E67" s="14"/>
      <c r="F67" s="45"/>
      <c r="G67" s="38"/>
      <c r="H67" s="38"/>
      <c r="I67" s="38"/>
      <c r="J67" s="38"/>
      <c r="K67" s="38"/>
      <c r="L67" s="38"/>
      <c r="M67" s="30" t="s">
        <v>598</v>
      </c>
      <c r="N67" s="57" t="s">
        <v>599</v>
      </c>
    </row>
    <row r="68" spans="1:14" ht="30" x14ac:dyDescent="0.25">
      <c r="A68" s="21" t="s">
        <v>518</v>
      </c>
      <c r="B68" s="21"/>
      <c r="C68" s="21"/>
      <c r="D68" s="44" t="s">
        <v>594</v>
      </c>
      <c r="E68" s="14"/>
      <c r="F68" s="45"/>
      <c r="G68" s="38"/>
      <c r="H68" s="38"/>
      <c r="I68" s="38"/>
      <c r="J68" s="38"/>
      <c r="K68" s="38"/>
      <c r="L68" s="38"/>
      <c r="M68" s="30" t="s">
        <v>598</v>
      </c>
      <c r="N68" s="57" t="s">
        <v>599</v>
      </c>
    </row>
    <row r="69" spans="1:14" x14ac:dyDescent="0.25">
      <c r="A69" s="21" t="s">
        <v>519</v>
      </c>
      <c r="B69" s="21"/>
      <c r="C69" s="21"/>
      <c r="D69" s="42" t="s">
        <v>589</v>
      </c>
      <c r="E69" s="14"/>
      <c r="F69" s="45"/>
      <c r="G69" s="38"/>
      <c r="H69" s="38"/>
      <c r="I69" s="38"/>
      <c r="J69" s="74"/>
      <c r="K69" s="74"/>
      <c r="L69" s="74"/>
      <c r="M69" s="30" t="s">
        <v>598</v>
      </c>
      <c r="N69" s="57" t="s">
        <v>599</v>
      </c>
    </row>
    <row r="70" spans="1:14" ht="30" x14ac:dyDescent="0.25">
      <c r="A70" s="21" t="s">
        <v>520</v>
      </c>
      <c r="B70" s="21"/>
      <c r="C70" s="21"/>
      <c r="D70" s="42" t="s">
        <v>590</v>
      </c>
      <c r="E70" s="14"/>
      <c r="F70" s="52"/>
      <c r="G70" s="54">
        <f t="shared" ref="G70:L70" si="2">1*G66+1*G68+1*G67+1*G69</f>
        <v>0</v>
      </c>
      <c r="H70" s="54">
        <f t="shared" si="2"/>
        <v>0</v>
      </c>
      <c r="I70" s="54">
        <f t="shared" si="2"/>
        <v>0</v>
      </c>
      <c r="J70" s="54">
        <f t="shared" si="2"/>
        <v>0</v>
      </c>
      <c r="K70" s="54">
        <f t="shared" si="2"/>
        <v>0</v>
      </c>
      <c r="L70" s="54">
        <f t="shared" si="2"/>
        <v>0</v>
      </c>
      <c r="M70" s="30" t="s">
        <v>598</v>
      </c>
      <c r="N70" s="57" t="s">
        <v>599</v>
      </c>
    </row>
    <row r="71" spans="1:14" x14ac:dyDescent="0.25">
      <c r="A71" s="21" t="s">
        <v>521</v>
      </c>
      <c r="B71" s="21"/>
      <c r="C71" s="21"/>
      <c r="D71" s="41" t="s">
        <v>591</v>
      </c>
      <c r="E71" s="14"/>
      <c r="F71" s="45"/>
      <c r="G71" s="38"/>
      <c r="H71" s="38"/>
      <c r="I71" s="38"/>
      <c r="J71" s="53"/>
      <c r="K71" s="53"/>
      <c r="L71" s="53"/>
      <c r="M71" s="30" t="s">
        <v>598</v>
      </c>
      <c r="N71" s="21"/>
    </row>
    <row r="72" spans="1:14" x14ac:dyDescent="0.25">
      <c r="A72" s="21" t="s">
        <v>522</v>
      </c>
      <c r="B72" s="21"/>
      <c r="C72" s="21"/>
      <c r="D72" s="43" t="s">
        <v>595</v>
      </c>
      <c r="E72" s="14"/>
      <c r="F72" s="52"/>
      <c r="G72" s="54">
        <f t="shared" ref="G72:L72" si="3">1*G70+1*G71</f>
        <v>0</v>
      </c>
      <c r="H72" s="54">
        <f t="shared" si="3"/>
        <v>0</v>
      </c>
      <c r="I72" s="54">
        <f t="shared" si="3"/>
        <v>0</v>
      </c>
      <c r="J72" s="54">
        <f t="shared" si="3"/>
        <v>0</v>
      </c>
      <c r="K72" s="54">
        <f t="shared" si="3"/>
        <v>0</v>
      </c>
      <c r="L72" s="54">
        <f t="shared" si="3"/>
        <v>0</v>
      </c>
      <c r="M72" s="30" t="s">
        <v>598</v>
      </c>
      <c r="N72" s="57" t="s">
        <v>599</v>
      </c>
    </row>
    <row r="73" spans="1:14" ht="15.75" thickBot="1" x14ac:dyDescent="0.3">
      <c r="A73" s="21" t="s">
        <v>523</v>
      </c>
      <c r="B73" s="21"/>
      <c r="C73" s="21"/>
      <c r="D73" s="20" t="s">
        <v>596</v>
      </c>
      <c r="E73" s="14"/>
      <c r="F73" s="52"/>
      <c r="G73" s="56">
        <f t="shared" ref="G73:L73" si="4">1*G63+1*G72</f>
        <v>0</v>
      </c>
      <c r="H73" s="56">
        <f t="shared" si="4"/>
        <v>0</v>
      </c>
      <c r="I73" s="56">
        <f t="shared" si="4"/>
        <v>0</v>
      </c>
      <c r="J73" s="56">
        <f t="shared" si="4"/>
        <v>0</v>
      </c>
      <c r="K73" s="56">
        <f t="shared" si="4"/>
        <v>0</v>
      </c>
      <c r="L73" s="56">
        <f t="shared" si="4"/>
        <v>0</v>
      </c>
      <c r="N73" s="21"/>
    </row>
    <row r="74" spans="1:14" ht="15.75" hidden="1" thickTop="1" x14ac:dyDescent="0.25">
      <c r="A74" s="21"/>
      <c r="B74" s="21"/>
      <c r="C74" s="21" t="s">
        <v>275</v>
      </c>
      <c r="N74" s="21"/>
    </row>
    <row r="75" spans="1:14" ht="15.75" hidden="1" thickTop="1" x14ac:dyDescent="0.25">
      <c r="A75" s="21"/>
      <c r="B75" s="21"/>
      <c r="C75" s="21" t="s">
        <v>278</v>
      </c>
      <c r="D75" s="21"/>
      <c r="E75" s="21"/>
      <c r="F75" s="21"/>
      <c r="G75" s="21"/>
      <c r="H75" s="21"/>
      <c r="I75" s="21"/>
      <c r="J75" s="21"/>
      <c r="K75" s="21"/>
      <c r="L75" s="21"/>
      <c r="M75" s="21"/>
      <c r="N75" s="21" t="s">
        <v>279</v>
      </c>
    </row>
    <row r="76" spans="1:14"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66:L73 G52:L63 G28:L49">
      <formula1>-99999999999999900</formula1>
      <formula2>99999999999999900</formula2>
    </dataValidation>
  </dataValidations>
  <hyperlinks>
    <hyperlink ref="D2" tooltip="Swiching View" display="Full View"/>
    <hyperlink ref="M28" tooltip="Add Note (text block)" display="Add Note (text block)"/>
    <hyperlink ref="N28" tooltip="Add Note (detail)" display="Add Note (detail)"/>
    <hyperlink ref="M29" tooltip="Add Note (text block)" display="Add Note (text block)"/>
    <hyperlink ref="N29" tooltip="Add Note (detail)" display="Add Note (detail)"/>
    <hyperlink ref="M30" tooltip="Add Note (text block)" display="Add Note (text block)"/>
    <hyperlink ref="N30" tooltip="Add Note (detail)" display="Add Note (detail)"/>
    <hyperlink ref="M31" tooltip="Add Note (text block)" display="Add Note (text block)"/>
    <hyperlink ref="N31" tooltip="Add Note (detail)" display="Add Note (detail)"/>
    <hyperlink ref="M32" tooltip="Add Note (text block)" display="Add Note (text block)"/>
    <hyperlink ref="M33" tooltip="Add Note (text block)" display="Add Note (text block)"/>
    <hyperlink ref="N33" tooltip="Add Note (detail)" display="Add Note (detail)"/>
    <hyperlink ref="M34" tooltip="Add Note (text block)" display="Add Note (text block)"/>
    <hyperlink ref="N34" tooltip="Add Note (detail)" display="Add Note (detail)"/>
    <hyperlink ref="M35" tooltip="Add Note (text block)" display="Add Note (text block)"/>
    <hyperlink ref="M37" tooltip="Add Note (text block)" display="Add Note (text block)"/>
    <hyperlink ref="N37" tooltip="Add Note (detail)" display="Add Note (detail)"/>
    <hyperlink ref="M38" tooltip="Add Note (text block)" display="Add Note (text block)"/>
    <hyperlink ref="N38" tooltip="Add Note (detail)" display="Add Note (detail)"/>
    <hyperlink ref="M39" tooltip="Add Note (text block)" display="Add Note (text block)"/>
    <hyperlink ref="N39" tooltip="Add Note (detail)" display="Add Note (detail)"/>
    <hyperlink ref="M40" tooltip="Add Note (text block)" display="Add Note (text block)"/>
    <hyperlink ref="N40" tooltip="Add Note (detail)" display="Add Note (detail)"/>
    <hyperlink ref="M41" tooltip="Add Note (text block)" display="Add Note (text block)"/>
    <hyperlink ref="N41" tooltip="Add Note (detail)" display="Add Note (detail)"/>
    <hyperlink ref="M42" tooltip="Add Note (text block)" display="Add Note (text block)"/>
    <hyperlink ref="N42" tooltip="Add Note (detail)" display="Add Note (detail)"/>
    <hyperlink ref="M43" tooltip="Add Note (text block)" display="Add Note (text block)"/>
    <hyperlink ref="N43" tooltip="Add Note (detail)" display="Add Note (detail)"/>
    <hyperlink ref="M44" tooltip="Add Note (text block)" display="Add Note (text block)"/>
    <hyperlink ref="N44" tooltip="Add Note (detail)" display="Add Note (detail)"/>
    <hyperlink ref="M45" tooltip="Add Note (text block)" display="Add Note (text block)"/>
    <hyperlink ref="N45" tooltip="Add Note (detail)" display="Add Note (detail)"/>
    <hyperlink ref="M46" tooltip="Add Note (text block)" display="Add Note (text block)"/>
    <hyperlink ref="N46" tooltip="Add Note (detail)" display="Add Note (detail)"/>
    <hyperlink ref="M47" tooltip="Add Note (text block)" display="Add Note (text block)"/>
    <hyperlink ref="N47" tooltip="Add Note (detail)" display="Add Note (detail)"/>
    <hyperlink ref="M48" tooltip="Add Note (text block)" display="Add Note (text block)"/>
    <hyperlink ref="M52" tooltip="Add Note (text block)" display="Add Note (text block)"/>
    <hyperlink ref="N52" tooltip="Add Note (detail)" display="Add Note (detail)"/>
    <hyperlink ref="M53" tooltip="Add Note (text block)" display="Add Note (text block)"/>
    <hyperlink ref="N53" tooltip="Add Note (detail)" display="Add Note (detail)"/>
    <hyperlink ref="M54" tooltip="Add Note (text block)" display="Add Note (text block)"/>
    <hyperlink ref="N54" tooltip="Add Note (detail)" display="Add Note (detail)"/>
    <hyperlink ref="M55" tooltip="Add Note (text block)" display="Add Note (text block)"/>
    <hyperlink ref="M56" tooltip="Add Note (text block)" display="Add Note (text block)"/>
    <hyperlink ref="N56" tooltip="Add Note (detail)" display="Add Note (detail)"/>
    <hyperlink ref="M58" tooltip="Add Note (text block)" display="Add Note (text block)"/>
    <hyperlink ref="M59" tooltip="Add Note (text block)" display="Add Note (text block)"/>
    <hyperlink ref="N59" tooltip="Add Note (detail)" display="Add Note (detail)"/>
    <hyperlink ref="M60" tooltip="Add Note (text block)" display="Add Note (text block)"/>
    <hyperlink ref="N60" tooltip="Add Note (detail)" display="Add Note (detail)"/>
    <hyperlink ref="M61" tooltip="Add Note (text block)" display="Add Note (text block)"/>
    <hyperlink ref="M62" tooltip="Add Note (text block)" display="Add Note (text block)"/>
    <hyperlink ref="M66" tooltip="Add Note (text block)" display="Add Note (text block)"/>
    <hyperlink ref="N66" tooltip="Add Note (detail)" display="Add Note (detail)"/>
    <hyperlink ref="M67" tooltip="Add Note (text block)" display="Add Note (text block)"/>
    <hyperlink ref="N67" tooltip="Add Note (detail)" display="Add Note (detail)"/>
    <hyperlink ref="M68" tooltip="Add Note (text block)" display="Add Note (text block)"/>
    <hyperlink ref="N68" tooltip="Add Note (detail)" display="Add Note (detail)"/>
    <hyperlink ref="M69" tooltip="Add Note (text block)" display="Add Note (text block)"/>
    <hyperlink ref="N69" tooltip="Add Note (detail)" display="Add Note (detail)"/>
    <hyperlink ref="M70" tooltip="Add Note (text block)" display="Add Note (text block)"/>
    <hyperlink ref="N70" tooltip="Add Note (detail)" display="Add Note (detail)"/>
    <hyperlink ref="M71" tooltip="Add Note (text block)" display="Add Note (text block)"/>
    <hyperlink ref="M72" tooltip="Add Note (text block)" display="Add Note (text block)"/>
    <hyperlink ref="N72" tooltip="Add Note (detail)" display="Add Note (detail)"/>
  </hyperlinks>
  <pageMargins left="0.7" right="0.7" top="0.75" bottom="0.75" header="0.3" footer="0.3"/>
  <drawing r:id="rId1"/>
  <legacyDrawing r:id="rId2"/>
  <controls>
    <mc:AlternateContent xmlns:mc="http://schemas.openxmlformats.org/markup-compatibility/2006">
      <mc:Choice Requires="x14">
        <control shapeId="72705"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2705" r:id="rId3" name="HomeBtn"/>
      </mc:Fallback>
    </mc:AlternateContent>
    <mc:AlternateContent xmlns:mc="http://schemas.openxmlformats.org/markup-compatibility/2006">
      <mc:Choice Requires="x14">
        <control shapeId="72706"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2706" r:id="rId5" name="LegendBtn"/>
      </mc:Fallback>
    </mc:AlternateContent>
    <mc:AlternateContent xmlns:mc="http://schemas.openxmlformats.org/markup-compatibility/2006">
      <mc:Choice Requires="x14">
        <control shapeId="72707"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2707" r:id="rId7" name="ToolboxBtn"/>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X191"/>
  <sheetViews>
    <sheetView showGridLines="0" view="pageBreakPreview" topLeftCell="D1" zoomScale="69" zoomScaleSheetLayoutView="69" workbookViewId="0">
      <selection activeCell="D1" sqref="D1"/>
    </sheetView>
  </sheetViews>
  <sheetFormatPr defaultRowHeight="15" x14ac:dyDescent="0.25"/>
  <cols>
    <col min="1" max="3" width="0" hidden="1" customWidth="1"/>
    <col min="4" max="4" width="35.7109375" customWidth="1"/>
    <col min="5" max="5" width="22.7109375" customWidth="1"/>
    <col min="6" max="6" width="24.5703125" customWidth="1"/>
    <col min="7" max="22" width="22.7109375" customWidth="1"/>
    <col min="23" max="24" width="22.7109375" hidden="1" customWidth="1"/>
  </cols>
  <sheetData>
    <row r="1" spans="1:24" ht="29.1" customHeight="1" x14ac:dyDescent="0.25">
      <c r="A1" s="12" t="s">
        <v>837</v>
      </c>
    </row>
    <row r="3" spans="1:24" hidden="1" x14ac:dyDescent="0.25"/>
    <row r="4" spans="1:24" hidden="1" x14ac:dyDescent="0.25"/>
    <row r="5" spans="1:24" ht="15" hidden="1" customHeight="1" x14ac:dyDescent="0.25">
      <c r="A5" s="21"/>
      <c r="B5" s="21"/>
      <c r="C5" s="12" t="s">
        <v>838</v>
      </c>
      <c r="D5" s="21"/>
      <c r="E5" s="21"/>
    </row>
    <row r="6" spans="1:24" hidden="1" x14ac:dyDescent="0.25">
      <c r="A6" s="21"/>
      <c r="B6" s="21"/>
      <c r="C6" s="21"/>
      <c r="D6" s="21"/>
      <c r="E6" s="21"/>
    </row>
    <row r="7" spans="1:24" hidden="1" x14ac:dyDescent="0.25">
      <c r="A7" s="21"/>
      <c r="B7" s="21"/>
      <c r="C7" s="21"/>
      <c r="D7" s="21"/>
      <c r="E7" s="21"/>
    </row>
    <row r="8" spans="1:24" hidden="1" x14ac:dyDescent="0.25">
      <c r="A8" s="21"/>
      <c r="B8" s="21"/>
      <c r="C8" s="21" t="s">
        <v>276</v>
      </c>
      <c r="D8" s="21" t="s">
        <v>274</v>
      </c>
      <c r="E8" s="21" t="s">
        <v>277</v>
      </c>
    </row>
    <row r="9" spans="1:24" ht="30" x14ac:dyDescent="0.25">
      <c r="A9" s="21"/>
      <c r="B9" s="21"/>
      <c r="C9" s="21" t="s">
        <v>275</v>
      </c>
      <c r="D9" s="213" t="s">
        <v>4034</v>
      </c>
      <c r="E9" s="216"/>
      <c r="F9" s="219"/>
    </row>
    <row r="10" spans="1:24" s="212" customFormat="1" x14ac:dyDescent="0.25">
      <c r="A10" s="214"/>
      <c r="B10" s="214"/>
      <c r="C10" s="214"/>
      <c r="D10" s="218"/>
      <c r="E10" s="202"/>
    </row>
    <row r="11" spans="1:24" x14ac:dyDescent="0.25">
      <c r="D11" s="40" t="s">
        <v>4156</v>
      </c>
    </row>
    <row r="12" spans="1:24" ht="15" customHeight="1" x14ac:dyDescent="0.25">
      <c r="A12" s="21"/>
      <c r="B12" s="21"/>
      <c r="C12" s="12" t="s">
        <v>839</v>
      </c>
      <c r="D12" s="21"/>
      <c r="E12" s="21"/>
      <c r="F12" s="21"/>
      <c r="G12" s="21"/>
      <c r="H12" s="21"/>
      <c r="I12" s="21"/>
      <c r="J12" s="21"/>
      <c r="K12" s="21"/>
      <c r="L12" s="21"/>
      <c r="M12" s="21"/>
      <c r="N12" s="21"/>
      <c r="O12" s="21"/>
      <c r="P12" s="21"/>
      <c r="Q12" s="21"/>
      <c r="R12" s="21"/>
      <c r="S12" s="21"/>
      <c r="T12" s="21"/>
      <c r="U12" s="21"/>
      <c r="V12" s="21"/>
      <c r="W12" s="21"/>
      <c r="X12" s="21"/>
    </row>
    <row r="13" spans="1:24" x14ac:dyDescent="0.25">
      <c r="A13" s="21"/>
      <c r="B13" s="21"/>
      <c r="C13" s="21"/>
      <c r="D13" s="21"/>
      <c r="F13" s="21"/>
      <c r="G13" s="21"/>
      <c r="H13" s="21"/>
      <c r="I13" s="21"/>
      <c r="J13" s="21"/>
      <c r="K13" s="21"/>
      <c r="L13" s="21"/>
      <c r="M13" s="21"/>
      <c r="N13" s="21"/>
      <c r="O13" s="21"/>
      <c r="P13" s="21"/>
      <c r="Q13" s="21"/>
      <c r="R13" s="21"/>
      <c r="S13" s="21"/>
      <c r="T13" s="21"/>
      <c r="U13" s="21"/>
      <c r="V13" s="21"/>
      <c r="W13" s="21"/>
      <c r="X13" s="21"/>
    </row>
    <row r="14" spans="1:24" hidden="1" x14ac:dyDescent="0.25">
      <c r="A14" s="21"/>
      <c r="B14" s="21"/>
      <c r="C14" s="21"/>
      <c r="D14" s="21"/>
      <c r="E14" s="21" t="s">
        <v>3422</v>
      </c>
      <c r="F14" s="21" t="s">
        <v>3423</v>
      </c>
      <c r="G14" s="21" t="s">
        <v>3424</v>
      </c>
      <c r="H14" s="21" t="s">
        <v>3425</v>
      </c>
      <c r="I14" s="21" t="s">
        <v>3426</v>
      </c>
      <c r="J14" s="21" t="s">
        <v>3427</v>
      </c>
      <c r="K14" s="21" t="s">
        <v>3428</v>
      </c>
      <c r="L14" s="21" t="s">
        <v>3429</v>
      </c>
      <c r="M14" s="21" t="s">
        <v>3430</v>
      </c>
      <c r="N14" s="21" t="s">
        <v>3431</v>
      </c>
      <c r="O14" s="21" t="s">
        <v>3432</v>
      </c>
      <c r="P14" s="21" t="s">
        <v>3433</v>
      </c>
      <c r="Q14" s="21" t="s">
        <v>3434</v>
      </c>
      <c r="R14" s="21" t="s">
        <v>3435</v>
      </c>
      <c r="S14" s="21" t="s">
        <v>3436</v>
      </c>
      <c r="T14" s="21" t="s">
        <v>3437</v>
      </c>
      <c r="U14" s="21" t="s">
        <v>3438</v>
      </c>
      <c r="V14" s="21" t="s">
        <v>387</v>
      </c>
      <c r="W14" s="21"/>
      <c r="X14" s="21"/>
    </row>
    <row r="15" spans="1:24" ht="45" hidden="1" x14ac:dyDescent="0.25">
      <c r="A15" s="21"/>
      <c r="B15" s="21"/>
      <c r="C15" s="21" t="s">
        <v>276</v>
      </c>
      <c r="D15" s="21" t="s">
        <v>274</v>
      </c>
      <c r="E15" s="21"/>
      <c r="F15" s="21"/>
      <c r="G15" s="21"/>
      <c r="H15" s="21"/>
      <c r="I15" s="21"/>
      <c r="J15" s="21"/>
      <c r="K15" s="21"/>
      <c r="L15" s="21"/>
      <c r="M15" s="21"/>
      <c r="N15" s="21"/>
      <c r="O15" s="21"/>
      <c r="P15" s="21"/>
      <c r="Q15" s="172" t="s">
        <v>3787</v>
      </c>
      <c r="R15" s="21"/>
      <c r="S15" s="21"/>
      <c r="T15" s="21"/>
      <c r="U15" s="21"/>
      <c r="V15" s="21"/>
      <c r="W15" s="21" t="s">
        <v>275</v>
      </c>
      <c r="X15" s="21" t="s">
        <v>277</v>
      </c>
    </row>
    <row r="16" spans="1:24" x14ac:dyDescent="0.25">
      <c r="A16" s="21"/>
      <c r="B16" s="21" t="s">
        <v>3416</v>
      </c>
      <c r="C16" s="21" t="s">
        <v>386</v>
      </c>
      <c r="D16" s="21"/>
      <c r="E16" s="73" t="s">
        <v>3417</v>
      </c>
      <c r="F16" s="73" t="s">
        <v>3417</v>
      </c>
      <c r="G16" s="73" t="s">
        <v>3417</v>
      </c>
      <c r="H16" s="73" t="s">
        <v>3417</v>
      </c>
      <c r="I16" s="73" t="s">
        <v>3417</v>
      </c>
      <c r="J16" s="73" t="s">
        <v>3417</v>
      </c>
      <c r="K16" s="73" t="s">
        <v>3417</v>
      </c>
      <c r="L16" s="73" t="s">
        <v>3417</v>
      </c>
      <c r="M16" s="73" t="s">
        <v>3417</v>
      </c>
      <c r="N16" s="73" t="s">
        <v>3417</v>
      </c>
      <c r="O16" s="73" t="s">
        <v>3417</v>
      </c>
      <c r="P16" s="73" t="s">
        <v>3417</v>
      </c>
      <c r="Q16" s="73" t="s">
        <v>3417</v>
      </c>
      <c r="R16" s="73" t="s">
        <v>3417</v>
      </c>
      <c r="S16" s="73" t="s">
        <v>3417</v>
      </c>
      <c r="T16" s="73" t="s">
        <v>3417</v>
      </c>
      <c r="U16" s="73" t="s">
        <v>3417</v>
      </c>
      <c r="V16" s="73" t="s">
        <v>3417</v>
      </c>
      <c r="W16" s="21"/>
      <c r="X16" s="21"/>
    </row>
    <row r="17" spans="1:24" ht="50.1" customHeight="1" x14ac:dyDescent="0.25">
      <c r="A17" s="21"/>
      <c r="B17" s="21" t="s">
        <v>908</v>
      </c>
      <c r="C17" s="21" t="s">
        <v>386</v>
      </c>
      <c r="D17" s="61" t="s">
        <v>907</v>
      </c>
      <c r="E17" s="22" t="s">
        <v>587</v>
      </c>
      <c r="F17" s="22" t="s">
        <v>588</v>
      </c>
      <c r="G17" s="22" t="s">
        <v>894</v>
      </c>
      <c r="H17" s="22" t="s">
        <v>895</v>
      </c>
      <c r="I17" s="22" t="s">
        <v>896</v>
      </c>
      <c r="J17" s="22" t="s">
        <v>897</v>
      </c>
      <c r="K17" s="22" t="s">
        <v>898</v>
      </c>
      <c r="L17" s="22" t="s">
        <v>899</v>
      </c>
      <c r="M17" s="22" t="s">
        <v>900</v>
      </c>
      <c r="N17" s="22" t="s">
        <v>901</v>
      </c>
      <c r="O17" s="22" t="s">
        <v>902</v>
      </c>
      <c r="P17" s="22" t="s">
        <v>903</v>
      </c>
      <c r="Q17" s="124" t="s">
        <v>904</v>
      </c>
      <c r="R17" s="22" t="s">
        <v>905</v>
      </c>
      <c r="S17" s="22" t="s">
        <v>906</v>
      </c>
      <c r="T17" s="22" t="s">
        <v>590</v>
      </c>
      <c r="U17" s="22" t="s">
        <v>591</v>
      </c>
      <c r="V17" s="22" t="s">
        <v>402</v>
      </c>
      <c r="X17" s="21"/>
    </row>
    <row r="18" spans="1:24" ht="20.100000000000001" hidden="1" customHeight="1" x14ac:dyDescent="0.25">
      <c r="A18" s="21"/>
      <c r="B18" s="21"/>
      <c r="C18" s="21" t="s">
        <v>840</v>
      </c>
      <c r="E18" s="14"/>
      <c r="F18" s="14"/>
      <c r="G18" s="14"/>
      <c r="H18" s="14"/>
      <c r="I18" s="14"/>
      <c r="J18" s="14"/>
      <c r="K18" s="14"/>
      <c r="L18" s="14"/>
      <c r="M18" s="14"/>
      <c r="N18" s="14"/>
      <c r="O18" s="14"/>
      <c r="P18" s="14"/>
      <c r="Q18" s="14"/>
      <c r="R18" s="14"/>
      <c r="S18" s="14"/>
      <c r="T18" s="14"/>
      <c r="U18" s="14"/>
      <c r="V18" s="14"/>
      <c r="X18" s="21"/>
    </row>
    <row r="19" spans="1:24" ht="19.5" customHeight="1" x14ac:dyDescent="0.25">
      <c r="A19" s="21"/>
      <c r="B19" s="21"/>
      <c r="C19" s="21" t="s">
        <v>444</v>
      </c>
      <c r="E19" s="49">
        <v>2016</v>
      </c>
      <c r="F19" s="49">
        <v>2016</v>
      </c>
      <c r="G19" s="49">
        <v>2016</v>
      </c>
      <c r="H19" s="49">
        <v>2016</v>
      </c>
      <c r="I19" s="49">
        <v>2016</v>
      </c>
      <c r="J19" s="49">
        <v>2016</v>
      </c>
      <c r="K19" s="49">
        <v>2016</v>
      </c>
      <c r="L19" s="49">
        <v>2016</v>
      </c>
      <c r="M19" s="49">
        <v>2016</v>
      </c>
      <c r="N19" s="49">
        <v>2016</v>
      </c>
      <c r="O19" s="49">
        <v>2016</v>
      </c>
      <c r="P19" s="49">
        <v>2016</v>
      </c>
      <c r="Q19" s="49">
        <v>2016</v>
      </c>
      <c r="R19" s="49">
        <v>2016</v>
      </c>
      <c r="S19" s="49">
        <v>2016</v>
      </c>
      <c r="T19" s="49">
        <v>2016</v>
      </c>
      <c r="U19" s="49">
        <v>2016</v>
      </c>
      <c r="V19" s="49">
        <v>2016</v>
      </c>
      <c r="X19" s="21"/>
    </row>
    <row r="20" spans="1:24" ht="20.100000000000001" customHeight="1" x14ac:dyDescent="0.25">
      <c r="A20" s="21"/>
      <c r="B20" s="21"/>
      <c r="C20" s="21" t="s">
        <v>445</v>
      </c>
      <c r="E20" s="51" t="str">
        <f>StartUp!$E$8</f>
        <v>SGD</v>
      </c>
      <c r="F20" s="51" t="str">
        <f>StartUp!$E$8</f>
        <v>SGD</v>
      </c>
      <c r="G20" s="51" t="str">
        <f>StartUp!$E$8</f>
        <v>SGD</v>
      </c>
      <c r="H20" s="51" t="str">
        <f>StartUp!$E$8</f>
        <v>SGD</v>
      </c>
      <c r="I20" s="51" t="str">
        <f>StartUp!$E$8</f>
        <v>SGD</v>
      </c>
      <c r="J20" s="51" t="str">
        <f>StartUp!$E$8</f>
        <v>SGD</v>
      </c>
      <c r="K20" s="51" t="str">
        <f>StartUp!$E$8</f>
        <v>SGD</v>
      </c>
      <c r="L20" s="51" t="str">
        <f>StartUp!$E$8</f>
        <v>SGD</v>
      </c>
      <c r="M20" s="51" t="str">
        <f>StartUp!$E$8</f>
        <v>SGD</v>
      </c>
      <c r="N20" s="51" t="str">
        <f>StartUp!$E$8</f>
        <v>SGD</v>
      </c>
      <c r="O20" s="51" t="str">
        <f>StartUp!$E$8</f>
        <v>SGD</v>
      </c>
      <c r="P20" s="51" t="str">
        <f>StartUp!$E$8</f>
        <v>SGD</v>
      </c>
      <c r="Q20" s="51" t="str">
        <f>StartUp!$E$8</f>
        <v>SGD</v>
      </c>
      <c r="R20" s="51" t="str">
        <f>StartUp!$E$8</f>
        <v>SGD</v>
      </c>
      <c r="S20" s="51" t="str">
        <f>StartUp!$E$8</f>
        <v>SGD</v>
      </c>
      <c r="T20" s="51" t="str">
        <f>StartUp!$E$8</f>
        <v>SGD</v>
      </c>
      <c r="U20" s="51" t="str">
        <f>StartUp!$E$8</f>
        <v>SGD</v>
      </c>
      <c r="V20" s="51" t="str">
        <f>StartUp!$E$8</f>
        <v>SGD</v>
      </c>
      <c r="X20" s="21"/>
    </row>
    <row r="21" spans="1:24" ht="20.100000000000001" hidden="1" customHeight="1" x14ac:dyDescent="0.25">
      <c r="A21" s="21"/>
      <c r="B21" s="21"/>
      <c r="C21" s="21" t="s">
        <v>446</v>
      </c>
      <c r="E21" s="50" t="str">
        <f>StartUp!$D$8</f>
        <v>01/01/2010</v>
      </c>
      <c r="F21" s="50" t="str">
        <f>StartUp!$D$8</f>
        <v>01/01/2010</v>
      </c>
      <c r="G21" s="50" t="str">
        <f>StartUp!$D$8</f>
        <v>01/01/2010</v>
      </c>
      <c r="H21" s="50" t="str">
        <f>StartUp!$D$8</f>
        <v>01/01/2010</v>
      </c>
      <c r="I21" s="50" t="str">
        <f>StartUp!$D$8</f>
        <v>01/01/2010</v>
      </c>
      <c r="J21" s="50" t="str">
        <f>StartUp!$D$8</f>
        <v>01/01/2010</v>
      </c>
      <c r="K21" s="50" t="str">
        <f>StartUp!$D$8</f>
        <v>01/01/2010</v>
      </c>
      <c r="L21" s="50" t="str">
        <f>StartUp!$D$8</f>
        <v>01/01/2010</v>
      </c>
      <c r="M21" s="50" t="str">
        <f>StartUp!$D$8</f>
        <v>01/01/2010</v>
      </c>
      <c r="N21" s="50" t="str">
        <f>StartUp!$D$8</f>
        <v>01/01/2010</v>
      </c>
      <c r="O21" s="50" t="str">
        <f>StartUp!$D$8</f>
        <v>01/01/2010</v>
      </c>
      <c r="P21" s="50" t="str">
        <f>StartUp!$D$8</f>
        <v>01/01/2010</v>
      </c>
      <c r="Q21" s="50" t="str">
        <f>StartUp!$D$8</f>
        <v>01/01/2010</v>
      </c>
      <c r="R21" s="50" t="str">
        <f>StartUp!$D$8</f>
        <v>01/01/2010</v>
      </c>
      <c r="S21" s="50" t="str">
        <f>StartUp!$D$8</f>
        <v>01/01/2010</v>
      </c>
      <c r="T21" s="50" t="str">
        <f>StartUp!$D$8</f>
        <v>01/01/2010</v>
      </c>
      <c r="U21" s="50" t="str">
        <f>StartUp!$D$8</f>
        <v>01/01/2010</v>
      </c>
      <c r="V21" s="50" t="str">
        <f>StartUp!$D$8</f>
        <v>01/01/2010</v>
      </c>
      <c r="X21" s="21"/>
    </row>
    <row r="22" spans="1:24" ht="20.100000000000001" hidden="1" customHeight="1" x14ac:dyDescent="0.25">
      <c r="A22" s="21"/>
      <c r="B22" s="21"/>
      <c r="C22" s="21" t="s">
        <v>447</v>
      </c>
      <c r="E22" s="50" t="str">
        <f>StartUp!$D$9</f>
        <v>31/12/2010</v>
      </c>
      <c r="F22" s="50" t="str">
        <f>StartUp!$D$9</f>
        <v>31/12/2010</v>
      </c>
      <c r="G22" s="50" t="str">
        <f>StartUp!$D$9</f>
        <v>31/12/2010</v>
      </c>
      <c r="H22" s="50" t="str">
        <f>StartUp!$D$9</f>
        <v>31/12/2010</v>
      </c>
      <c r="I22" s="50" t="str">
        <f>StartUp!$D$9</f>
        <v>31/12/2010</v>
      </c>
      <c r="J22" s="50" t="str">
        <f>StartUp!$D$9</f>
        <v>31/12/2010</v>
      </c>
      <c r="K22" s="50" t="str">
        <f>StartUp!$D$9</f>
        <v>31/12/2010</v>
      </c>
      <c r="L22" s="50" t="str">
        <f>StartUp!$D$9</f>
        <v>31/12/2010</v>
      </c>
      <c r="M22" s="50" t="str">
        <f>StartUp!$D$9</f>
        <v>31/12/2010</v>
      </c>
      <c r="N22" s="50" t="str">
        <f>StartUp!$D$9</f>
        <v>31/12/2010</v>
      </c>
      <c r="O22" s="50" t="str">
        <f>StartUp!$D$9</f>
        <v>31/12/2010</v>
      </c>
      <c r="P22" s="50" t="str">
        <f>StartUp!$D$9</f>
        <v>31/12/2010</v>
      </c>
      <c r="Q22" s="50" t="str">
        <f>StartUp!$D$9</f>
        <v>31/12/2010</v>
      </c>
      <c r="R22" s="50" t="str">
        <f>StartUp!$D$9</f>
        <v>31/12/2010</v>
      </c>
      <c r="S22" s="50" t="str">
        <f>StartUp!$D$9</f>
        <v>31/12/2010</v>
      </c>
      <c r="T22" s="50" t="str">
        <f>StartUp!$D$9</f>
        <v>31/12/2010</v>
      </c>
      <c r="U22" s="50" t="str">
        <f>StartUp!$D$9</f>
        <v>31/12/2010</v>
      </c>
      <c r="V22" s="50" t="str">
        <f>StartUp!$D$9</f>
        <v>31/12/2010</v>
      </c>
      <c r="X22" s="21"/>
    </row>
    <row r="23" spans="1:24" x14ac:dyDescent="0.25">
      <c r="A23" s="21"/>
      <c r="B23" s="21"/>
      <c r="C23" s="21" t="s">
        <v>275</v>
      </c>
      <c r="D23" s="15"/>
      <c r="X23" s="21"/>
    </row>
    <row r="24" spans="1:24" x14ac:dyDescent="0.25">
      <c r="A24" s="21" t="s">
        <v>841</v>
      </c>
      <c r="B24" s="21"/>
      <c r="C24" s="21"/>
      <c r="D24" s="22" t="s">
        <v>869</v>
      </c>
      <c r="E24" s="23"/>
      <c r="F24" s="23"/>
      <c r="G24" s="23"/>
      <c r="H24" s="23"/>
      <c r="I24" s="23"/>
      <c r="J24" s="23"/>
      <c r="K24" s="23"/>
      <c r="L24" s="23"/>
      <c r="M24" s="23"/>
      <c r="N24" s="23"/>
      <c r="O24" s="23"/>
      <c r="P24" s="23"/>
      <c r="Q24" s="23"/>
      <c r="R24" s="23"/>
      <c r="S24" s="23"/>
      <c r="T24" s="23"/>
      <c r="U24" s="23"/>
      <c r="V24" s="23"/>
      <c r="X24" s="21"/>
    </row>
    <row r="25" spans="1:24" x14ac:dyDescent="0.25">
      <c r="A25" s="21" t="s">
        <v>842</v>
      </c>
      <c r="B25" s="21"/>
      <c r="C25" s="21"/>
      <c r="D25" s="27" t="s">
        <v>869</v>
      </c>
      <c r="E25" s="23"/>
      <c r="F25" s="23"/>
      <c r="G25" s="23"/>
      <c r="H25" s="23"/>
      <c r="I25" s="23"/>
      <c r="J25" s="23"/>
      <c r="K25" s="23"/>
      <c r="L25" s="23"/>
      <c r="M25" s="23"/>
      <c r="N25" s="23"/>
      <c r="O25" s="23"/>
      <c r="P25" s="23"/>
      <c r="Q25" s="23"/>
      <c r="R25" s="23"/>
      <c r="S25" s="23"/>
      <c r="T25" s="23"/>
      <c r="U25" s="23"/>
      <c r="V25" s="23"/>
      <c r="X25" s="21"/>
    </row>
    <row r="26" spans="1:24" x14ac:dyDescent="0.25">
      <c r="A26" s="21" t="s">
        <v>514</v>
      </c>
      <c r="B26" s="21"/>
      <c r="C26" s="21"/>
      <c r="D26" s="47" t="s">
        <v>585</v>
      </c>
      <c r="E26" s="23"/>
      <c r="F26" s="23"/>
      <c r="G26" s="23"/>
      <c r="H26" s="23"/>
      <c r="I26" s="23"/>
      <c r="J26" s="23"/>
      <c r="K26" s="23"/>
      <c r="L26" s="23"/>
      <c r="M26" s="23"/>
      <c r="N26" s="23"/>
      <c r="O26" s="23"/>
      <c r="P26" s="23"/>
      <c r="Q26" s="23"/>
      <c r="R26" s="23"/>
      <c r="S26" s="23"/>
      <c r="T26" s="23"/>
      <c r="U26" s="23"/>
      <c r="V26" s="23"/>
      <c r="X26" s="21"/>
    </row>
    <row r="27" spans="1:24" ht="45" x14ac:dyDescent="0.25">
      <c r="A27" s="21" t="s">
        <v>843</v>
      </c>
      <c r="B27" s="21"/>
      <c r="C27" s="21"/>
      <c r="D27" s="220" t="s">
        <v>3970</v>
      </c>
      <c r="E27" s="38"/>
      <c r="F27" s="38"/>
      <c r="G27" s="38"/>
      <c r="H27" s="38"/>
      <c r="I27" s="38"/>
      <c r="J27" s="38"/>
      <c r="K27" s="38"/>
      <c r="L27" s="38"/>
      <c r="M27" s="38"/>
      <c r="N27" s="38"/>
      <c r="O27" s="38"/>
      <c r="P27" s="38"/>
      <c r="Q27" s="38"/>
      <c r="R27" s="38"/>
      <c r="S27" s="38"/>
      <c r="T27" s="38"/>
      <c r="U27" s="38"/>
      <c r="V27" s="38"/>
      <c r="X27" s="21"/>
    </row>
    <row r="28" spans="1:24" ht="30" x14ac:dyDescent="0.25">
      <c r="A28" s="21" t="s">
        <v>844</v>
      </c>
      <c r="B28" s="21"/>
      <c r="C28" s="21"/>
      <c r="D28" s="192" t="s">
        <v>870</v>
      </c>
      <c r="E28" s="38"/>
      <c r="F28" s="38"/>
      <c r="G28" s="38"/>
      <c r="H28" s="38"/>
      <c r="I28" s="38"/>
      <c r="J28" s="38"/>
      <c r="K28" s="38"/>
      <c r="L28" s="38"/>
      <c r="M28" s="38"/>
      <c r="N28" s="38"/>
      <c r="O28" s="38"/>
      <c r="P28" s="38"/>
      <c r="Q28" s="38"/>
      <c r="R28" s="38"/>
      <c r="S28" s="38"/>
      <c r="T28" s="38"/>
      <c r="U28" s="38"/>
      <c r="V28" s="38"/>
      <c r="X28" s="21"/>
    </row>
    <row r="29" spans="1:24" ht="45" x14ac:dyDescent="0.25">
      <c r="A29" s="21" t="s">
        <v>845</v>
      </c>
      <c r="B29" s="21"/>
      <c r="C29" s="21"/>
      <c r="D29" s="192" t="s">
        <v>3878</v>
      </c>
      <c r="E29" s="38"/>
      <c r="F29" s="38"/>
      <c r="G29" s="38"/>
      <c r="H29" s="38"/>
      <c r="I29" s="38"/>
      <c r="J29" s="38"/>
      <c r="K29" s="38"/>
      <c r="L29" s="38"/>
      <c r="M29" s="38"/>
      <c r="N29" s="38"/>
      <c r="O29" s="38"/>
      <c r="P29" s="38"/>
      <c r="Q29" s="38"/>
      <c r="R29" s="38"/>
      <c r="S29" s="38"/>
      <c r="T29" s="38"/>
      <c r="U29" s="38"/>
      <c r="V29" s="38"/>
      <c r="X29" s="21"/>
    </row>
    <row r="30" spans="1:24" x14ac:dyDescent="0.25">
      <c r="A30" s="21" t="s">
        <v>722</v>
      </c>
      <c r="B30" s="21"/>
      <c r="C30" s="21"/>
      <c r="D30" s="197" t="s">
        <v>1882</v>
      </c>
      <c r="E30" s="23"/>
      <c r="F30" s="23"/>
      <c r="G30" s="23"/>
      <c r="H30" s="23"/>
      <c r="I30" s="23"/>
      <c r="J30" s="23"/>
      <c r="K30" s="23"/>
      <c r="L30" s="23"/>
      <c r="M30" s="23"/>
      <c r="N30" s="23"/>
      <c r="O30" s="23"/>
      <c r="P30" s="23"/>
      <c r="Q30" s="23"/>
      <c r="R30" s="23"/>
      <c r="S30" s="23"/>
      <c r="T30" s="23"/>
      <c r="U30" s="23"/>
      <c r="V30" s="23"/>
      <c r="X30" s="21"/>
    </row>
    <row r="31" spans="1:24" ht="49.5" customHeight="1" x14ac:dyDescent="0.25">
      <c r="A31" s="21" t="s">
        <v>846</v>
      </c>
      <c r="B31" s="21"/>
      <c r="C31" s="21"/>
      <c r="D31" s="220" t="s">
        <v>3971</v>
      </c>
      <c r="E31" s="38"/>
      <c r="F31" s="38"/>
      <c r="G31" s="38"/>
      <c r="H31" s="38"/>
      <c r="I31" s="38"/>
      <c r="J31" s="38"/>
      <c r="K31" s="38"/>
      <c r="L31" s="38"/>
      <c r="M31" s="38"/>
      <c r="N31" s="38"/>
      <c r="O31" s="38"/>
      <c r="P31" s="38"/>
      <c r="Q31" s="38"/>
      <c r="R31" s="38"/>
      <c r="S31" s="38"/>
      <c r="T31" s="38"/>
      <c r="U31" s="38"/>
      <c r="V31" s="38"/>
      <c r="X31" s="21"/>
    </row>
    <row r="32" spans="1:24" ht="45" x14ac:dyDescent="0.25">
      <c r="A32" s="21" t="s">
        <v>847</v>
      </c>
      <c r="B32" s="21"/>
      <c r="C32" s="21"/>
      <c r="D32" s="41" t="s">
        <v>873</v>
      </c>
      <c r="E32" s="38"/>
      <c r="F32" s="38"/>
      <c r="G32" s="38"/>
      <c r="H32" s="38"/>
      <c r="I32" s="38"/>
      <c r="J32" s="38"/>
      <c r="K32" s="38"/>
      <c r="L32" s="38"/>
      <c r="M32" s="38"/>
      <c r="N32" s="38"/>
      <c r="O32" s="38"/>
      <c r="P32" s="38"/>
      <c r="Q32" s="38"/>
      <c r="R32" s="38"/>
      <c r="S32" s="38"/>
      <c r="T32" s="38"/>
      <c r="U32" s="38"/>
      <c r="V32" s="38"/>
      <c r="X32" s="21"/>
    </row>
    <row r="33" spans="1:24" ht="45" x14ac:dyDescent="0.25">
      <c r="A33" s="21" t="s">
        <v>848</v>
      </c>
      <c r="B33" s="21"/>
      <c r="C33" s="21"/>
      <c r="D33" s="41" t="s">
        <v>3879</v>
      </c>
      <c r="E33" s="38"/>
      <c r="F33" s="38"/>
      <c r="G33" s="38"/>
      <c r="H33" s="38"/>
      <c r="I33" s="38"/>
      <c r="J33" s="38"/>
      <c r="K33" s="38"/>
      <c r="L33" s="38"/>
      <c r="M33" s="38"/>
      <c r="N33" s="38"/>
      <c r="O33" s="38"/>
      <c r="P33" s="38"/>
      <c r="Q33" s="38"/>
      <c r="R33" s="38"/>
      <c r="S33" s="38"/>
      <c r="T33" s="38"/>
      <c r="U33" s="38"/>
      <c r="V33" s="38"/>
      <c r="X33" s="21"/>
    </row>
    <row r="34" spans="1:24" x14ac:dyDescent="0.25">
      <c r="A34" s="21" t="s">
        <v>849</v>
      </c>
      <c r="B34" s="21"/>
      <c r="C34" s="21"/>
      <c r="D34" s="18" t="s">
        <v>875</v>
      </c>
      <c r="E34" s="38"/>
      <c r="F34" s="38"/>
      <c r="G34" s="38"/>
      <c r="H34" s="38"/>
      <c r="I34" s="38"/>
      <c r="J34" s="38"/>
      <c r="K34" s="38"/>
      <c r="L34" s="38"/>
      <c r="M34" s="38"/>
      <c r="N34" s="38"/>
      <c r="O34" s="38"/>
      <c r="P34" s="38"/>
      <c r="Q34" s="38"/>
      <c r="R34" s="38"/>
      <c r="S34" s="38"/>
      <c r="T34" s="38"/>
      <c r="U34" s="38"/>
      <c r="V34" s="38"/>
      <c r="X34" s="21"/>
    </row>
    <row r="35" spans="1:24" ht="45" x14ac:dyDescent="0.25">
      <c r="A35" s="21" t="s">
        <v>850</v>
      </c>
      <c r="B35" s="21"/>
      <c r="C35" s="21"/>
      <c r="D35" s="225" t="s">
        <v>3972</v>
      </c>
      <c r="E35" s="38"/>
      <c r="F35" s="38"/>
      <c r="G35" s="38"/>
      <c r="H35" s="38"/>
      <c r="I35" s="38"/>
      <c r="J35" s="38"/>
      <c r="K35" s="38"/>
      <c r="L35" s="38"/>
      <c r="M35" s="38"/>
      <c r="N35" s="38"/>
      <c r="O35" s="38"/>
      <c r="P35" s="38"/>
      <c r="Q35" s="38"/>
      <c r="R35" s="38"/>
      <c r="S35" s="38"/>
      <c r="T35" s="38"/>
      <c r="U35" s="38"/>
      <c r="V35" s="38"/>
      <c r="X35" s="21"/>
    </row>
    <row r="36" spans="1:24" ht="30" x14ac:dyDescent="0.25">
      <c r="A36" s="21" t="s">
        <v>851</v>
      </c>
      <c r="B36" s="21"/>
      <c r="C36" s="21"/>
      <c r="D36" s="225" t="s">
        <v>3973</v>
      </c>
      <c r="E36" s="38"/>
      <c r="F36" s="38"/>
      <c r="G36" s="38"/>
      <c r="H36" s="38"/>
      <c r="I36" s="38"/>
      <c r="J36" s="38"/>
      <c r="K36" s="38"/>
      <c r="L36" s="38"/>
      <c r="M36" s="38"/>
      <c r="N36" s="38"/>
      <c r="O36" s="38"/>
      <c r="P36" s="38"/>
      <c r="Q36" s="38"/>
      <c r="R36" s="38"/>
      <c r="S36" s="38"/>
      <c r="T36" s="38"/>
      <c r="U36" s="38"/>
      <c r="V36" s="38"/>
      <c r="X36" s="21"/>
    </row>
    <row r="37" spans="1:24" ht="45" x14ac:dyDescent="0.25">
      <c r="A37" s="21" t="s">
        <v>852</v>
      </c>
      <c r="B37" s="21"/>
      <c r="C37" s="21"/>
      <c r="D37" s="225" t="s">
        <v>3974</v>
      </c>
      <c r="E37" s="38"/>
      <c r="F37" s="38"/>
      <c r="G37" s="38"/>
      <c r="H37" s="38"/>
      <c r="I37" s="38"/>
      <c r="J37" s="38"/>
      <c r="K37" s="38"/>
      <c r="L37" s="38"/>
      <c r="M37" s="38"/>
      <c r="N37" s="38"/>
      <c r="O37" s="38"/>
      <c r="P37" s="38"/>
      <c r="Q37" s="38"/>
      <c r="R37" s="38"/>
      <c r="S37" s="38"/>
      <c r="T37" s="38"/>
      <c r="U37" s="38"/>
      <c r="V37" s="38"/>
      <c r="X37" s="21"/>
    </row>
    <row r="38" spans="1:24" ht="52.5" customHeight="1" x14ac:dyDescent="0.25">
      <c r="A38" s="21" t="s">
        <v>853</v>
      </c>
      <c r="B38" s="21"/>
      <c r="C38" s="21"/>
      <c r="D38" s="225" t="s">
        <v>3975</v>
      </c>
      <c r="E38" s="38"/>
      <c r="F38" s="38"/>
      <c r="G38" s="38"/>
      <c r="H38" s="38"/>
      <c r="I38" s="38"/>
      <c r="J38" s="38"/>
      <c r="K38" s="38"/>
      <c r="L38" s="38"/>
      <c r="M38" s="38"/>
      <c r="N38" s="38"/>
      <c r="O38" s="38"/>
      <c r="P38" s="38"/>
      <c r="Q38" s="38"/>
      <c r="R38" s="38"/>
      <c r="S38" s="38"/>
      <c r="T38" s="38"/>
      <c r="U38" s="38"/>
      <c r="V38" s="38"/>
      <c r="X38" s="21"/>
    </row>
    <row r="39" spans="1:24" ht="48" customHeight="1" x14ac:dyDescent="0.25">
      <c r="A39" s="21" t="s">
        <v>854</v>
      </c>
      <c r="B39" s="21"/>
      <c r="C39" s="21"/>
      <c r="D39" s="18" t="s">
        <v>880</v>
      </c>
      <c r="E39" s="38"/>
      <c r="F39" s="38"/>
      <c r="G39" s="38"/>
      <c r="H39" s="38"/>
      <c r="I39" s="38"/>
      <c r="J39" s="38"/>
      <c r="K39" s="38"/>
      <c r="L39" s="38"/>
      <c r="M39" s="38"/>
      <c r="N39" s="38"/>
      <c r="O39" s="38"/>
      <c r="P39" s="38"/>
      <c r="Q39" s="38"/>
      <c r="R39" s="38"/>
      <c r="S39" s="38"/>
      <c r="T39" s="38"/>
      <c r="U39" s="38"/>
      <c r="V39" s="38"/>
      <c r="X39" s="21"/>
    </row>
    <row r="40" spans="1:24" ht="52.5" customHeight="1" x14ac:dyDescent="0.25">
      <c r="A40" s="21" t="s">
        <v>855</v>
      </c>
      <c r="B40" s="21"/>
      <c r="C40" s="21"/>
      <c r="D40" s="225" t="s">
        <v>3976</v>
      </c>
      <c r="E40" s="38"/>
      <c r="F40" s="38"/>
      <c r="G40" s="38"/>
      <c r="H40" s="38"/>
      <c r="I40" s="38"/>
      <c r="J40" s="38"/>
      <c r="K40" s="38"/>
      <c r="L40" s="38"/>
      <c r="M40" s="38"/>
      <c r="N40" s="38"/>
      <c r="O40" s="38"/>
      <c r="P40" s="38"/>
      <c r="Q40" s="38"/>
      <c r="R40" s="38"/>
      <c r="S40" s="38"/>
      <c r="T40" s="38"/>
      <c r="U40" s="38"/>
      <c r="V40" s="38"/>
      <c r="X40" s="21"/>
    </row>
    <row r="41" spans="1:24" ht="32.25" customHeight="1" x14ac:dyDescent="0.25">
      <c r="A41" s="21" t="s">
        <v>856</v>
      </c>
      <c r="B41" s="21"/>
      <c r="C41" s="21"/>
      <c r="D41" s="18" t="s">
        <v>882</v>
      </c>
      <c r="E41" s="38"/>
      <c r="F41" s="38"/>
      <c r="G41" s="38"/>
      <c r="H41" s="38"/>
      <c r="I41" s="38"/>
      <c r="J41" s="38"/>
      <c r="K41" s="38"/>
      <c r="L41" s="38"/>
      <c r="M41" s="38"/>
      <c r="N41" s="38"/>
      <c r="O41" s="38"/>
      <c r="P41" s="38"/>
      <c r="Q41" s="38"/>
      <c r="R41" s="38"/>
      <c r="S41" s="38"/>
      <c r="T41" s="38"/>
      <c r="U41" s="38"/>
      <c r="V41" s="38"/>
      <c r="X41" s="21"/>
    </row>
    <row r="42" spans="1:24" ht="60" x14ac:dyDescent="0.25">
      <c r="A42" s="21" t="s">
        <v>857</v>
      </c>
      <c r="B42" s="21"/>
      <c r="C42" s="21"/>
      <c r="D42" s="18" t="s">
        <v>883</v>
      </c>
      <c r="E42" s="38"/>
      <c r="F42" s="38"/>
      <c r="G42" s="38"/>
      <c r="H42" s="38"/>
      <c r="I42" s="38"/>
      <c r="J42" s="38"/>
      <c r="K42" s="38"/>
      <c r="L42" s="38"/>
      <c r="M42" s="38"/>
      <c r="N42" s="38"/>
      <c r="O42" s="38"/>
      <c r="P42" s="38"/>
      <c r="Q42" s="38"/>
      <c r="R42" s="38"/>
      <c r="S42" s="38"/>
      <c r="T42" s="38"/>
      <c r="U42" s="38"/>
      <c r="V42" s="38"/>
      <c r="X42" s="21"/>
    </row>
    <row r="43" spans="1:24" ht="70.5" customHeight="1" x14ac:dyDescent="0.25">
      <c r="A43" s="21" t="s">
        <v>858</v>
      </c>
      <c r="B43" s="21"/>
      <c r="C43" s="21"/>
      <c r="D43" s="225" t="s">
        <v>3977</v>
      </c>
      <c r="E43" s="38"/>
      <c r="F43" s="38"/>
      <c r="G43" s="38"/>
      <c r="H43" s="38"/>
      <c r="I43" s="38"/>
      <c r="J43" s="38"/>
      <c r="K43" s="38"/>
      <c r="L43" s="38"/>
      <c r="M43" s="38"/>
      <c r="N43" s="38"/>
      <c r="O43" s="38"/>
      <c r="P43" s="38"/>
      <c r="Q43" s="38"/>
      <c r="R43" s="38"/>
      <c r="S43" s="38"/>
      <c r="T43" s="38"/>
      <c r="U43" s="38"/>
      <c r="V43" s="38"/>
      <c r="X43" s="21"/>
    </row>
    <row r="44" spans="1:24" ht="60" x14ac:dyDescent="0.25">
      <c r="A44" s="21" t="s">
        <v>859</v>
      </c>
      <c r="B44" s="21"/>
      <c r="C44" s="21"/>
      <c r="D44" s="225" t="s">
        <v>3978</v>
      </c>
      <c r="E44" s="38"/>
      <c r="F44" s="38"/>
      <c r="G44" s="38"/>
      <c r="H44" s="38"/>
      <c r="I44" s="38"/>
      <c r="J44" s="38"/>
      <c r="K44" s="38"/>
      <c r="L44" s="38"/>
      <c r="M44" s="38"/>
      <c r="N44" s="38"/>
      <c r="O44" s="38"/>
      <c r="P44" s="38"/>
      <c r="Q44" s="38"/>
      <c r="R44" s="38"/>
      <c r="S44" s="38"/>
      <c r="T44" s="38"/>
      <c r="U44" s="38"/>
      <c r="V44" s="38"/>
      <c r="X44" s="21"/>
    </row>
    <row r="45" spans="1:24" x14ac:dyDescent="0.25">
      <c r="A45" s="21" t="s">
        <v>860</v>
      </c>
      <c r="B45" s="21"/>
      <c r="C45" s="21"/>
      <c r="D45" s="18" t="s">
        <v>886</v>
      </c>
      <c r="E45" s="38"/>
      <c r="F45" s="38"/>
      <c r="G45" s="38"/>
      <c r="H45" s="38"/>
      <c r="I45" s="38"/>
      <c r="J45" s="38"/>
      <c r="K45" s="38"/>
      <c r="L45" s="38"/>
      <c r="M45" s="38"/>
      <c r="N45" s="38"/>
      <c r="O45" s="38"/>
      <c r="P45" s="38"/>
      <c r="Q45" s="38"/>
      <c r="R45" s="38"/>
      <c r="S45" s="38"/>
      <c r="T45" s="38"/>
      <c r="U45" s="38"/>
      <c r="V45" s="38"/>
      <c r="W45" s="30" t="s">
        <v>598</v>
      </c>
      <c r="X45" s="57" t="s">
        <v>599</v>
      </c>
    </row>
    <row r="46" spans="1:24" ht="32.25" customHeight="1" x14ac:dyDescent="0.25">
      <c r="A46" s="21" t="s">
        <v>861</v>
      </c>
      <c r="B46" s="21"/>
      <c r="C46" s="21"/>
      <c r="D46" s="18" t="s">
        <v>887</v>
      </c>
      <c r="E46" s="38"/>
      <c r="F46" s="38"/>
      <c r="G46" s="38"/>
      <c r="H46" s="38"/>
      <c r="I46" s="38"/>
      <c r="J46" s="38"/>
      <c r="K46" s="38"/>
      <c r="L46" s="38"/>
      <c r="M46" s="38"/>
      <c r="N46" s="38"/>
      <c r="O46" s="38"/>
      <c r="P46" s="38"/>
      <c r="Q46" s="38"/>
      <c r="R46" s="38"/>
      <c r="S46" s="38"/>
      <c r="T46" s="38"/>
      <c r="U46" s="38"/>
      <c r="V46" s="38"/>
      <c r="W46" s="30" t="s">
        <v>598</v>
      </c>
      <c r="X46" s="57" t="s">
        <v>599</v>
      </c>
    </row>
    <row r="47" spans="1:24" ht="30" customHeight="1" x14ac:dyDescent="0.25">
      <c r="A47" s="21" t="s">
        <v>862</v>
      </c>
      <c r="B47" s="21"/>
      <c r="C47" s="21"/>
      <c r="D47" s="189" t="s">
        <v>888</v>
      </c>
      <c r="E47" s="38"/>
      <c r="F47" s="38"/>
      <c r="G47" s="38"/>
      <c r="H47" s="38"/>
      <c r="I47" s="38"/>
      <c r="J47" s="38"/>
      <c r="K47" s="38"/>
      <c r="L47" s="38"/>
      <c r="M47" s="38"/>
      <c r="N47" s="38"/>
      <c r="O47" s="38"/>
      <c r="P47" s="38"/>
      <c r="Q47" s="38"/>
      <c r="R47" s="38"/>
      <c r="S47" s="38"/>
      <c r="T47" s="38"/>
      <c r="U47" s="38"/>
      <c r="V47" s="38"/>
      <c r="W47" s="30" t="s">
        <v>598</v>
      </c>
      <c r="X47" s="57" t="s">
        <v>599</v>
      </c>
    </row>
    <row r="48" spans="1:24" x14ac:dyDescent="0.25">
      <c r="A48" s="21" t="s">
        <v>863</v>
      </c>
      <c r="B48" s="21"/>
      <c r="C48" s="21"/>
      <c r="D48" s="18" t="s">
        <v>889</v>
      </c>
      <c r="E48" s="38"/>
      <c r="F48" s="38"/>
      <c r="G48" s="38"/>
      <c r="H48" s="38"/>
      <c r="I48" s="38"/>
      <c r="J48" s="38"/>
      <c r="K48" s="38"/>
      <c r="L48" s="38"/>
      <c r="M48" s="38"/>
      <c r="N48" s="38"/>
      <c r="O48" s="38"/>
      <c r="P48" s="38"/>
      <c r="Q48" s="38"/>
      <c r="R48" s="38"/>
      <c r="S48" s="38"/>
      <c r="T48" s="38"/>
      <c r="U48" s="38"/>
      <c r="V48" s="38"/>
      <c r="W48" s="30" t="s">
        <v>598</v>
      </c>
      <c r="X48" s="57" t="s">
        <v>599</v>
      </c>
    </row>
    <row r="49" spans="1:24" x14ac:dyDescent="0.25">
      <c r="A49" s="21" t="s">
        <v>865</v>
      </c>
      <c r="B49" s="21"/>
      <c r="C49" s="21"/>
      <c r="D49" s="18" t="s">
        <v>891</v>
      </c>
      <c r="E49" s="38"/>
      <c r="F49" s="38"/>
      <c r="G49" s="38"/>
      <c r="H49" s="38"/>
      <c r="I49" s="38"/>
      <c r="J49" s="38"/>
      <c r="K49" s="38"/>
      <c r="L49" s="38"/>
      <c r="M49" s="38"/>
      <c r="N49" s="38"/>
      <c r="O49" s="38"/>
      <c r="P49" s="38"/>
      <c r="Q49" s="38"/>
      <c r="R49" s="38"/>
      <c r="S49" s="38"/>
      <c r="T49" s="38"/>
      <c r="U49" s="38"/>
      <c r="V49" s="38"/>
      <c r="W49" s="30" t="s">
        <v>598</v>
      </c>
      <c r="X49" s="57" t="s">
        <v>599</v>
      </c>
    </row>
    <row r="50" spans="1:24" x14ac:dyDescent="0.25">
      <c r="A50" s="21" t="s">
        <v>866</v>
      </c>
      <c r="B50" s="21"/>
      <c r="C50" s="21"/>
      <c r="D50" s="18" t="s">
        <v>892</v>
      </c>
      <c r="E50" s="38"/>
      <c r="F50" s="38"/>
      <c r="G50" s="38"/>
      <c r="H50" s="38"/>
      <c r="I50" s="38"/>
      <c r="J50" s="38"/>
      <c r="K50" s="38"/>
      <c r="L50" s="38"/>
      <c r="M50" s="38"/>
      <c r="N50" s="38"/>
      <c r="O50" s="38"/>
      <c r="P50" s="38"/>
      <c r="Q50" s="38"/>
      <c r="R50" s="38"/>
      <c r="S50" s="38"/>
      <c r="T50" s="38"/>
      <c r="U50" s="38"/>
      <c r="V50" s="38"/>
      <c r="W50" s="30" t="s">
        <v>598</v>
      </c>
      <c r="X50" s="57" t="s">
        <v>599</v>
      </c>
    </row>
    <row r="51" spans="1:24" x14ac:dyDescent="0.25">
      <c r="A51" s="21" t="s">
        <v>867</v>
      </c>
      <c r="B51" s="21"/>
      <c r="C51" s="21"/>
      <c r="D51" s="18" t="s">
        <v>893</v>
      </c>
      <c r="E51" s="38"/>
      <c r="F51" s="38"/>
      <c r="G51" s="38"/>
      <c r="H51" s="38"/>
      <c r="I51" s="38"/>
      <c r="J51" s="38"/>
      <c r="K51" s="38"/>
      <c r="L51" s="38"/>
      <c r="M51" s="38"/>
      <c r="N51" s="38"/>
      <c r="O51" s="38"/>
      <c r="P51" s="38"/>
      <c r="Q51" s="38"/>
      <c r="R51" s="38"/>
      <c r="S51" s="38"/>
      <c r="T51" s="38"/>
      <c r="U51" s="38"/>
      <c r="V51" s="38"/>
      <c r="W51" s="30" t="s">
        <v>598</v>
      </c>
      <c r="X51" s="57" t="s">
        <v>599</v>
      </c>
    </row>
    <row r="52" spans="1:24" x14ac:dyDescent="0.25">
      <c r="A52" s="21" t="s">
        <v>868</v>
      </c>
      <c r="B52" s="21"/>
      <c r="C52" s="21"/>
      <c r="D52" s="285" t="s">
        <v>4158</v>
      </c>
      <c r="E52" s="38"/>
      <c r="F52" s="38"/>
      <c r="G52" s="38"/>
      <c r="H52" s="38"/>
      <c r="I52" s="38"/>
      <c r="J52" s="38"/>
      <c r="K52" s="38"/>
      <c r="L52" s="38"/>
      <c r="M52" s="38"/>
      <c r="N52" s="38"/>
      <c r="O52" s="38"/>
      <c r="P52" s="38"/>
      <c r="Q52" s="38"/>
      <c r="R52" s="38"/>
      <c r="S52" s="38"/>
      <c r="T52" s="38"/>
      <c r="U52" s="38"/>
      <c r="V52" s="38"/>
      <c r="X52" s="21"/>
    </row>
    <row r="53" spans="1:24" hidden="1" x14ac:dyDescent="0.25">
      <c r="A53" s="21"/>
      <c r="B53" s="21"/>
      <c r="C53" s="21" t="s">
        <v>275</v>
      </c>
      <c r="X53" s="21"/>
    </row>
    <row r="54" spans="1:24" hidden="1" x14ac:dyDescent="0.25">
      <c r="A54" s="21"/>
      <c r="B54" s="21"/>
      <c r="C54" s="21" t="s">
        <v>278</v>
      </c>
      <c r="D54" s="21"/>
      <c r="E54" s="21"/>
      <c r="F54" s="21"/>
      <c r="G54" s="21"/>
      <c r="H54" s="21"/>
      <c r="I54" s="21"/>
      <c r="J54" s="21"/>
      <c r="K54" s="21"/>
      <c r="L54" s="21"/>
      <c r="M54" s="21"/>
      <c r="N54" s="21"/>
      <c r="O54" s="21"/>
      <c r="P54" s="21"/>
      <c r="Q54" s="21"/>
      <c r="R54" s="21"/>
      <c r="S54" s="21"/>
      <c r="T54" s="21"/>
      <c r="U54" s="21"/>
      <c r="V54" s="21"/>
      <c r="W54" s="21"/>
      <c r="X54" s="21" t="s">
        <v>279</v>
      </c>
    </row>
    <row r="57" spans="1:24" ht="15" hidden="1" customHeight="1" x14ac:dyDescent="0.25">
      <c r="A57" s="21"/>
      <c r="B57" s="21"/>
      <c r="C57" s="12" t="s">
        <v>911</v>
      </c>
      <c r="D57" s="21"/>
      <c r="E57" s="21"/>
      <c r="F57" s="21"/>
      <c r="G57" s="21"/>
      <c r="H57" s="21"/>
      <c r="I57" s="21"/>
      <c r="J57" s="21"/>
      <c r="K57" s="21"/>
      <c r="L57" s="21"/>
      <c r="M57" s="21"/>
      <c r="N57" s="21"/>
      <c r="O57" s="21"/>
      <c r="P57" s="21"/>
      <c r="Q57" s="21"/>
      <c r="R57" s="21"/>
      <c r="S57" s="21"/>
      <c r="T57" s="21"/>
      <c r="U57" s="21"/>
      <c r="V57" s="21"/>
      <c r="W57" s="21"/>
      <c r="X57" s="21"/>
    </row>
    <row r="58" spans="1:24" hidden="1" x14ac:dyDescent="0.25">
      <c r="A58" s="21"/>
      <c r="B58" s="21"/>
      <c r="C58" s="21"/>
      <c r="D58" s="21"/>
      <c r="E58" s="21"/>
      <c r="F58" s="21"/>
      <c r="G58" s="21"/>
      <c r="H58" s="21"/>
      <c r="I58" s="21"/>
      <c r="J58" s="21"/>
      <c r="K58" s="21"/>
      <c r="L58" s="21"/>
      <c r="M58" s="21"/>
      <c r="N58" s="21"/>
      <c r="O58" s="21"/>
      <c r="P58" s="21"/>
      <c r="Q58" s="21"/>
      <c r="R58" s="21"/>
      <c r="S58" s="21"/>
      <c r="T58" s="21"/>
      <c r="U58" s="21"/>
      <c r="V58" s="21"/>
      <c r="W58" s="21"/>
      <c r="X58" s="21"/>
    </row>
    <row r="59" spans="1:24" hidden="1" x14ac:dyDescent="0.25">
      <c r="A59" s="21"/>
      <c r="B59" s="21"/>
      <c r="C59" s="21"/>
      <c r="D59" s="21"/>
      <c r="E59" s="21" t="s">
        <v>3422</v>
      </c>
      <c r="F59" s="21" t="s">
        <v>3423</v>
      </c>
      <c r="G59" s="21" t="s">
        <v>3424</v>
      </c>
      <c r="H59" s="21" t="s">
        <v>3425</v>
      </c>
      <c r="I59" s="21" t="s">
        <v>3426</v>
      </c>
      <c r="J59" s="21" t="s">
        <v>3427</v>
      </c>
      <c r="K59" s="21" t="s">
        <v>3428</v>
      </c>
      <c r="L59" s="21" t="s">
        <v>3429</v>
      </c>
      <c r="M59" s="21" t="s">
        <v>3430</v>
      </c>
      <c r="N59" s="21" t="s">
        <v>3431</v>
      </c>
      <c r="O59" s="21" t="s">
        <v>3432</v>
      </c>
      <c r="P59" s="21" t="s">
        <v>3433</v>
      </c>
      <c r="Q59" s="21" t="s">
        <v>3434</v>
      </c>
      <c r="R59" s="21" t="s">
        <v>3435</v>
      </c>
      <c r="S59" s="21" t="s">
        <v>3436</v>
      </c>
      <c r="T59" s="21" t="s">
        <v>3437</v>
      </c>
      <c r="U59" s="21" t="s">
        <v>3438</v>
      </c>
      <c r="V59" s="21" t="s">
        <v>387</v>
      </c>
      <c r="W59" s="21"/>
      <c r="X59" s="21"/>
    </row>
    <row r="60" spans="1:24" hidden="1" x14ac:dyDescent="0.25">
      <c r="A60" s="21"/>
      <c r="B60" s="21"/>
      <c r="C60" s="21" t="s">
        <v>276</v>
      </c>
      <c r="D60" s="21" t="s">
        <v>274</v>
      </c>
      <c r="E60" s="21"/>
      <c r="F60" s="21"/>
      <c r="G60" s="21"/>
      <c r="H60" s="21"/>
      <c r="I60" s="21"/>
      <c r="J60" s="21"/>
      <c r="K60" s="21"/>
      <c r="L60" s="21"/>
      <c r="M60" s="21"/>
      <c r="N60" s="21"/>
      <c r="O60" s="21"/>
      <c r="P60" s="21"/>
      <c r="Q60" s="21"/>
      <c r="R60" s="21"/>
      <c r="S60" s="21"/>
      <c r="T60" s="21"/>
      <c r="U60" s="21"/>
      <c r="V60" s="21"/>
      <c r="W60" s="21" t="s">
        <v>275</v>
      </c>
      <c r="X60" s="21" t="s">
        <v>277</v>
      </c>
    </row>
    <row r="61" spans="1:24" x14ac:dyDescent="0.25">
      <c r="A61" s="21"/>
      <c r="B61" s="21" t="s">
        <v>3416</v>
      </c>
      <c r="C61" s="21" t="s">
        <v>386</v>
      </c>
      <c r="D61" s="21"/>
      <c r="E61" s="73" t="s">
        <v>3417</v>
      </c>
      <c r="F61" s="73" t="s">
        <v>3417</v>
      </c>
      <c r="G61" s="73" t="s">
        <v>3417</v>
      </c>
      <c r="H61" s="73" t="s">
        <v>3417</v>
      </c>
      <c r="I61" s="73" t="s">
        <v>3417</v>
      </c>
      <c r="J61" s="73" t="s">
        <v>3417</v>
      </c>
      <c r="K61" s="73" t="s">
        <v>3417</v>
      </c>
      <c r="L61" s="73" t="s">
        <v>3417</v>
      </c>
      <c r="M61" s="73" t="s">
        <v>3417</v>
      </c>
      <c r="N61" s="73" t="s">
        <v>3417</v>
      </c>
      <c r="O61" s="73" t="s">
        <v>3417</v>
      </c>
      <c r="P61" s="73" t="s">
        <v>3417</v>
      </c>
      <c r="Q61" s="73" t="s">
        <v>3417</v>
      </c>
      <c r="R61" s="73" t="s">
        <v>3417</v>
      </c>
      <c r="S61" s="73" t="s">
        <v>3417</v>
      </c>
      <c r="T61" s="73" t="s">
        <v>3417</v>
      </c>
      <c r="U61" s="73" t="s">
        <v>3417</v>
      </c>
      <c r="V61" s="73" t="s">
        <v>3417</v>
      </c>
      <c r="W61" s="21"/>
      <c r="X61" s="21"/>
    </row>
    <row r="62" spans="1:24" ht="50.1" customHeight="1" x14ac:dyDescent="0.25">
      <c r="A62" s="21"/>
      <c r="B62" s="21" t="s">
        <v>908</v>
      </c>
      <c r="C62" s="21" t="s">
        <v>386</v>
      </c>
      <c r="E62" s="22" t="s">
        <v>587</v>
      </c>
      <c r="F62" s="22" t="s">
        <v>588</v>
      </c>
      <c r="G62" s="22" t="s">
        <v>894</v>
      </c>
      <c r="H62" s="22" t="s">
        <v>895</v>
      </c>
      <c r="I62" s="22" t="s">
        <v>896</v>
      </c>
      <c r="J62" s="22" t="s">
        <v>897</v>
      </c>
      <c r="K62" s="22" t="s">
        <v>898</v>
      </c>
      <c r="L62" s="22" t="s">
        <v>899</v>
      </c>
      <c r="M62" s="22" t="s">
        <v>900</v>
      </c>
      <c r="N62" s="22" t="s">
        <v>901</v>
      </c>
      <c r="O62" s="22" t="s">
        <v>902</v>
      </c>
      <c r="P62" s="22" t="s">
        <v>903</v>
      </c>
      <c r="Q62" s="22" t="s">
        <v>904</v>
      </c>
      <c r="R62" s="22" t="s">
        <v>905</v>
      </c>
      <c r="S62" s="22" t="s">
        <v>906</v>
      </c>
      <c r="T62" s="22" t="s">
        <v>590</v>
      </c>
      <c r="U62" s="22" t="s">
        <v>591</v>
      </c>
      <c r="V62" s="22" t="s">
        <v>402</v>
      </c>
      <c r="X62" s="21"/>
    </row>
    <row r="63" spans="1:24" ht="20.100000000000001" hidden="1" customHeight="1" x14ac:dyDescent="0.25">
      <c r="A63" s="21"/>
      <c r="B63" s="21"/>
      <c r="C63" s="21" t="s">
        <v>840</v>
      </c>
      <c r="E63" s="62"/>
      <c r="F63" s="62"/>
      <c r="G63" s="62"/>
      <c r="H63" s="62"/>
      <c r="I63" s="62"/>
      <c r="J63" s="62"/>
      <c r="K63" s="62"/>
      <c r="L63" s="62"/>
      <c r="M63" s="62"/>
      <c r="N63" s="62"/>
      <c r="O63" s="62"/>
      <c r="P63" s="62"/>
      <c r="Q63" s="62"/>
      <c r="R63" s="62"/>
      <c r="S63" s="62"/>
      <c r="T63" s="62"/>
      <c r="U63" s="62"/>
      <c r="V63" s="62"/>
      <c r="X63" s="21"/>
    </row>
    <row r="64" spans="1:24" ht="19.5" customHeight="1" x14ac:dyDescent="0.25">
      <c r="A64" s="21"/>
      <c r="B64" s="21"/>
      <c r="C64" s="21" t="s">
        <v>444</v>
      </c>
      <c r="E64" s="49">
        <v>2015</v>
      </c>
      <c r="F64" s="49">
        <v>2015</v>
      </c>
      <c r="G64" s="49">
        <v>2015</v>
      </c>
      <c r="H64" s="49">
        <v>2015</v>
      </c>
      <c r="I64" s="49">
        <v>2015</v>
      </c>
      <c r="J64" s="49">
        <v>2015</v>
      </c>
      <c r="K64" s="49">
        <v>2015</v>
      </c>
      <c r="L64" s="49">
        <v>2015</v>
      </c>
      <c r="M64" s="49">
        <v>2015</v>
      </c>
      <c r="N64" s="49">
        <v>2015</v>
      </c>
      <c r="O64" s="49">
        <v>2015</v>
      </c>
      <c r="P64" s="49">
        <v>2015</v>
      </c>
      <c r="Q64" s="49">
        <v>2015</v>
      </c>
      <c r="R64" s="49">
        <v>2015</v>
      </c>
      <c r="S64" s="49">
        <v>2015</v>
      </c>
      <c r="T64" s="49">
        <v>2015</v>
      </c>
      <c r="U64" s="49">
        <v>2015</v>
      </c>
      <c r="V64" s="49">
        <v>2015</v>
      </c>
      <c r="X64" s="21"/>
    </row>
    <row r="65" spans="1:24" ht="20.100000000000001" customHeight="1" x14ac:dyDescent="0.25">
      <c r="A65" s="21"/>
      <c r="B65" s="21"/>
      <c r="C65" s="21" t="s">
        <v>445</v>
      </c>
      <c r="E65" s="51" t="str">
        <f>StartUp!$E$8</f>
        <v>SGD</v>
      </c>
      <c r="F65" s="51" t="str">
        <f>StartUp!$E$8</f>
        <v>SGD</v>
      </c>
      <c r="G65" s="51" t="str">
        <f>StartUp!$E$8</f>
        <v>SGD</v>
      </c>
      <c r="H65" s="51" t="str">
        <f>StartUp!$E$8</f>
        <v>SGD</v>
      </c>
      <c r="I65" s="51" t="str">
        <f>StartUp!$E$8</f>
        <v>SGD</v>
      </c>
      <c r="J65" s="51" t="str">
        <f>StartUp!$E$8</f>
        <v>SGD</v>
      </c>
      <c r="K65" s="51" t="str">
        <f>StartUp!$E$8</f>
        <v>SGD</v>
      </c>
      <c r="L65" s="51" t="str">
        <f>StartUp!$E$8</f>
        <v>SGD</v>
      </c>
      <c r="M65" s="51" t="str">
        <f>StartUp!$E$8</f>
        <v>SGD</v>
      </c>
      <c r="N65" s="51" t="str">
        <f>StartUp!$E$8</f>
        <v>SGD</v>
      </c>
      <c r="O65" s="51" t="str">
        <f>StartUp!$E$8</f>
        <v>SGD</v>
      </c>
      <c r="P65" s="51" t="str">
        <f>StartUp!$E$8</f>
        <v>SGD</v>
      </c>
      <c r="Q65" s="51" t="str">
        <f>StartUp!$E$8</f>
        <v>SGD</v>
      </c>
      <c r="R65" s="51" t="str">
        <f>StartUp!$E$8</f>
        <v>SGD</v>
      </c>
      <c r="S65" s="51" t="str">
        <f>StartUp!$E$8</f>
        <v>SGD</v>
      </c>
      <c r="T65" s="51" t="str">
        <f>StartUp!$E$8</f>
        <v>SGD</v>
      </c>
      <c r="U65" s="51" t="str">
        <f>StartUp!$E$8</f>
        <v>SGD</v>
      </c>
      <c r="V65" s="51" t="str">
        <f>StartUp!$E$8</f>
        <v>SGD</v>
      </c>
      <c r="X65" s="21"/>
    </row>
    <row r="66" spans="1:24" ht="20.100000000000001" hidden="1" customHeight="1" x14ac:dyDescent="0.25">
      <c r="A66" s="21"/>
      <c r="B66" s="21"/>
      <c r="C66" s="21" t="s">
        <v>446</v>
      </c>
      <c r="E66" s="50" t="str">
        <f>StartUp!$D$10</f>
        <v>01/01/2009</v>
      </c>
      <c r="F66" s="50" t="str">
        <f>StartUp!$D$10</f>
        <v>01/01/2009</v>
      </c>
      <c r="G66" s="50" t="str">
        <f>StartUp!$D$10</f>
        <v>01/01/2009</v>
      </c>
      <c r="H66" s="50" t="str">
        <f>StartUp!$D$10</f>
        <v>01/01/2009</v>
      </c>
      <c r="I66" s="50" t="str">
        <f>StartUp!$D$10</f>
        <v>01/01/2009</v>
      </c>
      <c r="J66" s="50" t="str">
        <f>StartUp!$D$10</f>
        <v>01/01/2009</v>
      </c>
      <c r="K66" s="50" t="str">
        <f>StartUp!$D$10</f>
        <v>01/01/2009</v>
      </c>
      <c r="L66" s="50" t="str">
        <f>StartUp!$D$10</f>
        <v>01/01/2009</v>
      </c>
      <c r="M66" s="50" t="str">
        <f>StartUp!$D$10</f>
        <v>01/01/2009</v>
      </c>
      <c r="N66" s="50" t="str">
        <f>StartUp!$D$10</f>
        <v>01/01/2009</v>
      </c>
      <c r="O66" s="50" t="str">
        <f>StartUp!$D$10</f>
        <v>01/01/2009</v>
      </c>
      <c r="P66" s="50" t="str">
        <f>StartUp!$D$10</f>
        <v>01/01/2009</v>
      </c>
      <c r="Q66" s="50" t="str">
        <f>StartUp!$D$10</f>
        <v>01/01/2009</v>
      </c>
      <c r="R66" s="50" t="str">
        <f>StartUp!$D$10</f>
        <v>01/01/2009</v>
      </c>
      <c r="S66" s="50" t="str">
        <f>StartUp!$D$10</f>
        <v>01/01/2009</v>
      </c>
      <c r="T66" s="50" t="str">
        <f>StartUp!$D$10</f>
        <v>01/01/2009</v>
      </c>
      <c r="U66" s="50" t="str">
        <f>StartUp!$D$10</f>
        <v>01/01/2009</v>
      </c>
      <c r="V66" s="50" t="str">
        <f>StartUp!$D$10</f>
        <v>01/01/2009</v>
      </c>
      <c r="X66" s="21"/>
    </row>
    <row r="67" spans="1:24" ht="20.100000000000001" hidden="1" customHeight="1" x14ac:dyDescent="0.25">
      <c r="A67" s="21"/>
      <c r="B67" s="21"/>
      <c r="C67" s="21" t="s">
        <v>447</v>
      </c>
      <c r="E67" s="50" t="str">
        <f>StartUp!$D$11</f>
        <v>31/12/2009</v>
      </c>
      <c r="F67" s="50" t="str">
        <f>StartUp!$D$11</f>
        <v>31/12/2009</v>
      </c>
      <c r="G67" s="50" t="str">
        <f>StartUp!$D$11</f>
        <v>31/12/2009</v>
      </c>
      <c r="H67" s="50" t="str">
        <f>StartUp!$D$11</f>
        <v>31/12/2009</v>
      </c>
      <c r="I67" s="50" t="str">
        <f>StartUp!$D$11</f>
        <v>31/12/2009</v>
      </c>
      <c r="J67" s="50" t="str">
        <f>StartUp!$D$11</f>
        <v>31/12/2009</v>
      </c>
      <c r="K67" s="50" t="str">
        <f>StartUp!$D$11</f>
        <v>31/12/2009</v>
      </c>
      <c r="L67" s="50" t="str">
        <f>StartUp!$D$11</f>
        <v>31/12/2009</v>
      </c>
      <c r="M67" s="50" t="str">
        <f>StartUp!$D$11</f>
        <v>31/12/2009</v>
      </c>
      <c r="N67" s="50" t="str">
        <f>StartUp!$D$11</f>
        <v>31/12/2009</v>
      </c>
      <c r="O67" s="50" t="str">
        <f>StartUp!$D$11</f>
        <v>31/12/2009</v>
      </c>
      <c r="P67" s="50" t="str">
        <f>StartUp!$D$11</f>
        <v>31/12/2009</v>
      </c>
      <c r="Q67" s="50" t="str">
        <f>StartUp!$D$11</f>
        <v>31/12/2009</v>
      </c>
      <c r="R67" s="50" t="str">
        <f>StartUp!$D$11</f>
        <v>31/12/2009</v>
      </c>
      <c r="S67" s="50" t="str">
        <f>StartUp!$D$11</f>
        <v>31/12/2009</v>
      </c>
      <c r="T67" s="50" t="str">
        <f>StartUp!$D$11</f>
        <v>31/12/2009</v>
      </c>
      <c r="U67" s="50" t="str">
        <f>StartUp!$D$11</f>
        <v>31/12/2009</v>
      </c>
      <c r="V67" s="50" t="str">
        <f>StartUp!$D$11</f>
        <v>31/12/2009</v>
      </c>
      <c r="X67" s="21"/>
    </row>
    <row r="68" spans="1:24" x14ac:dyDescent="0.25">
      <c r="A68" s="21"/>
      <c r="B68" s="21"/>
      <c r="C68" s="21" t="s">
        <v>275</v>
      </c>
      <c r="D68" s="15"/>
      <c r="X68" s="21"/>
    </row>
    <row r="69" spans="1:24" x14ac:dyDescent="0.25">
      <c r="A69" s="21" t="s">
        <v>841</v>
      </c>
      <c r="B69" s="21"/>
      <c r="C69" s="21"/>
      <c r="D69" s="22" t="s">
        <v>869</v>
      </c>
      <c r="E69" s="23"/>
      <c r="F69" s="23"/>
      <c r="G69" s="23"/>
      <c r="H69" s="23"/>
      <c r="I69" s="23"/>
      <c r="J69" s="23"/>
      <c r="K69" s="23"/>
      <c r="L69" s="23"/>
      <c r="M69" s="23"/>
      <c r="N69" s="23"/>
      <c r="O69" s="23"/>
      <c r="P69" s="23"/>
      <c r="Q69" s="23"/>
      <c r="R69" s="23"/>
      <c r="S69" s="23"/>
      <c r="T69" s="23"/>
      <c r="U69" s="23"/>
      <c r="V69" s="23"/>
      <c r="X69" s="21"/>
    </row>
    <row r="70" spans="1:24" x14ac:dyDescent="0.25">
      <c r="A70" s="21" t="s">
        <v>842</v>
      </c>
      <c r="B70" s="21"/>
      <c r="C70" s="21"/>
      <c r="D70" s="27" t="s">
        <v>869</v>
      </c>
      <c r="E70" s="23"/>
      <c r="F70" s="23"/>
      <c r="G70" s="23"/>
      <c r="H70" s="23"/>
      <c r="I70" s="23"/>
      <c r="J70" s="23"/>
      <c r="K70" s="23"/>
      <c r="L70" s="23"/>
      <c r="M70" s="23"/>
      <c r="N70" s="23"/>
      <c r="O70" s="23"/>
      <c r="P70" s="23"/>
      <c r="Q70" s="23"/>
      <c r="R70" s="23"/>
      <c r="S70" s="23"/>
      <c r="T70" s="23"/>
      <c r="U70" s="23"/>
      <c r="V70" s="23"/>
      <c r="X70" s="21"/>
    </row>
    <row r="71" spans="1:24" x14ac:dyDescent="0.25">
      <c r="A71" s="21" t="s">
        <v>514</v>
      </c>
      <c r="B71" s="21"/>
      <c r="C71" s="21"/>
      <c r="D71" s="47" t="s">
        <v>585</v>
      </c>
      <c r="E71" s="23"/>
      <c r="F71" s="23"/>
      <c r="G71" s="23"/>
      <c r="H71" s="23"/>
      <c r="I71" s="23"/>
      <c r="J71" s="23"/>
      <c r="K71" s="23"/>
      <c r="L71" s="23"/>
      <c r="M71" s="23"/>
      <c r="N71" s="23"/>
      <c r="O71" s="23"/>
      <c r="P71" s="23"/>
      <c r="Q71" s="23"/>
      <c r="R71" s="23"/>
      <c r="S71" s="23"/>
      <c r="T71" s="23"/>
      <c r="U71" s="23"/>
      <c r="V71" s="23"/>
      <c r="X71" s="21"/>
    </row>
    <row r="72" spans="1:24" ht="30" x14ac:dyDescent="0.25">
      <c r="A72" s="21" t="s">
        <v>843</v>
      </c>
      <c r="B72" s="21"/>
      <c r="C72" s="21"/>
      <c r="D72" s="290" t="s">
        <v>4159</v>
      </c>
      <c r="E72" s="38"/>
      <c r="F72" s="38"/>
      <c r="G72" s="38"/>
      <c r="H72" s="38"/>
      <c r="I72" s="38"/>
      <c r="J72" s="38"/>
      <c r="K72" s="38"/>
      <c r="L72" s="38"/>
      <c r="M72" s="38"/>
      <c r="N72" s="38"/>
      <c r="O72" s="38"/>
      <c r="P72" s="38"/>
      <c r="Q72" s="38"/>
      <c r="R72" s="38"/>
      <c r="S72" s="38"/>
      <c r="T72" s="38"/>
      <c r="U72" s="38"/>
      <c r="V72" s="38"/>
      <c r="X72" s="21"/>
    </row>
    <row r="73" spans="1:24" ht="30" x14ac:dyDescent="0.25">
      <c r="A73" s="21" t="s">
        <v>844</v>
      </c>
      <c r="B73" s="21"/>
      <c r="C73" s="21"/>
      <c r="D73" s="41" t="s">
        <v>870</v>
      </c>
      <c r="E73" s="38"/>
      <c r="F73" s="38"/>
      <c r="G73" s="38"/>
      <c r="H73" s="38"/>
      <c r="I73" s="38"/>
      <c r="J73" s="38"/>
      <c r="K73" s="38"/>
      <c r="L73" s="38"/>
      <c r="M73" s="38"/>
      <c r="N73" s="38"/>
      <c r="O73" s="38"/>
      <c r="P73" s="38"/>
      <c r="Q73" s="38"/>
      <c r="R73" s="38"/>
      <c r="S73" s="38"/>
      <c r="T73" s="38"/>
      <c r="U73" s="38"/>
      <c r="V73" s="38"/>
      <c r="X73" s="21"/>
    </row>
    <row r="74" spans="1:24" x14ac:dyDescent="0.25">
      <c r="A74" s="21" t="s">
        <v>845</v>
      </c>
      <c r="B74" s="21"/>
      <c r="C74" s="21"/>
      <c r="D74" s="41" t="s">
        <v>871</v>
      </c>
      <c r="E74" s="38"/>
      <c r="F74" s="38"/>
      <c r="G74" s="38"/>
      <c r="H74" s="38"/>
      <c r="I74" s="38"/>
      <c r="J74" s="38"/>
      <c r="K74" s="38"/>
      <c r="L74" s="38"/>
      <c r="M74" s="38"/>
      <c r="N74" s="38"/>
      <c r="O74" s="38"/>
      <c r="P74" s="38"/>
      <c r="Q74" s="38"/>
      <c r="R74" s="38"/>
      <c r="S74" s="38"/>
      <c r="T74" s="38"/>
      <c r="U74" s="38"/>
      <c r="V74" s="38"/>
      <c r="X74" s="21"/>
    </row>
    <row r="75" spans="1:24" x14ac:dyDescent="0.25">
      <c r="A75" s="21" t="s">
        <v>722</v>
      </c>
      <c r="B75" s="21"/>
      <c r="C75" s="21"/>
      <c r="D75" s="47" t="s">
        <v>746</v>
      </c>
      <c r="E75" s="23"/>
      <c r="F75" s="23"/>
      <c r="G75" s="23"/>
      <c r="H75" s="23"/>
      <c r="I75" s="23"/>
      <c r="J75" s="23"/>
      <c r="K75" s="23"/>
      <c r="L75" s="23"/>
      <c r="M75" s="23"/>
      <c r="N75" s="23"/>
      <c r="O75" s="23"/>
      <c r="P75" s="23"/>
      <c r="Q75" s="23"/>
      <c r="R75" s="23"/>
      <c r="S75" s="23"/>
      <c r="T75" s="23"/>
      <c r="U75" s="23"/>
      <c r="V75" s="23"/>
      <c r="X75" s="21"/>
    </row>
    <row r="76" spans="1:24" ht="30.75" customHeight="1" x14ac:dyDescent="0.25">
      <c r="A76" s="21" t="s">
        <v>846</v>
      </c>
      <c r="B76" s="21"/>
      <c r="C76" s="21"/>
      <c r="D76" s="41" t="s">
        <v>872</v>
      </c>
      <c r="E76" s="38"/>
      <c r="F76" s="38"/>
      <c r="G76" s="38"/>
      <c r="H76" s="38"/>
      <c r="I76" s="38"/>
      <c r="J76" s="38"/>
      <c r="K76" s="38"/>
      <c r="L76" s="38"/>
      <c r="M76" s="38"/>
      <c r="N76" s="38"/>
      <c r="O76" s="38"/>
      <c r="P76" s="38"/>
      <c r="Q76" s="38"/>
      <c r="R76" s="38"/>
      <c r="S76" s="38"/>
      <c r="T76" s="38"/>
      <c r="U76" s="38"/>
      <c r="V76" s="38"/>
      <c r="X76" s="21"/>
    </row>
    <row r="77" spans="1:24" ht="45" x14ac:dyDescent="0.25">
      <c r="A77" s="21" t="s">
        <v>847</v>
      </c>
      <c r="B77" s="21"/>
      <c r="C77" s="21"/>
      <c r="D77" s="41" t="s">
        <v>873</v>
      </c>
      <c r="E77" s="38"/>
      <c r="F77" s="38"/>
      <c r="G77" s="38"/>
      <c r="H77" s="38"/>
      <c r="I77" s="38"/>
      <c r="J77" s="38"/>
      <c r="K77" s="38"/>
      <c r="L77" s="38"/>
      <c r="M77" s="38"/>
      <c r="N77" s="38"/>
      <c r="O77" s="38"/>
      <c r="P77" s="38"/>
      <c r="Q77" s="38"/>
      <c r="R77" s="38"/>
      <c r="S77" s="38"/>
      <c r="T77" s="38"/>
      <c r="U77" s="38"/>
      <c r="V77" s="38"/>
      <c r="X77" s="21"/>
    </row>
    <row r="78" spans="1:24" ht="30" x14ac:dyDescent="0.25">
      <c r="A78" s="21" t="s">
        <v>848</v>
      </c>
      <c r="B78" s="21"/>
      <c r="C78" s="21"/>
      <c r="D78" s="41" t="s">
        <v>874</v>
      </c>
      <c r="E78" s="38"/>
      <c r="F78" s="38"/>
      <c r="G78" s="38"/>
      <c r="H78" s="38"/>
      <c r="I78" s="38"/>
      <c r="J78" s="38"/>
      <c r="K78" s="38"/>
      <c r="L78" s="38"/>
      <c r="M78" s="38"/>
      <c r="N78" s="38"/>
      <c r="O78" s="38"/>
      <c r="P78" s="38"/>
      <c r="Q78" s="38"/>
      <c r="R78" s="38"/>
      <c r="S78" s="38"/>
      <c r="T78" s="38"/>
      <c r="U78" s="38"/>
      <c r="V78" s="38"/>
      <c r="X78" s="21"/>
    </row>
    <row r="79" spans="1:24" x14ac:dyDescent="0.25">
      <c r="A79" s="21" t="s">
        <v>849</v>
      </c>
      <c r="B79" s="21"/>
      <c r="C79" s="21"/>
      <c r="D79" s="18" t="s">
        <v>875</v>
      </c>
      <c r="E79" s="38"/>
      <c r="F79" s="38"/>
      <c r="G79" s="38"/>
      <c r="H79" s="38"/>
      <c r="I79" s="38"/>
      <c r="J79" s="38"/>
      <c r="K79" s="38"/>
      <c r="L79" s="38"/>
      <c r="M79" s="38"/>
      <c r="N79" s="38"/>
      <c r="O79" s="38"/>
      <c r="P79" s="38"/>
      <c r="Q79" s="38"/>
      <c r="R79" s="38"/>
      <c r="S79" s="38"/>
      <c r="T79" s="38"/>
      <c r="U79" s="38"/>
      <c r="V79" s="38"/>
      <c r="X79" s="21"/>
    </row>
    <row r="80" spans="1:24" ht="45" x14ac:dyDescent="0.25">
      <c r="A80" s="21" t="s">
        <v>850</v>
      </c>
      <c r="B80" s="21"/>
      <c r="C80" s="21"/>
      <c r="D80" s="18" t="s">
        <v>876</v>
      </c>
      <c r="E80" s="38"/>
      <c r="F80" s="38"/>
      <c r="G80" s="38"/>
      <c r="H80" s="38"/>
      <c r="I80" s="38"/>
      <c r="J80" s="38"/>
      <c r="K80" s="38"/>
      <c r="L80" s="38"/>
      <c r="M80" s="38"/>
      <c r="N80" s="38"/>
      <c r="O80" s="38"/>
      <c r="P80" s="38"/>
      <c r="Q80" s="38"/>
      <c r="R80" s="38"/>
      <c r="S80" s="38"/>
      <c r="T80" s="38"/>
      <c r="U80" s="38"/>
      <c r="V80" s="38"/>
      <c r="X80" s="21"/>
    </row>
    <row r="81" spans="1:24" ht="30" x14ac:dyDescent="0.25">
      <c r="A81" s="21" t="s">
        <v>851</v>
      </c>
      <c r="B81" s="21"/>
      <c r="C81" s="21"/>
      <c r="D81" s="18" t="s">
        <v>877</v>
      </c>
      <c r="E81" s="38"/>
      <c r="F81" s="38"/>
      <c r="G81" s="38"/>
      <c r="H81" s="38"/>
      <c r="I81" s="38"/>
      <c r="J81" s="38"/>
      <c r="K81" s="38"/>
      <c r="L81" s="38"/>
      <c r="M81" s="38"/>
      <c r="N81" s="38"/>
      <c r="O81" s="38"/>
      <c r="P81" s="38"/>
      <c r="Q81" s="38"/>
      <c r="R81" s="38"/>
      <c r="S81" s="38"/>
      <c r="T81" s="38"/>
      <c r="U81" s="38"/>
      <c r="V81" s="38"/>
      <c r="X81" s="21"/>
    </row>
    <row r="82" spans="1:24" ht="45" x14ac:dyDescent="0.25">
      <c r="A82" s="21" t="s">
        <v>852</v>
      </c>
      <c r="B82" s="21"/>
      <c r="C82" s="21"/>
      <c r="D82" s="18" t="s">
        <v>878</v>
      </c>
      <c r="E82" s="38"/>
      <c r="F82" s="38"/>
      <c r="G82" s="38"/>
      <c r="H82" s="38"/>
      <c r="I82" s="38"/>
      <c r="J82" s="38"/>
      <c r="K82" s="38"/>
      <c r="L82" s="38"/>
      <c r="M82" s="38"/>
      <c r="N82" s="38"/>
      <c r="O82" s="38"/>
      <c r="P82" s="38"/>
      <c r="Q82" s="38"/>
      <c r="R82" s="38"/>
      <c r="S82" s="38"/>
      <c r="T82" s="38"/>
      <c r="U82" s="38"/>
      <c r="V82" s="38"/>
      <c r="X82" s="21"/>
    </row>
    <row r="83" spans="1:24" ht="60" x14ac:dyDescent="0.25">
      <c r="A83" s="21" t="s">
        <v>853</v>
      </c>
      <c r="B83" s="21"/>
      <c r="C83" s="21"/>
      <c r="D83" s="18" t="s">
        <v>879</v>
      </c>
      <c r="E83" s="38"/>
      <c r="F83" s="38"/>
      <c r="G83" s="38"/>
      <c r="H83" s="38"/>
      <c r="I83" s="38"/>
      <c r="J83" s="38"/>
      <c r="K83" s="38"/>
      <c r="L83" s="38"/>
      <c r="M83" s="38"/>
      <c r="N83" s="38"/>
      <c r="O83" s="38"/>
      <c r="P83" s="38"/>
      <c r="Q83" s="38"/>
      <c r="R83" s="38"/>
      <c r="S83" s="38"/>
      <c r="T83" s="38"/>
      <c r="U83" s="38"/>
      <c r="V83" s="38"/>
      <c r="X83" s="21"/>
    </row>
    <row r="84" spans="1:24" ht="45" x14ac:dyDescent="0.25">
      <c r="A84" s="21" t="s">
        <v>854</v>
      </c>
      <c r="B84" s="21"/>
      <c r="C84" s="21"/>
      <c r="D84" s="18" t="s">
        <v>880</v>
      </c>
      <c r="E84" s="38"/>
      <c r="F84" s="38"/>
      <c r="G84" s="38"/>
      <c r="H84" s="38"/>
      <c r="I84" s="38"/>
      <c r="J84" s="38"/>
      <c r="K84" s="38"/>
      <c r="L84" s="38"/>
      <c r="M84" s="38"/>
      <c r="N84" s="38"/>
      <c r="O84" s="38"/>
      <c r="P84" s="38"/>
      <c r="Q84" s="38"/>
      <c r="R84" s="38"/>
      <c r="S84" s="38"/>
      <c r="T84" s="38"/>
      <c r="U84" s="38"/>
      <c r="V84" s="38"/>
      <c r="X84" s="21"/>
    </row>
    <row r="85" spans="1:24" ht="45" x14ac:dyDescent="0.25">
      <c r="A85" s="21" t="s">
        <v>855</v>
      </c>
      <c r="B85" s="21"/>
      <c r="C85" s="21"/>
      <c r="D85" s="18" t="s">
        <v>881</v>
      </c>
      <c r="E85" s="38"/>
      <c r="F85" s="38"/>
      <c r="G85" s="38"/>
      <c r="H85" s="38"/>
      <c r="I85" s="38"/>
      <c r="J85" s="38"/>
      <c r="K85" s="38"/>
      <c r="L85" s="38"/>
      <c r="M85" s="38"/>
      <c r="N85" s="38"/>
      <c r="O85" s="38"/>
      <c r="P85" s="38"/>
      <c r="Q85" s="38"/>
      <c r="R85" s="38"/>
      <c r="S85" s="38"/>
      <c r="T85" s="38"/>
      <c r="U85" s="38"/>
      <c r="V85" s="38"/>
      <c r="X85" s="21"/>
    </row>
    <row r="86" spans="1:24" ht="30.75" customHeight="1" x14ac:dyDescent="0.25">
      <c r="A86" s="21" t="s">
        <v>856</v>
      </c>
      <c r="B86" s="21"/>
      <c r="C86" s="21"/>
      <c r="D86" s="18" t="s">
        <v>882</v>
      </c>
      <c r="E86" s="38"/>
      <c r="F86" s="38"/>
      <c r="G86" s="38"/>
      <c r="H86" s="38"/>
      <c r="I86" s="38"/>
      <c r="J86" s="38"/>
      <c r="K86" s="38"/>
      <c r="L86" s="38"/>
      <c r="M86" s="38"/>
      <c r="N86" s="38"/>
      <c r="O86" s="38"/>
      <c r="P86" s="38"/>
      <c r="Q86" s="38"/>
      <c r="R86" s="38"/>
      <c r="S86" s="38"/>
      <c r="T86" s="38"/>
      <c r="U86" s="38"/>
      <c r="V86" s="38"/>
      <c r="X86" s="21"/>
    </row>
    <row r="87" spans="1:24" ht="60" x14ac:dyDescent="0.25">
      <c r="A87" s="21" t="s">
        <v>857</v>
      </c>
      <c r="B87" s="21"/>
      <c r="C87" s="21"/>
      <c r="D87" s="18" t="s">
        <v>883</v>
      </c>
      <c r="E87" s="38"/>
      <c r="F87" s="38"/>
      <c r="G87" s="38"/>
      <c r="H87" s="38"/>
      <c r="I87" s="38"/>
      <c r="J87" s="38"/>
      <c r="K87" s="38"/>
      <c r="L87" s="38"/>
      <c r="M87" s="38"/>
      <c r="N87" s="38"/>
      <c r="O87" s="38"/>
      <c r="P87" s="38"/>
      <c r="Q87" s="38"/>
      <c r="R87" s="38"/>
      <c r="S87" s="38"/>
      <c r="T87" s="38"/>
      <c r="U87" s="38"/>
      <c r="V87" s="38"/>
      <c r="X87" s="21"/>
    </row>
    <row r="88" spans="1:24" ht="75" x14ac:dyDescent="0.25">
      <c r="A88" s="21" t="s">
        <v>858</v>
      </c>
      <c r="B88" s="21"/>
      <c r="C88" s="21"/>
      <c r="D88" s="18" t="s">
        <v>884</v>
      </c>
      <c r="E88" s="38"/>
      <c r="F88" s="38"/>
      <c r="G88" s="38"/>
      <c r="H88" s="38"/>
      <c r="I88" s="38"/>
      <c r="J88" s="38"/>
      <c r="K88" s="38"/>
      <c r="L88" s="38"/>
      <c r="M88" s="38"/>
      <c r="N88" s="38"/>
      <c r="O88" s="38"/>
      <c r="P88" s="38"/>
      <c r="Q88" s="38"/>
      <c r="R88" s="38"/>
      <c r="S88" s="38"/>
      <c r="T88" s="38"/>
      <c r="U88" s="38"/>
      <c r="V88" s="38"/>
      <c r="X88" s="21"/>
    </row>
    <row r="89" spans="1:24" ht="60" x14ac:dyDescent="0.25">
      <c r="A89" s="21" t="s">
        <v>859</v>
      </c>
      <c r="B89" s="21"/>
      <c r="C89" s="21"/>
      <c r="D89" s="18" t="s">
        <v>885</v>
      </c>
      <c r="E89" s="38"/>
      <c r="F89" s="38"/>
      <c r="G89" s="38"/>
      <c r="H89" s="38"/>
      <c r="I89" s="38"/>
      <c r="J89" s="38"/>
      <c r="K89" s="38"/>
      <c r="L89" s="38"/>
      <c r="M89" s="38"/>
      <c r="N89" s="38"/>
      <c r="O89" s="38"/>
      <c r="P89" s="38"/>
      <c r="Q89" s="38"/>
      <c r="R89" s="38"/>
      <c r="S89" s="38"/>
      <c r="T89" s="38"/>
      <c r="U89" s="38"/>
      <c r="V89" s="38"/>
      <c r="X89" s="21"/>
    </row>
    <row r="90" spans="1:24" x14ac:dyDescent="0.25">
      <c r="A90" s="21" t="s">
        <v>860</v>
      </c>
      <c r="B90" s="21"/>
      <c r="C90" s="21"/>
      <c r="D90" s="18" t="s">
        <v>886</v>
      </c>
      <c r="E90" s="38"/>
      <c r="F90" s="38"/>
      <c r="G90" s="38"/>
      <c r="H90" s="38"/>
      <c r="I90" s="38"/>
      <c r="J90" s="38"/>
      <c r="K90" s="38"/>
      <c r="L90" s="38"/>
      <c r="M90" s="38"/>
      <c r="N90" s="38"/>
      <c r="O90" s="38"/>
      <c r="P90" s="38"/>
      <c r="Q90" s="38"/>
      <c r="R90" s="38"/>
      <c r="S90" s="38"/>
      <c r="T90" s="38"/>
      <c r="U90" s="38"/>
      <c r="V90" s="38"/>
      <c r="W90" s="30" t="s">
        <v>598</v>
      </c>
      <c r="X90" s="57" t="s">
        <v>599</v>
      </c>
    </row>
    <row r="91" spans="1:24" ht="33" customHeight="1" x14ac:dyDescent="0.25">
      <c r="A91" s="21" t="s">
        <v>861</v>
      </c>
      <c r="B91" s="21"/>
      <c r="C91" s="21"/>
      <c r="D91" s="18" t="s">
        <v>887</v>
      </c>
      <c r="E91" s="38"/>
      <c r="F91" s="38"/>
      <c r="G91" s="38"/>
      <c r="H91" s="38"/>
      <c r="I91" s="38"/>
      <c r="J91" s="38"/>
      <c r="K91" s="38"/>
      <c r="L91" s="38"/>
      <c r="M91" s="38"/>
      <c r="N91" s="38"/>
      <c r="O91" s="38"/>
      <c r="P91" s="38"/>
      <c r="Q91" s="38"/>
      <c r="R91" s="38"/>
      <c r="S91" s="38"/>
      <c r="T91" s="38"/>
      <c r="U91" s="38"/>
      <c r="V91" s="38"/>
      <c r="W91" s="30" t="s">
        <v>598</v>
      </c>
      <c r="X91" s="57" t="s">
        <v>599</v>
      </c>
    </row>
    <row r="92" spans="1:24" ht="29.25" customHeight="1" x14ac:dyDescent="0.25">
      <c r="A92" s="21" t="s">
        <v>862</v>
      </c>
      <c r="B92" s="21"/>
      <c r="C92" s="21"/>
      <c r="D92" s="18" t="s">
        <v>888</v>
      </c>
      <c r="E92" s="38"/>
      <c r="F92" s="38"/>
      <c r="G92" s="38"/>
      <c r="H92" s="38"/>
      <c r="I92" s="38"/>
      <c r="J92" s="38"/>
      <c r="K92" s="38"/>
      <c r="L92" s="38"/>
      <c r="M92" s="38"/>
      <c r="N92" s="38"/>
      <c r="O92" s="38"/>
      <c r="P92" s="38"/>
      <c r="Q92" s="38"/>
      <c r="R92" s="38"/>
      <c r="S92" s="38"/>
      <c r="T92" s="38"/>
      <c r="U92" s="38"/>
      <c r="V92" s="38"/>
      <c r="W92" s="30" t="s">
        <v>598</v>
      </c>
      <c r="X92" s="57" t="s">
        <v>599</v>
      </c>
    </row>
    <row r="93" spans="1:24" x14ac:dyDescent="0.25">
      <c r="A93" s="21" t="s">
        <v>863</v>
      </c>
      <c r="B93" s="21"/>
      <c r="C93" s="21"/>
      <c r="D93" s="189" t="s">
        <v>889</v>
      </c>
      <c r="E93" s="38"/>
      <c r="F93" s="38"/>
      <c r="G93" s="38"/>
      <c r="H93" s="38"/>
      <c r="I93" s="38"/>
      <c r="J93" s="38"/>
      <c r="K93" s="38"/>
      <c r="L93" s="38"/>
      <c r="M93" s="38"/>
      <c r="N93" s="38"/>
      <c r="O93" s="38"/>
      <c r="P93" s="38"/>
      <c r="Q93" s="38"/>
      <c r="R93" s="38"/>
      <c r="S93" s="38"/>
      <c r="T93" s="38"/>
      <c r="U93" s="38"/>
      <c r="V93" s="38"/>
      <c r="W93" s="30" t="s">
        <v>598</v>
      </c>
      <c r="X93" s="57" t="s">
        <v>599</v>
      </c>
    </row>
    <row r="94" spans="1:24" x14ac:dyDescent="0.25">
      <c r="A94" s="21" t="s">
        <v>865</v>
      </c>
      <c r="B94" s="21"/>
      <c r="C94" s="21"/>
      <c r="D94" s="18" t="s">
        <v>891</v>
      </c>
      <c r="E94" s="38"/>
      <c r="F94" s="38"/>
      <c r="G94" s="38"/>
      <c r="H94" s="38"/>
      <c r="I94" s="38"/>
      <c r="J94" s="38"/>
      <c r="K94" s="38"/>
      <c r="L94" s="38"/>
      <c r="M94" s="38"/>
      <c r="N94" s="38"/>
      <c r="O94" s="38"/>
      <c r="P94" s="38"/>
      <c r="Q94" s="38"/>
      <c r="R94" s="38"/>
      <c r="S94" s="38"/>
      <c r="T94" s="38"/>
      <c r="U94" s="38"/>
      <c r="V94" s="38"/>
      <c r="W94" s="30" t="s">
        <v>598</v>
      </c>
      <c r="X94" s="57" t="s">
        <v>599</v>
      </c>
    </row>
    <row r="95" spans="1:24" x14ac:dyDescent="0.25">
      <c r="A95" s="21" t="s">
        <v>866</v>
      </c>
      <c r="B95" s="21"/>
      <c r="C95" s="21"/>
      <c r="D95" s="18" t="s">
        <v>892</v>
      </c>
      <c r="E95" s="38"/>
      <c r="F95" s="38"/>
      <c r="G95" s="38"/>
      <c r="H95" s="38"/>
      <c r="I95" s="38"/>
      <c r="J95" s="38"/>
      <c r="K95" s="38"/>
      <c r="L95" s="38"/>
      <c r="M95" s="38"/>
      <c r="N95" s="38"/>
      <c r="O95" s="38"/>
      <c r="P95" s="38"/>
      <c r="Q95" s="38"/>
      <c r="R95" s="38"/>
      <c r="S95" s="38"/>
      <c r="T95" s="38"/>
      <c r="U95" s="38"/>
      <c r="V95" s="38"/>
      <c r="W95" s="30" t="s">
        <v>598</v>
      </c>
      <c r="X95" s="57" t="s">
        <v>599</v>
      </c>
    </row>
    <row r="96" spans="1:24" x14ac:dyDescent="0.25">
      <c r="A96" s="21" t="s">
        <v>867</v>
      </c>
      <c r="B96" s="21"/>
      <c r="C96" s="21"/>
      <c r="D96" s="18" t="s">
        <v>893</v>
      </c>
      <c r="E96" s="38"/>
      <c r="F96" s="38"/>
      <c r="G96" s="38"/>
      <c r="H96" s="38"/>
      <c r="I96" s="38"/>
      <c r="J96" s="38"/>
      <c r="K96" s="38"/>
      <c r="L96" s="38"/>
      <c r="M96" s="38"/>
      <c r="N96" s="38"/>
      <c r="O96" s="38"/>
      <c r="P96" s="38"/>
      <c r="Q96" s="38"/>
      <c r="R96" s="38"/>
      <c r="S96" s="38"/>
      <c r="T96" s="38"/>
      <c r="U96" s="38"/>
      <c r="V96" s="38"/>
      <c r="W96" s="30" t="s">
        <v>598</v>
      </c>
      <c r="X96" s="57" t="s">
        <v>599</v>
      </c>
    </row>
    <row r="97" spans="1:24" x14ac:dyDescent="0.25">
      <c r="A97" s="21" t="s">
        <v>868</v>
      </c>
      <c r="B97" s="21"/>
      <c r="C97" s="21"/>
      <c r="D97" s="285" t="s">
        <v>4158</v>
      </c>
      <c r="E97" s="38"/>
      <c r="F97" s="38"/>
      <c r="G97" s="38"/>
      <c r="H97" s="38"/>
      <c r="I97" s="38"/>
      <c r="J97" s="38"/>
      <c r="K97" s="38"/>
      <c r="L97" s="38"/>
      <c r="M97" s="38"/>
      <c r="N97" s="38"/>
      <c r="O97" s="38"/>
      <c r="P97" s="38"/>
      <c r="Q97" s="38"/>
      <c r="R97" s="38"/>
      <c r="S97" s="38"/>
      <c r="T97" s="38"/>
      <c r="U97" s="38"/>
      <c r="V97" s="38"/>
      <c r="X97" s="21"/>
    </row>
    <row r="98" spans="1:24" hidden="1" x14ac:dyDescent="0.25">
      <c r="A98" s="21"/>
      <c r="B98" s="21"/>
      <c r="C98" s="21" t="s">
        <v>275</v>
      </c>
      <c r="X98" s="21"/>
    </row>
    <row r="99" spans="1:24" hidden="1" x14ac:dyDescent="0.25">
      <c r="A99" s="21"/>
      <c r="B99" s="21"/>
      <c r="C99" s="21" t="s">
        <v>278</v>
      </c>
      <c r="D99" s="21"/>
      <c r="E99" s="21"/>
      <c r="F99" s="21"/>
      <c r="G99" s="21"/>
      <c r="H99" s="21"/>
      <c r="I99" s="21"/>
      <c r="J99" s="21"/>
      <c r="K99" s="21"/>
      <c r="L99" s="21"/>
      <c r="M99" s="21"/>
      <c r="N99" s="21"/>
      <c r="O99" s="21"/>
      <c r="P99" s="21"/>
      <c r="Q99" s="21"/>
      <c r="R99" s="21"/>
      <c r="S99" s="21"/>
      <c r="T99" s="21"/>
      <c r="U99" s="21"/>
      <c r="V99" s="21"/>
      <c r="W99" s="21"/>
      <c r="X99" s="21" t="s">
        <v>279</v>
      </c>
    </row>
    <row r="102" spans="1:24" ht="15" customHeight="1" x14ac:dyDescent="0.25">
      <c r="A102" s="21"/>
      <c r="B102" s="21"/>
      <c r="C102" s="12" t="s">
        <v>3439</v>
      </c>
      <c r="D102" s="21"/>
      <c r="E102" s="21"/>
      <c r="F102" s="21"/>
      <c r="G102" s="21"/>
      <c r="H102" s="21"/>
      <c r="I102" s="21"/>
      <c r="J102" s="21"/>
      <c r="K102" s="21"/>
      <c r="L102" s="21"/>
      <c r="M102" s="21"/>
      <c r="N102" s="21"/>
      <c r="O102" s="21"/>
      <c r="P102" s="21"/>
      <c r="Q102" s="21"/>
      <c r="R102" s="21"/>
      <c r="S102" s="21"/>
      <c r="T102" s="21"/>
      <c r="U102" s="21"/>
      <c r="V102" s="21"/>
      <c r="W102" s="21"/>
      <c r="X102" s="21"/>
    </row>
    <row r="103" spans="1:24" hidden="1" x14ac:dyDescent="0.2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hidden="1" x14ac:dyDescent="0.25">
      <c r="A104" s="21"/>
      <c r="B104" s="21"/>
      <c r="C104" s="21"/>
      <c r="D104" s="21"/>
      <c r="E104" s="21" t="s">
        <v>3440</v>
      </c>
      <c r="F104" s="21" t="s">
        <v>3441</v>
      </c>
      <c r="G104" s="21" t="s">
        <v>3442</v>
      </c>
      <c r="H104" s="21" t="s">
        <v>3443</v>
      </c>
      <c r="I104" s="21" t="s">
        <v>3444</v>
      </c>
      <c r="J104" s="21" t="s">
        <v>3445</v>
      </c>
      <c r="K104" s="21" t="s">
        <v>3446</v>
      </c>
      <c r="L104" s="21" t="s">
        <v>3447</v>
      </c>
      <c r="M104" s="21" t="s">
        <v>3448</v>
      </c>
      <c r="N104" s="21" t="s">
        <v>3449</v>
      </c>
      <c r="O104" s="21" t="s">
        <v>3450</v>
      </c>
      <c r="P104" s="21" t="s">
        <v>3451</v>
      </c>
      <c r="Q104" s="21" t="s">
        <v>3452</v>
      </c>
      <c r="R104" s="21" t="s">
        <v>3453</v>
      </c>
      <c r="S104" s="21" t="s">
        <v>3454</v>
      </c>
      <c r="T104" s="21" t="s">
        <v>3455</v>
      </c>
      <c r="U104" s="21" t="s">
        <v>3456</v>
      </c>
      <c r="V104" s="21" t="s">
        <v>3418</v>
      </c>
      <c r="W104" s="21"/>
      <c r="X104" s="21"/>
    </row>
    <row r="105" spans="1:24" hidden="1" x14ac:dyDescent="0.25">
      <c r="A105" s="21"/>
      <c r="B105" s="21"/>
      <c r="C105" s="21" t="s">
        <v>276</v>
      </c>
      <c r="D105" s="21" t="s">
        <v>274</v>
      </c>
      <c r="E105" s="21"/>
      <c r="F105" s="21"/>
      <c r="G105" s="21"/>
      <c r="H105" s="21"/>
      <c r="I105" s="21"/>
      <c r="J105" s="21"/>
      <c r="K105" s="21"/>
      <c r="L105" s="21"/>
      <c r="M105" s="21"/>
      <c r="N105" s="21"/>
      <c r="O105" s="21"/>
      <c r="P105" s="21"/>
      <c r="Q105" s="21"/>
      <c r="R105" s="21"/>
      <c r="S105" s="21"/>
      <c r="T105" s="21"/>
      <c r="U105" s="21"/>
      <c r="V105" s="21"/>
      <c r="W105" s="21" t="s">
        <v>275</v>
      </c>
      <c r="X105" s="21" t="s">
        <v>277</v>
      </c>
    </row>
    <row r="106" spans="1:24" hidden="1" x14ac:dyDescent="0.25">
      <c r="A106" s="21"/>
      <c r="B106" s="21" t="s">
        <v>3416</v>
      </c>
      <c r="C106" s="21" t="s">
        <v>386</v>
      </c>
      <c r="D106" s="21"/>
      <c r="E106" s="73" t="s">
        <v>3419</v>
      </c>
      <c r="F106" s="73" t="s">
        <v>3419</v>
      </c>
      <c r="G106" s="73" t="s">
        <v>3419</v>
      </c>
      <c r="H106" s="73" t="s">
        <v>3419</v>
      </c>
      <c r="I106" s="73" t="s">
        <v>3419</v>
      </c>
      <c r="J106" s="73" t="s">
        <v>3419</v>
      </c>
      <c r="K106" s="73" t="s">
        <v>3419</v>
      </c>
      <c r="L106" s="73" t="s">
        <v>3419</v>
      </c>
      <c r="M106" s="73" t="s">
        <v>3419</v>
      </c>
      <c r="N106" s="73" t="s">
        <v>3419</v>
      </c>
      <c r="O106" s="73" t="s">
        <v>3419</v>
      </c>
      <c r="P106" s="73" t="s">
        <v>3419</v>
      </c>
      <c r="Q106" s="73" t="s">
        <v>3419</v>
      </c>
      <c r="R106" s="73" t="s">
        <v>3419</v>
      </c>
      <c r="S106" s="73" t="s">
        <v>3419</v>
      </c>
      <c r="T106" s="73" t="s">
        <v>3419</v>
      </c>
      <c r="U106" s="73" t="s">
        <v>3419</v>
      </c>
      <c r="V106" s="73" t="s">
        <v>3419</v>
      </c>
      <c r="W106" s="21"/>
      <c r="X106" s="21"/>
    </row>
    <row r="107" spans="1:24" ht="50.1" hidden="1" customHeight="1" x14ac:dyDescent="0.25">
      <c r="A107" s="21"/>
      <c r="B107" s="21" t="s">
        <v>908</v>
      </c>
      <c r="C107" s="21" t="s">
        <v>386</v>
      </c>
      <c r="E107" s="22" t="s">
        <v>587</v>
      </c>
      <c r="F107" s="22" t="s">
        <v>588</v>
      </c>
      <c r="G107" s="22" t="s">
        <v>894</v>
      </c>
      <c r="H107" s="22" t="s">
        <v>895</v>
      </c>
      <c r="I107" s="22" t="s">
        <v>896</v>
      </c>
      <c r="J107" s="22" t="s">
        <v>897</v>
      </c>
      <c r="K107" s="22" t="s">
        <v>898</v>
      </c>
      <c r="L107" s="22" t="s">
        <v>899</v>
      </c>
      <c r="M107" s="22" t="s">
        <v>900</v>
      </c>
      <c r="N107" s="22" t="s">
        <v>901</v>
      </c>
      <c r="O107" s="22" t="s">
        <v>902</v>
      </c>
      <c r="P107" s="22" t="s">
        <v>903</v>
      </c>
      <c r="Q107" s="22" t="s">
        <v>904</v>
      </c>
      <c r="R107" s="22" t="s">
        <v>905</v>
      </c>
      <c r="S107" s="22" t="s">
        <v>906</v>
      </c>
      <c r="T107" s="22" t="s">
        <v>590</v>
      </c>
      <c r="U107" s="22" t="s">
        <v>591</v>
      </c>
      <c r="V107" s="22" t="s">
        <v>402</v>
      </c>
      <c r="X107" s="21"/>
    </row>
    <row r="108" spans="1:24" ht="20.100000000000001" hidden="1" customHeight="1" x14ac:dyDescent="0.25">
      <c r="A108" s="21"/>
      <c r="B108" s="21"/>
      <c r="C108" s="21" t="s">
        <v>840</v>
      </c>
      <c r="E108" s="62"/>
      <c r="F108" s="62"/>
      <c r="G108" s="62"/>
      <c r="H108" s="62"/>
      <c r="I108" s="62"/>
      <c r="J108" s="62"/>
      <c r="K108" s="62"/>
      <c r="L108" s="62"/>
      <c r="M108" s="62"/>
      <c r="N108" s="62"/>
      <c r="O108" s="62"/>
      <c r="P108" s="62"/>
      <c r="Q108" s="62"/>
      <c r="R108" s="62"/>
      <c r="S108" s="62"/>
      <c r="T108" s="62"/>
      <c r="U108" s="62"/>
      <c r="V108" s="62"/>
      <c r="X108" s="21"/>
    </row>
    <row r="109" spans="1:24" ht="19.5" hidden="1" customHeight="1" x14ac:dyDescent="0.25">
      <c r="A109" s="21"/>
      <c r="B109" s="21"/>
      <c r="C109" s="21" t="s">
        <v>444</v>
      </c>
      <c r="E109" s="49" t="str">
        <f t="shared" ref="E109:V109" si="0">TEXT(DATE(MID(E112,7,4),MID(E112,4,2),MID(E112,1,2)),"yyyy")</f>
        <v>2010</v>
      </c>
      <c r="F109" s="49" t="str">
        <f t="shared" si="0"/>
        <v>2010</v>
      </c>
      <c r="G109" s="49" t="str">
        <f t="shared" si="0"/>
        <v>2010</v>
      </c>
      <c r="H109" s="49" t="str">
        <f t="shared" si="0"/>
        <v>2010</v>
      </c>
      <c r="I109" s="49" t="str">
        <f t="shared" si="0"/>
        <v>2010</v>
      </c>
      <c r="J109" s="49" t="str">
        <f t="shared" si="0"/>
        <v>2010</v>
      </c>
      <c r="K109" s="49" t="str">
        <f t="shared" si="0"/>
        <v>2010</v>
      </c>
      <c r="L109" s="49" t="str">
        <f t="shared" si="0"/>
        <v>2010</v>
      </c>
      <c r="M109" s="49" t="str">
        <f t="shared" si="0"/>
        <v>2010</v>
      </c>
      <c r="N109" s="49" t="str">
        <f t="shared" si="0"/>
        <v>2010</v>
      </c>
      <c r="O109" s="49" t="str">
        <f t="shared" si="0"/>
        <v>2010</v>
      </c>
      <c r="P109" s="49" t="str">
        <f t="shared" si="0"/>
        <v>2010</v>
      </c>
      <c r="Q109" s="49" t="str">
        <f t="shared" si="0"/>
        <v>2010</v>
      </c>
      <c r="R109" s="49" t="str">
        <f t="shared" si="0"/>
        <v>2010</v>
      </c>
      <c r="S109" s="49" t="str">
        <f t="shared" si="0"/>
        <v>2010</v>
      </c>
      <c r="T109" s="49" t="str">
        <f t="shared" si="0"/>
        <v>2010</v>
      </c>
      <c r="U109" s="49" t="str">
        <f t="shared" si="0"/>
        <v>2010</v>
      </c>
      <c r="V109" s="49" t="str">
        <f t="shared" si="0"/>
        <v>2010</v>
      </c>
      <c r="X109" s="21"/>
    </row>
    <row r="110" spans="1:24" ht="20.100000000000001" hidden="1" customHeight="1" x14ac:dyDescent="0.25">
      <c r="A110" s="21"/>
      <c r="B110" s="21"/>
      <c r="C110" s="21" t="s">
        <v>445</v>
      </c>
      <c r="E110" s="51" t="str">
        <f>StartUp!$E$8</f>
        <v>SGD</v>
      </c>
      <c r="F110" s="51" t="str">
        <f>StartUp!$E$8</f>
        <v>SGD</v>
      </c>
      <c r="G110" s="51" t="str">
        <f>StartUp!$E$8</f>
        <v>SGD</v>
      </c>
      <c r="H110" s="51" t="str">
        <f>StartUp!$E$8</f>
        <v>SGD</v>
      </c>
      <c r="I110" s="51" t="str">
        <f>StartUp!$E$8</f>
        <v>SGD</v>
      </c>
      <c r="J110" s="51" t="str">
        <f>StartUp!$E$8</f>
        <v>SGD</v>
      </c>
      <c r="K110" s="51" t="str">
        <f>StartUp!$E$8</f>
        <v>SGD</v>
      </c>
      <c r="L110" s="51" t="str">
        <f>StartUp!$E$8</f>
        <v>SGD</v>
      </c>
      <c r="M110" s="51" t="str">
        <f>StartUp!$E$8</f>
        <v>SGD</v>
      </c>
      <c r="N110" s="51" t="str">
        <f>StartUp!$E$8</f>
        <v>SGD</v>
      </c>
      <c r="O110" s="51" t="str">
        <f>StartUp!$E$8</f>
        <v>SGD</v>
      </c>
      <c r="P110" s="51" t="str">
        <f>StartUp!$E$8</f>
        <v>SGD</v>
      </c>
      <c r="Q110" s="51" t="str">
        <f>StartUp!$E$8</f>
        <v>SGD</v>
      </c>
      <c r="R110" s="51" t="str">
        <f>StartUp!$E$8</f>
        <v>SGD</v>
      </c>
      <c r="S110" s="51" t="str">
        <f>StartUp!$E$8</f>
        <v>SGD</v>
      </c>
      <c r="T110" s="51" t="str">
        <f>StartUp!$E$8</f>
        <v>SGD</v>
      </c>
      <c r="U110" s="51" t="str">
        <f>StartUp!$E$8</f>
        <v>SGD</v>
      </c>
      <c r="V110" s="51" t="str">
        <f>StartUp!$E$8</f>
        <v>SGD</v>
      </c>
      <c r="X110" s="21"/>
    </row>
    <row r="111" spans="1:24" ht="20.100000000000001" hidden="1" customHeight="1" x14ac:dyDescent="0.25">
      <c r="A111" s="21"/>
      <c r="B111" s="21"/>
      <c r="C111" s="21" t="s">
        <v>446</v>
      </c>
      <c r="E111" s="50" t="str">
        <f>StartUp!$D$8</f>
        <v>01/01/2010</v>
      </c>
      <c r="F111" s="50" t="str">
        <f>StartUp!$D$8</f>
        <v>01/01/2010</v>
      </c>
      <c r="G111" s="50" t="str">
        <f>StartUp!$D$8</f>
        <v>01/01/2010</v>
      </c>
      <c r="H111" s="50" t="str">
        <f>StartUp!$D$8</f>
        <v>01/01/2010</v>
      </c>
      <c r="I111" s="50" t="str">
        <f>StartUp!$D$8</f>
        <v>01/01/2010</v>
      </c>
      <c r="J111" s="50" t="str">
        <f>StartUp!$D$8</f>
        <v>01/01/2010</v>
      </c>
      <c r="K111" s="50" t="str">
        <f>StartUp!$D$8</f>
        <v>01/01/2010</v>
      </c>
      <c r="L111" s="50" t="str">
        <f>StartUp!$D$8</f>
        <v>01/01/2010</v>
      </c>
      <c r="M111" s="50" t="str">
        <f>StartUp!$D$8</f>
        <v>01/01/2010</v>
      </c>
      <c r="N111" s="50" t="str">
        <f>StartUp!$D$8</f>
        <v>01/01/2010</v>
      </c>
      <c r="O111" s="50" t="str">
        <f>StartUp!$D$8</f>
        <v>01/01/2010</v>
      </c>
      <c r="P111" s="50" t="str">
        <f>StartUp!$D$8</f>
        <v>01/01/2010</v>
      </c>
      <c r="Q111" s="50" t="str">
        <f>StartUp!$D$8</f>
        <v>01/01/2010</v>
      </c>
      <c r="R111" s="50" t="str">
        <f>StartUp!$D$8</f>
        <v>01/01/2010</v>
      </c>
      <c r="S111" s="50" t="str">
        <f>StartUp!$D$8</f>
        <v>01/01/2010</v>
      </c>
      <c r="T111" s="50" t="str">
        <f>StartUp!$D$8</f>
        <v>01/01/2010</v>
      </c>
      <c r="U111" s="50" t="str">
        <f>StartUp!$D$8</f>
        <v>01/01/2010</v>
      </c>
      <c r="V111" s="50" t="str">
        <f>StartUp!$D$8</f>
        <v>01/01/2010</v>
      </c>
      <c r="X111" s="21"/>
    </row>
    <row r="112" spans="1:24" ht="20.100000000000001" hidden="1" customHeight="1" x14ac:dyDescent="0.25">
      <c r="A112" s="21"/>
      <c r="B112" s="21"/>
      <c r="C112" s="21" t="s">
        <v>447</v>
      </c>
      <c r="E112" s="50" t="str">
        <f>StartUp!$D$9</f>
        <v>31/12/2010</v>
      </c>
      <c r="F112" s="50" t="str">
        <f>StartUp!$D$9</f>
        <v>31/12/2010</v>
      </c>
      <c r="G112" s="50" t="str">
        <f>StartUp!$D$9</f>
        <v>31/12/2010</v>
      </c>
      <c r="H112" s="50" t="str">
        <f>StartUp!$D$9</f>
        <v>31/12/2010</v>
      </c>
      <c r="I112" s="50" t="str">
        <f>StartUp!$D$9</f>
        <v>31/12/2010</v>
      </c>
      <c r="J112" s="50" t="str">
        <f>StartUp!$D$9</f>
        <v>31/12/2010</v>
      </c>
      <c r="K112" s="50" t="str">
        <f>StartUp!$D$9</f>
        <v>31/12/2010</v>
      </c>
      <c r="L112" s="50" t="str">
        <f>StartUp!$D$9</f>
        <v>31/12/2010</v>
      </c>
      <c r="M112" s="50" t="str">
        <f>StartUp!$D$9</f>
        <v>31/12/2010</v>
      </c>
      <c r="N112" s="50" t="str">
        <f>StartUp!$D$9</f>
        <v>31/12/2010</v>
      </c>
      <c r="O112" s="50" t="str">
        <f>StartUp!$D$9</f>
        <v>31/12/2010</v>
      </c>
      <c r="P112" s="50" t="str">
        <f>StartUp!$D$9</f>
        <v>31/12/2010</v>
      </c>
      <c r="Q112" s="50" t="str">
        <f>StartUp!$D$9</f>
        <v>31/12/2010</v>
      </c>
      <c r="R112" s="50" t="str">
        <f>StartUp!$D$9</f>
        <v>31/12/2010</v>
      </c>
      <c r="S112" s="50" t="str">
        <f>StartUp!$D$9</f>
        <v>31/12/2010</v>
      </c>
      <c r="T112" s="50" t="str">
        <f>StartUp!$D$9</f>
        <v>31/12/2010</v>
      </c>
      <c r="U112" s="50" t="str">
        <f>StartUp!$D$9</f>
        <v>31/12/2010</v>
      </c>
      <c r="V112" s="50" t="str">
        <f>StartUp!$D$9</f>
        <v>31/12/2010</v>
      </c>
      <c r="X112" s="21"/>
    </row>
    <row r="113" spans="1:24" hidden="1" x14ac:dyDescent="0.25">
      <c r="A113" s="21"/>
      <c r="B113" s="21"/>
      <c r="C113" s="21" t="s">
        <v>275</v>
      </c>
      <c r="D113" s="15"/>
      <c r="X113" s="21"/>
    </row>
    <row r="114" spans="1:24" hidden="1" x14ac:dyDescent="0.25">
      <c r="A114" s="21" t="s">
        <v>841</v>
      </c>
      <c r="B114" s="21"/>
      <c r="C114" s="21"/>
      <c r="D114" s="22" t="s">
        <v>869</v>
      </c>
      <c r="E114" s="23"/>
      <c r="F114" s="23"/>
      <c r="G114" s="23"/>
      <c r="H114" s="23"/>
      <c r="I114" s="23"/>
      <c r="J114" s="23"/>
      <c r="K114" s="23"/>
      <c r="L114" s="23"/>
      <c r="M114" s="23"/>
      <c r="N114" s="23"/>
      <c r="O114" s="23"/>
      <c r="P114" s="23"/>
      <c r="Q114" s="23"/>
      <c r="R114" s="23"/>
      <c r="S114" s="23"/>
      <c r="T114" s="23"/>
      <c r="U114" s="23"/>
      <c r="V114" s="23"/>
      <c r="X114" s="21"/>
    </row>
    <row r="115" spans="1:24" hidden="1" x14ac:dyDescent="0.25">
      <c r="A115" s="21" t="s">
        <v>842</v>
      </c>
      <c r="B115" s="21"/>
      <c r="C115" s="21"/>
      <c r="D115" s="27" t="s">
        <v>869</v>
      </c>
      <c r="E115" s="23"/>
      <c r="F115" s="23"/>
      <c r="G115" s="23"/>
      <c r="H115" s="23"/>
      <c r="I115" s="23"/>
      <c r="J115" s="23"/>
      <c r="K115" s="23"/>
      <c r="L115" s="23"/>
      <c r="M115" s="23"/>
      <c r="N115" s="23"/>
      <c r="O115" s="23"/>
      <c r="P115" s="23"/>
      <c r="Q115" s="23"/>
      <c r="R115" s="23"/>
      <c r="S115" s="23"/>
      <c r="T115" s="23"/>
      <c r="U115" s="23"/>
      <c r="V115" s="23"/>
      <c r="X115" s="21"/>
    </row>
    <row r="116" spans="1:24" hidden="1" x14ac:dyDescent="0.25">
      <c r="A116" s="21" t="s">
        <v>514</v>
      </c>
      <c r="B116" s="21"/>
      <c r="C116" s="21"/>
      <c r="D116" s="47" t="s">
        <v>585</v>
      </c>
      <c r="E116" s="23"/>
      <c r="F116" s="23"/>
      <c r="G116" s="23"/>
      <c r="H116" s="23"/>
      <c r="I116" s="23"/>
      <c r="J116" s="23"/>
      <c r="K116" s="23"/>
      <c r="L116" s="23"/>
      <c r="M116" s="23"/>
      <c r="N116" s="23"/>
      <c r="O116" s="23"/>
      <c r="P116" s="23"/>
      <c r="Q116" s="23"/>
      <c r="R116" s="23"/>
      <c r="S116" s="23"/>
      <c r="T116" s="23"/>
      <c r="U116" s="23"/>
      <c r="V116" s="23"/>
      <c r="X116" s="21"/>
    </row>
    <row r="117" spans="1:24" ht="30" hidden="1" x14ac:dyDescent="0.25">
      <c r="A117" s="21" t="s">
        <v>843</v>
      </c>
      <c r="B117" s="21"/>
      <c r="C117" s="21"/>
      <c r="D117" s="43" t="s">
        <v>909</v>
      </c>
      <c r="E117" s="38"/>
      <c r="F117" s="38"/>
      <c r="G117" s="38"/>
      <c r="H117" s="38"/>
      <c r="I117" s="38"/>
      <c r="J117" s="38"/>
      <c r="K117" s="38"/>
      <c r="L117" s="38"/>
      <c r="M117" s="38"/>
      <c r="N117" s="38"/>
      <c r="O117" s="38"/>
      <c r="P117" s="38"/>
      <c r="Q117" s="38"/>
      <c r="R117" s="38"/>
      <c r="S117" s="38"/>
      <c r="T117" s="38"/>
      <c r="U117" s="38"/>
      <c r="V117" s="38"/>
      <c r="X117" s="21"/>
    </row>
    <row r="118" spans="1:24" ht="30" hidden="1" x14ac:dyDescent="0.25">
      <c r="A118" s="21" t="s">
        <v>844</v>
      </c>
      <c r="B118" s="21"/>
      <c r="C118" s="21"/>
      <c r="D118" s="41" t="s">
        <v>870</v>
      </c>
      <c r="E118" s="38"/>
      <c r="F118" s="38"/>
      <c r="G118" s="38"/>
      <c r="H118" s="38"/>
      <c r="I118" s="38"/>
      <c r="J118" s="38"/>
      <c r="K118" s="38"/>
      <c r="L118" s="38"/>
      <c r="M118" s="38"/>
      <c r="N118" s="38"/>
      <c r="O118" s="38"/>
      <c r="P118" s="38"/>
      <c r="Q118" s="38"/>
      <c r="R118" s="38"/>
      <c r="S118" s="38"/>
      <c r="T118" s="38"/>
      <c r="U118" s="38"/>
      <c r="V118" s="38"/>
      <c r="X118" s="21"/>
    </row>
    <row r="119" spans="1:24" hidden="1" x14ac:dyDescent="0.25">
      <c r="A119" s="21" t="s">
        <v>845</v>
      </c>
      <c r="B119" s="21"/>
      <c r="C119" s="21"/>
      <c r="D119" s="41" t="s">
        <v>871</v>
      </c>
      <c r="E119" s="38"/>
      <c r="F119" s="38"/>
      <c r="G119" s="38"/>
      <c r="H119" s="38"/>
      <c r="I119" s="38"/>
      <c r="J119" s="38"/>
      <c r="K119" s="38"/>
      <c r="L119" s="38"/>
      <c r="M119" s="38"/>
      <c r="N119" s="38"/>
      <c r="O119" s="38"/>
      <c r="P119" s="38"/>
      <c r="Q119" s="38"/>
      <c r="R119" s="38"/>
      <c r="S119" s="38"/>
      <c r="T119" s="38"/>
      <c r="U119" s="38"/>
      <c r="V119" s="38"/>
      <c r="X119" s="21"/>
    </row>
    <row r="120" spans="1:24" hidden="1" x14ac:dyDescent="0.25">
      <c r="A120" s="21" t="s">
        <v>722</v>
      </c>
      <c r="B120" s="21"/>
      <c r="C120" s="21"/>
      <c r="D120" s="47" t="s">
        <v>746</v>
      </c>
      <c r="E120" s="23"/>
      <c r="F120" s="23"/>
      <c r="G120" s="23"/>
      <c r="H120" s="23"/>
      <c r="I120" s="23"/>
      <c r="J120" s="23"/>
      <c r="K120" s="23"/>
      <c r="L120" s="23"/>
      <c r="M120" s="23"/>
      <c r="N120" s="23"/>
      <c r="O120" s="23"/>
      <c r="P120" s="23"/>
      <c r="Q120" s="23"/>
      <c r="R120" s="23"/>
      <c r="S120" s="23"/>
      <c r="T120" s="23"/>
      <c r="U120" s="23"/>
      <c r="V120" s="23"/>
      <c r="X120" s="21"/>
    </row>
    <row r="121" spans="1:24" hidden="1" x14ac:dyDescent="0.25">
      <c r="A121" s="21" t="s">
        <v>846</v>
      </c>
      <c r="B121" s="21"/>
      <c r="C121" s="21"/>
      <c r="D121" s="41" t="s">
        <v>872</v>
      </c>
      <c r="E121" s="38"/>
      <c r="F121" s="38"/>
      <c r="G121" s="38"/>
      <c r="H121" s="38"/>
      <c r="I121" s="38"/>
      <c r="J121" s="38"/>
      <c r="K121" s="38"/>
      <c r="L121" s="38"/>
      <c r="M121" s="38"/>
      <c r="N121" s="38"/>
      <c r="O121" s="38"/>
      <c r="P121" s="38"/>
      <c r="Q121" s="38"/>
      <c r="R121" s="38"/>
      <c r="S121" s="38"/>
      <c r="T121" s="38"/>
      <c r="U121" s="38"/>
      <c r="V121" s="38"/>
      <c r="X121" s="21"/>
    </row>
    <row r="122" spans="1:24" ht="45" hidden="1" x14ac:dyDescent="0.25">
      <c r="A122" s="21" t="s">
        <v>847</v>
      </c>
      <c r="B122" s="21"/>
      <c r="C122" s="21"/>
      <c r="D122" s="41" t="s">
        <v>873</v>
      </c>
      <c r="E122" s="38"/>
      <c r="F122" s="38"/>
      <c r="G122" s="38"/>
      <c r="H122" s="38"/>
      <c r="I122" s="38"/>
      <c r="J122" s="38"/>
      <c r="K122" s="38"/>
      <c r="L122" s="38"/>
      <c r="M122" s="38"/>
      <c r="N122" s="38"/>
      <c r="O122" s="38"/>
      <c r="P122" s="38"/>
      <c r="Q122" s="38"/>
      <c r="R122" s="38"/>
      <c r="S122" s="38"/>
      <c r="T122" s="38"/>
      <c r="U122" s="38"/>
      <c r="V122" s="38"/>
      <c r="X122" s="21"/>
    </row>
    <row r="123" spans="1:24" ht="30" hidden="1" x14ac:dyDescent="0.25">
      <c r="A123" s="21" t="s">
        <v>848</v>
      </c>
      <c r="B123" s="21"/>
      <c r="C123" s="21"/>
      <c r="D123" s="41" t="s">
        <v>874</v>
      </c>
      <c r="E123" s="38"/>
      <c r="F123" s="38"/>
      <c r="G123" s="38"/>
      <c r="H123" s="38"/>
      <c r="I123" s="38"/>
      <c r="J123" s="38"/>
      <c r="K123" s="38"/>
      <c r="L123" s="38"/>
      <c r="M123" s="38"/>
      <c r="N123" s="38"/>
      <c r="O123" s="38"/>
      <c r="P123" s="38"/>
      <c r="Q123" s="38"/>
      <c r="R123" s="38"/>
      <c r="S123" s="38"/>
      <c r="T123" s="38"/>
      <c r="U123" s="38"/>
      <c r="V123" s="38"/>
      <c r="X123" s="21"/>
    </row>
    <row r="124" spans="1:24" hidden="1" x14ac:dyDescent="0.25">
      <c r="A124" s="21" t="s">
        <v>849</v>
      </c>
      <c r="B124" s="21"/>
      <c r="C124" s="21"/>
      <c r="D124" s="18" t="s">
        <v>875</v>
      </c>
      <c r="E124" s="38"/>
      <c r="F124" s="38"/>
      <c r="G124" s="38"/>
      <c r="H124" s="38"/>
      <c r="I124" s="38"/>
      <c r="J124" s="38"/>
      <c r="K124" s="38"/>
      <c r="L124" s="38"/>
      <c r="M124" s="38"/>
      <c r="N124" s="38"/>
      <c r="O124" s="38"/>
      <c r="P124" s="38"/>
      <c r="Q124" s="38"/>
      <c r="R124" s="38"/>
      <c r="S124" s="38"/>
      <c r="T124" s="38"/>
      <c r="U124" s="38"/>
      <c r="V124" s="38"/>
      <c r="X124" s="21"/>
    </row>
    <row r="125" spans="1:24" ht="45" hidden="1" x14ac:dyDescent="0.25">
      <c r="A125" s="21" t="s">
        <v>850</v>
      </c>
      <c r="B125" s="21"/>
      <c r="C125" s="21"/>
      <c r="D125" s="18" t="s">
        <v>876</v>
      </c>
      <c r="E125" s="38"/>
      <c r="F125" s="38"/>
      <c r="G125" s="38"/>
      <c r="H125" s="38"/>
      <c r="I125" s="38"/>
      <c r="J125" s="38"/>
      <c r="K125" s="38"/>
      <c r="L125" s="38"/>
      <c r="M125" s="38"/>
      <c r="N125" s="38"/>
      <c r="O125" s="38"/>
      <c r="P125" s="38"/>
      <c r="Q125" s="38"/>
      <c r="R125" s="38"/>
      <c r="S125" s="38"/>
      <c r="T125" s="38"/>
      <c r="U125" s="38"/>
      <c r="V125" s="38"/>
      <c r="X125" s="21"/>
    </row>
    <row r="126" spans="1:24" ht="30" hidden="1" x14ac:dyDescent="0.25">
      <c r="A126" s="21" t="s">
        <v>851</v>
      </c>
      <c r="B126" s="21"/>
      <c r="C126" s="21"/>
      <c r="D126" s="18" t="s">
        <v>877</v>
      </c>
      <c r="E126" s="38"/>
      <c r="F126" s="38"/>
      <c r="G126" s="38"/>
      <c r="H126" s="38"/>
      <c r="I126" s="38"/>
      <c r="J126" s="38"/>
      <c r="K126" s="38"/>
      <c r="L126" s="38"/>
      <c r="M126" s="38"/>
      <c r="N126" s="38"/>
      <c r="O126" s="38"/>
      <c r="P126" s="38"/>
      <c r="Q126" s="38"/>
      <c r="R126" s="38"/>
      <c r="S126" s="38"/>
      <c r="T126" s="38"/>
      <c r="U126" s="38"/>
      <c r="V126" s="38"/>
      <c r="X126" s="21"/>
    </row>
    <row r="127" spans="1:24" ht="45" hidden="1" x14ac:dyDescent="0.25">
      <c r="A127" s="21" t="s">
        <v>852</v>
      </c>
      <c r="B127" s="21"/>
      <c r="C127" s="21"/>
      <c r="D127" s="18" t="s">
        <v>878</v>
      </c>
      <c r="E127" s="38"/>
      <c r="F127" s="38"/>
      <c r="G127" s="38"/>
      <c r="H127" s="38"/>
      <c r="I127" s="38"/>
      <c r="J127" s="38"/>
      <c r="K127" s="38"/>
      <c r="L127" s="38"/>
      <c r="M127" s="38"/>
      <c r="N127" s="38"/>
      <c r="O127" s="38"/>
      <c r="P127" s="38"/>
      <c r="Q127" s="38"/>
      <c r="R127" s="38"/>
      <c r="S127" s="38"/>
      <c r="T127" s="38"/>
      <c r="U127" s="38"/>
      <c r="V127" s="38"/>
      <c r="X127" s="21"/>
    </row>
    <row r="128" spans="1:24" ht="60" hidden="1" x14ac:dyDescent="0.25">
      <c r="A128" s="21" t="s">
        <v>853</v>
      </c>
      <c r="B128" s="21"/>
      <c r="C128" s="21"/>
      <c r="D128" s="18" t="s">
        <v>879</v>
      </c>
      <c r="E128" s="38"/>
      <c r="F128" s="38"/>
      <c r="G128" s="38"/>
      <c r="H128" s="38"/>
      <c r="I128" s="38"/>
      <c r="J128" s="38"/>
      <c r="K128" s="38"/>
      <c r="L128" s="38"/>
      <c r="M128" s="38"/>
      <c r="N128" s="38"/>
      <c r="O128" s="38"/>
      <c r="P128" s="38"/>
      <c r="Q128" s="38"/>
      <c r="R128" s="38"/>
      <c r="S128" s="38"/>
      <c r="T128" s="38"/>
      <c r="U128" s="38"/>
      <c r="V128" s="38"/>
      <c r="X128" s="21"/>
    </row>
    <row r="129" spans="1:24" ht="45" hidden="1" x14ac:dyDescent="0.25">
      <c r="A129" s="21" t="s">
        <v>854</v>
      </c>
      <c r="B129" s="21"/>
      <c r="C129" s="21"/>
      <c r="D129" s="18" t="s">
        <v>880</v>
      </c>
      <c r="E129" s="38"/>
      <c r="F129" s="38"/>
      <c r="G129" s="38"/>
      <c r="H129" s="38"/>
      <c r="I129" s="38"/>
      <c r="J129" s="38"/>
      <c r="K129" s="38"/>
      <c r="L129" s="38"/>
      <c r="M129" s="38"/>
      <c r="N129" s="38"/>
      <c r="O129" s="38"/>
      <c r="P129" s="38"/>
      <c r="Q129" s="38"/>
      <c r="R129" s="38"/>
      <c r="S129" s="38"/>
      <c r="T129" s="38"/>
      <c r="U129" s="38"/>
      <c r="V129" s="38"/>
      <c r="X129" s="21"/>
    </row>
    <row r="130" spans="1:24" ht="45" hidden="1" x14ac:dyDescent="0.25">
      <c r="A130" s="21" t="s">
        <v>855</v>
      </c>
      <c r="B130" s="21"/>
      <c r="C130" s="21"/>
      <c r="D130" s="18" t="s">
        <v>881</v>
      </c>
      <c r="E130" s="38"/>
      <c r="F130" s="38"/>
      <c r="G130" s="38"/>
      <c r="H130" s="38"/>
      <c r="I130" s="38"/>
      <c r="J130" s="38"/>
      <c r="K130" s="38"/>
      <c r="L130" s="38"/>
      <c r="M130" s="38"/>
      <c r="N130" s="38"/>
      <c r="O130" s="38"/>
      <c r="P130" s="38"/>
      <c r="Q130" s="38"/>
      <c r="R130" s="38"/>
      <c r="S130" s="38"/>
      <c r="T130" s="38"/>
      <c r="U130" s="38"/>
      <c r="V130" s="38"/>
      <c r="X130" s="21"/>
    </row>
    <row r="131" spans="1:24" hidden="1" x14ac:dyDescent="0.25">
      <c r="A131" s="21" t="s">
        <v>856</v>
      </c>
      <c r="B131" s="21"/>
      <c r="C131" s="21"/>
      <c r="D131" s="18" t="s">
        <v>882</v>
      </c>
      <c r="E131" s="38"/>
      <c r="F131" s="38"/>
      <c r="G131" s="38"/>
      <c r="H131" s="38"/>
      <c r="I131" s="38"/>
      <c r="J131" s="38"/>
      <c r="K131" s="38"/>
      <c r="L131" s="38"/>
      <c r="M131" s="38"/>
      <c r="N131" s="38"/>
      <c r="O131" s="38"/>
      <c r="P131" s="38"/>
      <c r="Q131" s="38"/>
      <c r="R131" s="38"/>
      <c r="S131" s="38"/>
      <c r="T131" s="38"/>
      <c r="U131" s="38"/>
      <c r="V131" s="38"/>
      <c r="X131" s="21"/>
    </row>
    <row r="132" spans="1:24" ht="60" hidden="1" x14ac:dyDescent="0.25">
      <c r="A132" s="21" t="s">
        <v>857</v>
      </c>
      <c r="B132" s="21"/>
      <c r="C132" s="21"/>
      <c r="D132" s="18" t="s">
        <v>883</v>
      </c>
      <c r="E132" s="38"/>
      <c r="F132" s="38"/>
      <c r="G132" s="38"/>
      <c r="H132" s="38"/>
      <c r="I132" s="38"/>
      <c r="J132" s="38"/>
      <c r="K132" s="38"/>
      <c r="L132" s="38"/>
      <c r="M132" s="38"/>
      <c r="N132" s="38"/>
      <c r="O132" s="38"/>
      <c r="P132" s="38"/>
      <c r="Q132" s="38"/>
      <c r="R132" s="38"/>
      <c r="S132" s="38"/>
      <c r="T132" s="38"/>
      <c r="U132" s="38"/>
      <c r="V132" s="38"/>
      <c r="X132" s="21"/>
    </row>
    <row r="133" spans="1:24" ht="75" hidden="1" x14ac:dyDescent="0.25">
      <c r="A133" s="21" t="s">
        <v>858</v>
      </c>
      <c r="B133" s="21"/>
      <c r="C133" s="21"/>
      <c r="D133" s="18" t="s">
        <v>884</v>
      </c>
      <c r="E133" s="38"/>
      <c r="F133" s="38"/>
      <c r="G133" s="38"/>
      <c r="H133" s="38"/>
      <c r="I133" s="38"/>
      <c r="J133" s="38"/>
      <c r="K133" s="38"/>
      <c r="L133" s="38"/>
      <c r="M133" s="38"/>
      <c r="N133" s="38"/>
      <c r="O133" s="38"/>
      <c r="P133" s="38"/>
      <c r="Q133" s="38"/>
      <c r="R133" s="38"/>
      <c r="S133" s="38"/>
      <c r="T133" s="38"/>
      <c r="U133" s="38"/>
      <c r="V133" s="38"/>
      <c r="X133" s="21"/>
    </row>
    <row r="134" spans="1:24" ht="60" hidden="1" x14ac:dyDescent="0.25">
      <c r="A134" s="21" t="s">
        <v>859</v>
      </c>
      <c r="B134" s="21"/>
      <c r="C134" s="21"/>
      <c r="D134" s="18" t="s">
        <v>885</v>
      </c>
      <c r="E134" s="38"/>
      <c r="F134" s="38"/>
      <c r="G134" s="38"/>
      <c r="H134" s="38"/>
      <c r="I134" s="38"/>
      <c r="J134" s="38"/>
      <c r="K134" s="38"/>
      <c r="L134" s="38"/>
      <c r="M134" s="38"/>
      <c r="N134" s="38"/>
      <c r="O134" s="38"/>
      <c r="P134" s="38"/>
      <c r="Q134" s="38"/>
      <c r="R134" s="38"/>
      <c r="S134" s="38"/>
      <c r="T134" s="38"/>
      <c r="U134" s="38"/>
      <c r="V134" s="38"/>
      <c r="X134" s="21"/>
    </row>
    <row r="135" spans="1:24" hidden="1" x14ac:dyDescent="0.25">
      <c r="A135" s="21" t="s">
        <v>860</v>
      </c>
      <c r="B135" s="21"/>
      <c r="C135" s="21"/>
      <c r="D135" s="18" t="s">
        <v>886</v>
      </c>
      <c r="E135" s="38"/>
      <c r="F135" s="38"/>
      <c r="G135" s="38"/>
      <c r="H135" s="38"/>
      <c r="I135" s="38"/>
      <c r="J135" s="38"/>
      <c r="K135" s="38"/>
      <c r="L135" s="38"/>
      <c r="M135" s="38"/>
      <c r="N135" s="38"/>
      <c r="O135" s="38"/>
      <c r="P135" s="38"/>
      <c r="Q135" s="38"/>
      <c r="R135" s="38"/>
      <c r="S135" s="38"/>
      <c r="T135" s="38"/>
      <c r="U135" s="38"/>
      <c r="V135" s="38"/>
      <c r="W135" s="30" t="s">
        <v>598</v>
      </c>
      <c r="X135" s="57" t="s">
        <v>599</v>
      </c>
    </row>
    <row r="136" spans="1:24" hidden="1" x14ac:dyDescent="0.25">
      <c r="A136" s="21" t="s">
        <v>861</v>
      </c>
      <c r="B136" s="21"/>
      <c r="C136" s="21"/>
      <c r="D136" s="18" t="s">
        <v>887</v>
      </c>
      <c r="E136" s="38"/>
      <c r="F136" s="38"/>
      <c r="G136" s="38"/>
      <c r="H136" s="38"/>
      <c r="I136" s="38"/>
      <c r="J136" s="38"/>
      <c r="K136" s="38"/>
      <c r="L136" s="38"/>
      <c r="M136" s="38"/>
      <c r="N136" s="38"/>
      <c r="O136" s="38"/>
      <c r="P136" s="38"/>
      <c r="Q136" s="38"/>
      <c r="R136" s="38"/>
      <c r="S136" s="38"/>
      <c r="T136" s="38"/>
      <c r="U136" s="38"/>
      <c r="V136" s="38"/>
      <c r="W136" s="30" t="s">
        <v>598</v>
      </c>
      <c r="X136" s="57" t="s">
        <v>599</v>
      </c>
    </row>
    <row r="137" spans="1:24" hidden="1" x14ac:dyDescent="0.25">
      <c r="A137" s="21" t="s">
        <v>862</v>
      </c>
      <c r="B137" s="21"/>
      <c r="C137" s="21"/>
      <c r="D137" s="18" t="s">
        <v>888</v>
      </c>
      <c r="E137" s="38"/>
      <c r="F137" s="38"/>
      <c r="G137" s="38"/>
      <c r="H137" s="38"/>
      <c r="I137" s="38"/>
      <c r="J137" s="38"/>
      <c r="K137" s="38"/>
      <c r="L137" s="38"/>
      <c r="M137" s="38"/>
      <c r="N137" s="38"/>
      <c r="O137" s="38"/>
      <c r="P137" s="38"/>
      <c r="Q137" s="38"/>
      <c r="R137" s="38"/>
      <c r="S137" s="38"/>
      <c r="T137" s="38"/>
      <c r="U137" s="38"/>
      <c r="V137" s="38"/>
      <c r="W137" s="30" t="s">
        <v>598</v>
      </c>
      <c r="X137" s="57" t="s">
        <v>599</v>
      </c>
    </row>
    <row r="138" spans="1:24" hidden="1" x14ac:dyDescent="0.25">
      <c r="A138" s="21" t="s">
        <v>863</v>
      </c>
      <c r="B138" s="21"/>
      <c r="C138" s="21"/>
      <c r="D138" s="18" t="s">
        <v>889</v>
      </c>
      <c r="E138" s="38"/>
      <c r="F138" s="38"/>
      <c r="G138" s="38"/>
      <c r="H138" s="38"/>
      <c r="I138" s="38"/>
      <c r="J138" s="38"/>
      <c r="K138" s="38"/>
      <c r="L138" s="38"/>
      <c r="M138" s="38"/>
      <c r="N138" s="38"/>
      <c r="O138" s="38"/>
      <c r="P138" s="38"/>
      <c r="Q138" s="38"/>
      <c r="R138" s="38"/>
      <c r="S138" s="38"/>
      <c r="T138" s="38"/>
      <c r="U138" s="38"/>
      <c r="V138" s="38"/>
      <c r="W138" s="30" t="s">
        <v>598</v>
      </c>
      <c r="X138" s="57" t="s">
        <v>599</v>
      </c>
    </row>
    <row r="139" spans="1:24" hidden="1" x14ac:dyDescent="0.25">
      <c r="A139" s="21" t="s">
        <v>864</v>
      </c>
      <c r="B139" s="21"/>
      <c r="C139" s="21"/>
      <c r="D139" s="18" t="s">
        <v>890</v>
      </c>
      <c r="E139" s="38"/>
      <c r="F139" s="38"/>
      <c r="G139" s="38"/>
      <c r="H139" s="38"/>
      <c r="I139" s="38"/>
      <c r="J139" s="38"/>
      <c r="K139" s="38"/>
      <c r="L139" s="38"/>
      <c r="M139" s="38"/>
      <c r="N139" s="38"/>
      <c r="O139" s="38"/>
      <c r="P139" s="38"/>
      <c r="Q139" s="38"/>
      <c r="R139" s="38"/>
      <c r="S139" s="38"/>
      <c r="T139" s="38"/>
      <c r="U139" s="38"/>
      <c r="V139" s="38"/>
      <c r="W139" s="30" t="s">
        <v>598</v>
      </c>
      <c r="X139" s="57" t="s">
        <v>599</v>
      </c>
    </row>
    <row r="140" spans="1:24" hidden="1" x14ac:dyDescent="0.25">
      <c r="A140" s="21" t="s">
        <v>865</v>
      </c>
      <c r="B140" s="21"/>
      <c r="C140" s="21"/>
      <c r="D140" s="18" t="s">
        <v>891</v>
      </c>
      <c r="E140" s="38"/>
      <c r="F140" s="38"/>
      <c r="G140" s="38"/>
      <c r="H140" s="38"/>
      <c r="I140" s="38"/>
      <c r="J140" s="38"/>
      <c r="K140" s="38"/>
      <c r="L140" s="38"/>
      <c r="M140" s="38"/>
      <c r="N140" s="38"/>
      <c r="O140" s="38"/>
      <c r="P140" s="38"/>
      <c r="Q140" s="38"/>
      <c r="R140" s="38"/>
      <c r="S140" s="38"/>
      <c r="T140" s="38"/>
      <c r="U140" s="38"/>
      <c r="V140" s="38"/>
      <c r="W140" s="30" t="s">
        <v>598</v>
      </c>
      <c r="X140" s="57" t="s">
        <v>599</v>
      </c>
    </row>
    <row r="141" spans="1:24" hidden="1" x14ac:dyDescent="0.25">
      <c r="A141" s="21" t="s">
        <v>866</v>
      </c>
      <c r="B141" s="21"/>
      <c r="C141" s="21"/>
      <c r="D141" s="18" t="s">
        <v>892</v>
      </c>
      <c r="E141" s="38"/>
      <c r="F141" s="38"/>
      <c r="G141" s="38"/>
      <c r="H141" s="38"/>
      <c r="I141" s="38"/>
      <c r="J141" s="38"/>
      <c r="K141" s="38"/>
      <c r="L141" s="38"/>
      <c r="M141" s="38"/>
      <c r="N141" s="38"/>
      <c r="O141" s="38"/>
      <c r="P141" s="38"/>
      <c r="Q141" s="38"/>
      <c r="R141" s="38"/>
      <c r="S141" s="38"/>
      <c r="T141" s="38"/>
      <c r="U141" s="38"/>
      <c r="V141" s="38"/>
      <c r="W141" s="30" t="s">
        <v>598</v>
      </c>
      <c r="X141" s="57" t="s">
        <v>599</v>
      </c>
    </row>
    <row r="142" spans="1:24" hidden="1" x14ac:dyDescent="0.25">
      <c r="A142" s="21" t="s">
        <v>867</v>
      </c>
      <c r="B142" s="21"/>
      <c r="C142" s="21"/>
      <c r="D142" s="18" t="s">
        <v>893</v>
      </c>
      <c r="E142" s="38"/>
      <c r="F142" s="38"/>
      <c r="G142" s="38"/>
      <c r="H142" s="38"/>
      <c r="I142" s="38"/>
      <c r="J142" s="38"/>
      <c r="K142" s="38"/>
      <c r="L142" s="38"/>
      <c r="M142" s="38"/>
      <c r="N142" s="38"/>
      <c r="O142" s="38"/>
      <c r="P142" s="38"/>
      <c r="Q142" s="38"/>
      <c r="R142" s="38"/>
      <c r="S142" s="38"/>
      <c r="T142" s="38"/>
      <c r="U142" s="38"/>
      <c r="V142" s="38"/>
      <c r="W142" s="30" t="s">
        <v>598</v>
      </c>
      <c r="X142" s="57" t="s">
        <v>599</v>
      </c>
    </row>
    <row r="143" spans="1:24" hidden="1" x14ac:dyDescent="0.25">
      <c r="A143" s="21" t="s">
        <v>868</v>
      </c>
      <c r="B143" s="21"/>
      <c r="C143" s="21"/>
      <c r="D143" s="20" t="s">
        <v>910</v>
      </c>
      <c r="E143" s="38"/>
      <c r="F143" s="38"/>
      <c r="G143" s="38"/>
      <c r="H143" s="38"/>
      <c r="I143" s="38"/>
      <c r="J143" s="38"/>
      <c r="K143" s="38"/>
      <c r="L143" s="38"/>
      <c r="M143" s="38"/>
      <c r="N143" s="38"/>
      <c r="O143" s="38"/>
      <c r="P143" s="38"/>
      <c r="Q143" s="38"/>
      <c r="R143" s="38"/>
      <c r="S143" s="38"/>
      <c r="T143" s="38"/>
      <c r="U143" s="38"/>
      <c r="V143" s="38"/>
      <c r="X143" s="21"/>
    </row>
    <row r="144" spans="1:24" hidden="1" x14ac:dyDescent="0.25">
      <c r="A144" s="21"/>
      <c r="B144" s="21"/>
      <c r="C144" s="21" t="s">
        <v>275</v>
      </c>
      <c r="X144" s="21"/>
    </row>
    <row r="145" spans="1:24" hidden="1" x14ac:dyDescent="0.25">
      <c r="A145" s="21"/>
      <c r="B145" s="21"/>
      <c r="C145" s="21" t="s">
        <v>278</v>
      </c>
      <c r="D145" s="21"/>
      <c r="E145" s="21"/>
      <c r="F145" s="21"/>
      <c r="G145" s="21"/>
      <c r="H145" s="21"/>
      <c r="I145" s="21"/>
      <c r="J145" s="21"/>
      <c r="K145" s="21"/>
      <c r="L145" s="21"/>
      <c r="M145" s="21"/>
      <c r="N145" s="21"/>
      <c r="O145" s="21"/>
      <c r="P145" s="21"/>
      <c r="Q145" s="21"/>
      <c r="R145" s="21"/>
      <c r="S145" s="21"/>
      <c r="T145" s="21"/>
      <c r="U145" s="21"/>
      <c r="V145" s="21"/>
      <c r="W145" s="21"/>
      <c r="X145" s="21" t="s">
        <v>279</v>
      </c>
    </row>
    <row r="146" spans="1:24" hidden="1" x14ac:dyDescent="0.25"/>
    <row r="147" spans="1:24" hidden="1" x14ac:dyDescent="0.25"/>
    <row r="148" spans="1:24" ht="15" hidden="1" customHeight="1" x14ac:dyDescent="0.25">
      <c r="A148" s="21"/>
      <c r="B148" s="21"/>
      <c r="C148" s="12" t="s">
        <v>3457</v>
      </c>
      <c r="D148" s="21"/>
      <c r="E148" s="21"/>
      <c r="F148" s="21"/>
      <c r="G148" s="21"/>
      <c r="H148" s="21"/>
      <c r="I148" s="21"/>
      <c r="J148" s="21"/>
      <c r="K148" s="21"/>
      <c r="L148" s="21"/>
      <c r="M148" s="21"/>
      <c r="N148" s="21"/>
      <c r="O148" s="21"/>
      <c r="P148" s="21"/>
      <c r="Q148" s="21"/>
      <c r="R148" s="21"/>
      <c r="S148" s="21"/>
      <c r="T148" s="21"/>
      <c r="U148" s="21"/>
      <c r="V148" s="21"/>
      <c r="W148" s="21"/>
      <c r="X148" s="21"/>
    </row>
    <row r="149" spans="1:24" hidden="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row>
    <row r="150" spans="1:24" hidden="1" x14ac:dyDescent="0.25">
      <c r="A150" s="21"/>
      <c r="B150" s="21"/>
      <c r="C150" s="21"/>
      <c r="D150" s="21"/>
      <c r="E150" s="21" t="s">
        <v>3440</v>
      </c>
      <c r="F150" s="21" t="s">
        <v>3441</v>
      </c>
      <c r="G150" s="21" t="s">
        <v>3442</v>
      </c>
      <c r="H150" s="21" t="s">
        <v>3443</v>
      </c>
      <c r="I150" s="21" t="s">
        <v>3444</v>
      </c>
      <c r="J150" s="21" t="s">
        <v>3445</v>
      </c>
      <c r="K150" s="21" t="s">
        <v>3446</v>
      </c>
      <c r="L150" s="21" t="s">
        <v>3447</v>
      </c>
      <c r="M150" s="21" t="s">
        <v>3448</v>
      </c>
      <c r="N150" s="21" t="s">
        <v>3449</v>
      </c>
      <c r="O150" s="21" t="s">
        <v>3450</v>
      </c>
      <c r="P150" s="21" t="s">
        <v>3451</v>
      </c>
      <c r="Q150" s="21" t="s">
        <v>3452</v>
      </c>
      <c r="R150" s="21" t="s">
        <v>3453</v>
      </c>
      <c r="S150" s="21" t="s">
        <v>3454</v>
      </c>
      <c r="T150" s="21" t="s">
        <v>3455</v>
      </c>
      <c r="U150" s="21" t="s">
        <v>3456</v>
      </c>
      <c r="V150" s="21" t="s">
        <v>3418</v>
      </c>
      <c r="W150" s="21"/>
      <c r="X150" s="21"/>
    </row>
    <row r="151" spans="1:24" hidden="1" x14ac:dyDescent="0.25">
      <c r="A151" s="21"/>
      <c r="B151" s="21"/>
      <c r="C151" s="21" t="s">
        <v>276</v>
      </c>
      <c r="D151" s="21" t="s">
        <v>274</v>
      </c>
      <c r="E151" s="21"/>
      <c r="F151" s="21"/>
      <c r="G151" s="21"/>
      <c r="H151" s="21"/>
      <c r="I151" s="21"/>
      <c r="J151" s="21"/>
      <c r="K151" s="21"/>
      <c r="L151" s="21"/>
      <c r="M151" s="21"/>
      <c r="N151" s="21"/>
      <c r="O151" s="21"/>
      <c r="P151" s="21"/>
      <c r="Q151" s="21"/>
      <c r="R151" s="21"/>
      <c r="S151" s="21"/>
      <c r="T151" s="21"/>
      <c r="U151" s="21"/>
      <c r="V151" s="21"/>
      <c r="W151" s="21" t="s">
        <v>275</v>
      </c>
      <c r="X151" s="21" t="s">
        <v>277</v>
      </c>
    </row>
    <row r="152" spans="1:24" hidden="1" x14ac:dyDescent="0.25">
      <c r="A152" s="21"/>
      <c r="B152" s="21" t="s">
        <v>3416</v>
      </c>
      <c r="C152" s="21" t="s">
        <v>386</v>
      </c>
      <c r="D152" s="21"/>
      <c r="E152" s="73" t="s">
        <v>3419</v>
      </c>
      <c r="F152" s="73" t="s">
        <v>3419</v>
      </c>
      <c r="G152" s="73" t="s">
        <v>3419</v>
      </c>
      <c r="H152" s="73" t="s">
        <v>3419</v>
      </c>
      <c r="I152" s="73" t="s">
        <v>3419</v>
      </c>
      <c r="J152" s="73" t="s">
        <v>3419</v>
      </c>
      <c r="K152" s="73" t="s">
        <v>3419</v>
      </c>
      <c r="L152" s="73" t="s">
        <v>3419</v>
      </c>
      <c r="M152" s="73" t="s">
        <v>3419</v>
      </c>
      <c r="N152" s="73" t="s">
        <v>3419</v>
      </c>
      <c r="O152" s="73" t="s">
        <v>3419</v>
      </c>
      <c r="P152" s="73" t="s">
        <v>3419</v>
      </c>
      <c r="Q152" s="73" t="s">
        <v>3419</v>
      </c>
      <c r="R152" s="73" t="s">
        <v>3419</v>
      </c>
      <c r="S152" s="73" t="s">
        <v>3419</v>
      </c>
      <c r="T152" s="73" t="s">
        <v>3419</v>
      </c>
      <c r="U152" s="73" t="s">
        <v>3419</v>
      </c>
      <c r="V152" s="73" t="s">
        <v>3419</v>
      </c>
      <c r="W152" s="21"/>
      <c r="X152" s="21"/>
    </row>
    <row r="153" spans="1:24" ht="50.1" hidden="1" customHeight="1" x14ac:dyDescent="0.25">
      <c r="A153" s="21"/>
      <c r="B153" s="21" t="s">
        <v>908</v>
      </c>
      <c r="C153" s="21" t="s">
        <v>386</v>
      </c>
      <c r="E153" s="22" t="s">
        <v>587</v>
      </c>
      <c r="F153" s="22" t="s">
        <v>588</v>
      </c>
      <c r="G153" s="22" t="s">
        <v>894</v>
      </c>
      <c r="H153" s="22" t="s">
        <v>895</v>
      </c>
      <c r="I153" s="22" t="s">
        <v>896</v>
      </c>
      <c r="J153" s="22" t="s">
        <v>897</v>
      </c>
      <c r="K153" s="22" t="s">
        <v>898</v>
      </c>
      <c r="L153" s="22" t="s">
        <v>899</v>
      </c>
      <c r="M153" s="22" t="s">
        <v>900</v>
      </c>
      <c r="N153" s="22" t="s">
        <v>901</v>
      </c>
      <c r="O153" s="22" t="s">
        <v>902</v>
      </c>
      <c r="P153" s="22" t="s">
        <v>903</v>
      </c>
      <c r="Q153" s="22" t="s">
        <v>904</v>
      </c>
      <c r="R153" s="22" t="s">
        <v>905</v>
      </c>
      <c r="S153" s="22" t="s">
        <v>906</v>
      </c>
      <c r="T153" s="22" t="s">
        <v>590</v>
      </c>
      <c r="U153" s="22" t="s">
        <v>591</v>
      </c>
      <c r="V153" s="22" t="s">
        <v>402</v>
      </c>
      <c r="X153" s="21"/>
    </row>
    <row r="154" spans="1:24" ht="20.100000000000001" hidden="1" customHeight="1" x14ac:dyDescent="0.25">
      <c r="A154" s="21"/>
      <c r="B154" s="21"/>
      <c r="C154" s="21" t="s">
        <v>840</v>
      </c>
      <c r="E154" s="62"/>
      <c r="F154" s="62"/>
      <c r="G154" s="62"/>
      <c r="H154" s="62"/>
      <c r="I154" s="62"/>
      <c r="J154" s="62"/>
      <c r="K154" s="62"/>
      <c r="L154" s="62"/>
      <c r="M154" s="62"/>
      <c r="N154" s="62"/>
      <c r="O154" s="62"/>
      <c r="P154" s="62"/>
      <c r="Q154" s="62"/>
      <c r="R154" s="62"/>
      <c r="S154" s="62"/>
      <c r="T154" s="62"/>
      <c r="U154" s="62"/>
      <c r="V154" s="62"/>
      <c r="X154" s="21"/>
    </row>
    <row r="155" spans="1:24" ht="19.5" hidden="1" customHeight="1" x14ac:dyDescent="0.25">
      <c r="A155" s="21"/>
      <c r="B155" s="21"/>
      <c r="C155" s="21" t="s">
        <v>444</v>
      </c>
      <c r="E155" s="49" t="str">
        <f t="shared" ref="E155:V155" si="1">TEXT(DATE(MID(E158,7,4),MID(E158,4,2),MID(E158,1,2)),"yyyy")</f>
        <v>2009</v>
      </c>
      <c r="F155" s="49" t="str">
        <f t="shared" si="1"/>
        <v>2009</v>
      </c>
      <c r="G155" s="49" t="str">
        <f t="shared" si="1"/>
        <v>2009</v>
      </c>
      <c r="H155" s="49" t="str">
        <f t="shared" si="1"/>
        <v>2009</v>
      </c>
      <c r="I155" s="49" t="str">
        <f t="shared" si="1"/>
        <v>2009</v>
      </c>
      <c r="J155" s="49" t="str">
        <f t="shared" si="1"/>
        <v>2009</v>
      </c>
      <c r="K155" s="49" t="str">
        <f t="shared" si="1"/>
        <v>2009</v>
      </c>
      <c r="L155" s="49" t="str">
        <f t="shared" si="1"/>
        <v>2009</v>
      </c>
      <c r="M155" s="49" t="str">
        <f t="shared" si="1"/>
        <v>2009</v>
      </c>
      <c r="N155" s="49" t="str">
        <f t="shared" si="1"/>
        <v>2009</v>
      </c>
      <c r="O155" s="49" t="str">
        <f t="shared" si="1"/>
        <v>2009</v>
      </c>
      <c r="P155" s="49" t="str">
        <f t="shared" si="1"/>
        <v>2009</v>
      </c>
      <c r="Q155" s="49" t="str">
        <f t="shared" si="1"/>
        <v>2009</v>
      </c>
      <c r="R155" s="49" t="str">
        <f t="shared" si="1"/>
        <v>2009</v>
      </c>
      <c r="S155" s="49" t="str">
        <f t="shared" si="1"/>
        <v>2009</v>
      </c>
      <c r="T155" s="49" t="str">
        <f t="shared" si="1"/>
        <v>2009</v>
      </c>
      <c r="U155" s="49" t="str">
        <f t="shared" si="1"/>
        <v>2009</v>
      </c>
      <c r="V155" s="49" t="str">
        <f t="shared" si="1"/>
        <v>2009</v>
      </c>
      <c r="X155" s="21"/>
    </row>
    <row r="156" spans="1:24" ht="20.100000000000001" hidden="1" customHeight="1" x14ac:dyDescent="0.25">
      <c r="A156" s="21"/>
      <c r="B156" s="21"/>
      <c r="C156" s="21" t="s">
        <v>445</v>
      </c>
      <c r="E156" s="51" t="str">
        <f>StartUp!$E$8</f>
        <v>SGD</v>
      </c>
      <c r="F156" s="51" t="str">
        <f>StartUp!$E$8</f>
        <v>SGD</v>
      </c>
      <c r="G156" s="51" t="str">
        <f>StartUp!$E$8</f>
        <v>SGD</v>
      </c>
      <c r="H156" s="51" t="str">
        <f>StartUp!$E$8</f>
        <v>SGD</v>
      </c>
      <c r="I156" s="51" t="str">
        <f>StartUp!$E$8</f>
        <v>SGD</v>
      </c>
      <c r="J156" s="51" t="str">
        <f>StartUp!$E$8</f>
        <v>SGD</v>
      </c>
      <c r="K156" s="51" t="str">
        <f>StartUp!$E$8</f>
        <v>SGD</v>
      </c>
      <c r="L156" s="51" t="str">
        <f>StartUp!$E$8</f>
        <v>SGD</v>
      </c>
      <c r="M156" s="51" t="str">
        <f>StartUp!$E$8</f>
        <v>SGD</v>
      </c>
      <c r="N156" s="51" t="str">
        <f>StartUp!$E$8</f>
        <v>SGD</v>
      </c>
      <c r="O156" s="51" t="str">
        <f>StartUp!$E$8</f>
        <v>SGD</v>
      </c>
      <c r="P156" s="51" t="str">
        <f>StartUp!$E$8</f>
        <v>SGD</v>
      </c>
      <c r="Q156" s="51" t="str">
        <f>StartUp!$E$8</f>
        <v>SGD</v>
      </c>
      <c r="R156" s="51" t="str">
        <f>StartUp!$E$8</f>
        <v>SGD</v>
      </c>
      <c r="S156" s="51" t="str">
        <f>StartUp!$E$8</f>
        <v>SGD</v>
      </c>
      <c r="T156" s="51" t="str">
        <f>StartUp!$E$8</f>
        <v>SGD</v>
      </c>
      <c r="U156" s="51" t="str">
        <f>StartUp!$E$8</f>
        <v>SGD</v>
      </c>
      <c r="V156" s="51" t="str">
        <f>StartUp!$E$8</f>
        <v>SGD</v>
      </c>
      <c r="X156" s="21"/>
    </row>
    <row r="157" spans="1:24" ht="20.100000000000001" hidden="1" customHeight="1" x14ac:dyDescent="0.25">
      <c r="A157" s="21"/>
      <c r="B157" s="21"/>
      <c r="C157" s="21" t="s">
        <v>446</v>
      </c>
      <c r="E157" s="50" t="str">
        <f>StartUp!$D$10</f>
        <v>01/01/2009</v>
      </c>
      <c r="F157" s="50" t="str">
        <f>StartUp!$D$10</f>
        <v>01/01/2009</v>
      </c>
      <c r="G157" s="50" t="str">
        <f>StartUp!$D$10</f>
        <v>01/01/2009</v>
      </c>
      <c r="H157" s="50" t="str">
        <f>StartUp!$D$10</f>
        <v>01/01/2009</v>
      </c>
      <c r="I157" s="50" t="str">
        <f>StartUp!$D$10</f>
        <v>01/01/2009</v>
      </c>
      <c r="J157" s="50" t="str">
        <f>StartUp!$D$10</f>
        <v>01/01/2009</v>
      </c>
      <c r="K157" s="50" t="str">
        <f>StartUp!$D$10</f>
        <v>01/01/2009</v>
      </c>
      <c r="L157" s="50" t="str">
        <f>StartUp!$D$10</f>
        <v>01/01/2009</v>
      </c>
      <c r="M157" s="50" t="str">
        <f>StartUp!$D$10</f>
        <v>01/01/2009</v>
      </c>
      <c r="N157" s="50" t="str">
        <f>StartUp!$D$10</f>
        <v>01/01/2009</v>
      </c>
      <c r="O157" s="50" t="str">
        <f>StartUp!$D$10</f>
        <v>01/01/2009</v>
      </c>
      <c r="P157" s="50" t="str">
        <f>StartUp!$D$10</f>
        <v>01/01/2009</v>
      </c>
      <c r="Q157" s="50" t="str">
        <f>StartUp!$D$10</f>
        <v>01/01/2009</v>
      </c>
      <c r="R157" s="50" t="str">
        <f>StartUp!$D$10</f>
        <v>01/01/2009</v>
      </c>
      <c r="S157" s="50" t="str">
        <f>StartUp!$D$10</f>
        <v>01/01/2009</v>
      </c>
      <c r="T157" s="50" t="str">
        <f>StartUp!$D$10</f>
        <v>01/01/2009</v>
      </c>
      <c r="U157" s="50" t="str">
        <f>StartUp!$D$10</f>
        <v>01/01/2009</v>
      </c>
      <c r="V157" s="50" t="str">
        <f>StartUp!$D$10</f>
        <v>01/01/2009</v>
      </c>
      <c r="X157" s="21"/>
    </row>
    <row r="158" spans="1:24" ht="20.100000000000001" hidden="1" customHeight="1" x14ac:dyDescent="0.25">
      <c r="A158" s="21"/>
      <c r="B158" s="21"/>
      <c r="C158" s="21" t="s">
        <v>447</v>
      </c>
      <c r="E158" s="50" t="str">
        <f>StartUp!$D$11</f>
        <v>31/12/2009</v>
      </c>
      <c r="F158" s="50" t="str">
        <f>StartUp!$D$11</f>
        <v>31/12/2009</v>
      </c>
      <c r="G158" s="50" t="str">
        <f>StartUp!$D$11</f>
        <v>31/12/2009</v>
      </c>
      <c r="H158" s="50" t="str">
        <f>StartUp!$D$11</f>
        <v>31/12/2009</v>
      </c>
      <c r="I158" s="50" t="str">
        <f>StartUp!$D$11</f>
        <v>31/12/2009</v>
      </c>
      <c r="J158" s="50" t="str">
        <f>StartUp!$D$11</f>
        <v>31/12/2009</v>
      </c>
      <c r="K158" s="50" t="str">
        <f>StartUp!$D$11</f>
        <v>31/12/2009</v>
      </c>
      <c r="L158" s="50" t="str">
        <f>StartUp!$D$11</f>
        <v>31/12/2009</v>
      </c>
      <c r="M158" s="50" t="str">
        <f>StartUp!$D$11</f>
        <v>31/12/2009</v>
      </c>
      <c r="N158" s="50" t="str">
        <f>StartUp!$D$11</f>
        <v>31/12/2009</v>
      </c>
      <c r="O158" s="50" t="str">
        <f>StartUp!$D$11</f>
        <v>31/12/2009</v>
      </c>
      <c r="P158" s="50" t="str">
        <f>StartUp!$D$11</f>
        <v>31/12/2009</v>
      </c>
      <c r="Q158" s="50" t="str">
        <f>StartUp!$D$11</f>
        <v>31/12/2009</v>
      </c>
      <c r="R158" s="50" t="str">
        <f>StartUp!$D$11</f>
        <v>31/12/2009</v>
      </c>
      <c r="S158" s="50" t="str">
        <f>StartUp!$D$11</f>
        <v>31/12/2009</v>
      </c>
      <c r="T158" s="50" t="str">
        <f>StartUp!$D$11</f>
        <v>31/12/2009</v>
      </c>
      <c r="U158" s="50" t="str">
        <f>StartUp!$D$11</f>
        <v>31/12/2009</v>
      </c>
      <c r="V158" s="50" t="str">
        <f>StartUp!$D$11</f>
        <v>31/12/2009</v>
      </c>
      <c r="X158" s="21"/>
    </row>
    <row r="159" spans="1:24" hidden="1" x14ac:dyDescent="0.25">
      <c r="A159" s="21"/>
      <c r="B159" s="21"/>
      <c r="C159" s="21" t="s">
        <v>275</v>
      </c>
      <c r="D159" s="15"/>
      <c r="X159" s="21"/>
    </row>
    <row r="160" spans="1:24" hidden="1" x14ac:dyDescent="0.25">
      <c r="A160" s="21" t="s">
        <v>841</v>
      </c>
      <c r="B160" s="21"/>
      <c r="C160" s="21"/>
      <c r="D160" s="22" t="s">
        <v>869</v>
      </c>
      <c r="E160" s="23"/>
      <c r="F160" s="23"/>
      <c r="G160" s="23"/>
      <c r="H160" s="23"/>
      <c r="I160" s="23"/>
      <c r="J160" s="23"/>
      <c r="K160" s="23"/>
      <c r="L160" s="23"/>
      <c r="M160" s="23"/>
      <c r="N160" s="23"/>
      <c r="O160" s="23"/>
      <c r="P160" s="23"/>
      <c r="Q160" s="23"/>
      <c r="R160" s="23"/>
      <c r="S160" s="23"/>
      <c r="T160" s="23"/>
      <c r="U160" s="23"/>
      <c r="V160" s="23"/>
      <c r="X160" s="21"/>
    </row>
    <row r="161" spans="1:24" hidden="1" x14ac:dyDescent="0.25">
      <c r="A161" s="21" t="s">
        <v>842</v>
      </c>
      <c r="B161" s="21"/>
      <c r="C161" s="21"/>
      <c r="D161" s="27" t="s">
        <v>869</v>
      </c>
      <c r="E161" s="23"/>
      <c r="F161" s="23"/>
      <c r="G161" s="23"/>
      <c r="H161" s="23"/>
      <c r="I161" s="23"/>
      <c r="J161" s="23"/>
      <c r="K161" s="23"/>
      <c r="L161" s="23"/>
      <c r="M161" s="23"/>
      <c r="N161" s="23"/>
      <c r="O161" s="23"/>
      <c r="P161" s="23"/>
      <c r="Q161" s="23"/>
      <c r="R161" s="23"/>
      <c r="S161" s="23"/>
      <c r="T161" s="23"/>
      <c r="U161" s="23"/>
      <c r="V161" s="23"/>
      <c r="X161" s="21"/>
    </row>
    <row r="162" spans="1:24" hidden="1" x14ac:dyDescent="0.25">
      <c r="A162" s="21" t="s">
        <v>514</v>
      </c>
      <c r="B162" s="21"/>
      <c r="C162" s="21"/>
      <c r="D162" s="47" t="s">
        <v>585</v>
      </c>
      <c r="E162" s="23"/>
      <c r="F162" s="23"/>
      <c r="G162" s="23"/>
      <c r="H162" s="23"/>
      <c r="I162" s="23"/>
      <c r="J162" s="23"/>
      <c r="K162" s="23"/>
      <c r="L162" s="23"/>
      <c r="M162" s="23"/>
      <c r="N162" s="23"/>
      <c r="O162" s="23"/>
      <c r="P162" s="23"/>
      <c r="Q162" s="23"/>
      <c r="R162" s="23"/>
      <c r="S162" s="23"/>
      <c r="T162" s="23"/>
      <c r="U162" s="23"/>
      <c r="V162" s="23"/>
      <c r="X162" s="21"/>
    </row>
    <row r="163" spans="1:24" ht="30" hidden="1" x14ac:dyDescent="0.25">
      <c r="A163" s="21" t="s">
        <v>843</v>
      </c>
      <c r="B163" s="21"/>
      <c r="C163" s="21"/>
      <c r="D163" s="43" t="s">
        <v>909</v>
      </c>
      <c r="E163" s="38"/>
      <c r="F163" s="38"/>
      <c r="G163" s="38"/>
      <c r="H163" s="38"/>
      <c r="I163" s="38"/>
      <c r="J163" s="38"/>
      <c r="K163" s="38"/>
      <c r="L163" s="38"/>
      <c r="M163" s="38"/>
      <c r="N163" s="38"/>
      <c r="O163" s="38"/>
      <c r="P163" s="38"/>
      <c r="Q163" s="38"/>
      <c r="R163" s="38"/>
      <c r="S163" s="38"/>
      <c r="T163" s="38"/>
      <c r="U163" s="38"/>
      <c r="V163" s="38"/>
      <c r="X163" s="21"/>
    </row>
    <row r="164" spans="1:24" ht="30" hidden="1" x14ac:dyDescent="0.25">
      <c r="A164" s="21" t="s">
        <v>844</v>
      </c>
      <c r="B164" s="21"/>
      <c r="C164" s="21"/>
      <c r="D164" s="41" t="s">
        <v>870</v>
      </c>
      <c r="E164" s="38"/>
      <c r="F164" s="38"/>
      <c r="G164" s="38"/>
      <c r="H164" s="38"/>
      <c r="I164" s="38"/>
      <c r="J164" s="38"/>
      <c r="K164" s="38"/>
      <c r="L164" s="38"/>
      <c r="M164" s="38"/>
      <c r="N164" s="38"/>
      <c r="O164" s="38"/>
      <c r="P164" s="38"/>
      <c r="Q164" s="38"/>
      <c r="R164" s="38"/>
      <c r="S164" s="38"/>
      <c r="T164" s="38"/>
      <c r="U164" s="38"/>
      <c r="V164" s="38"/>
      <c r="X164" s="21"/>
    </row>
    <row r="165" spans="1:24" hidden="1" x14ac:dyDescent="0.25">
      <c r="A165" s="21" t="s">
        <v>845</v>
      </c>
      <c r="B165" s="21"/>
      <c r="C165" s="21"/>
      <c r="D165" s="41" t="s">
        <v>871</v>
      </c>
      <c r="E165" s="38"/>
      <c r="F165" s="38"/>
      <c r="G165" s="38"/>
      <c r="H165" s="38"/>
      <c r="I165" s="38"/>
      <c r="J165" s="38"/>
      <c r="K165" s="38"/>
      <c r="L165" s="38"/>
      <c r="M165" s="38"/>
      <c r="N165" s="38"/>
      <c r="O165" s="38"/>
      <c r="P165" s="38"/>
      <c r="Q165" s="38"/>
      <c r="R165" s="38"/>
      <c r="S165" s="38"/>
      <c r="T165" s="38"/>
      <c r="U165" s="38"/>
      <c r="V165" s="38"/>
      <c r="X165" s="21"/>
    </row>
    <row r="166" spans="1:24" hidden="1" x14ac:dyDescent="0.25">
      <c r="A166" s="21" t="s">
        <v>722</v>
      </c>
      <c r="B166" s="21"/>
      <c r="C166" s="21"/>
      <c r="D166" s="47" t="s">
        <v>746</v>
      </c>
      <c r="E166" s="23"/>
      <c r="F166" s="23"/>
      <c r="G166" s="23"/>
      <c r="H166" s="23"/>
      <c r="I166" s="23"/>
      <c r="J166" s="23"/>
      <c r="K166" s="23"/>
      <c r="L166" s="23"/>
      <c r="M166" s="23"/>
      <c r="N166" s="23"/>
      <c r="O166" s="23"/>
      <c r="P166" s="23"/>
      <c r="Q166" s="23"/>
      <c r="R166" s="23"/>
      <c r="S166" s="23"/>
      <c r="T166" s="23"/>
      <c r="U166" s="23"/>
      <c r="V166" s="23"/>
      <c r="X166" s="21"/>
    </row>
    <row r="167" spans="1:24" hidden="1" x14ac:dyDescent="0.25">
      <c r="A167" s="21" t="s">
        <v>846</v>
      </c>
      <c r="B167" s="21"/>
      <c r="C167" s="21"/>
      <c r="D167" s="41" t="s">
        <v>872</v>
      </c>
      <c r="E167" s="38"/>
      <c r="F167" s="38"/>
      <c r="G167" s="38"/>
      <c r="H167" s="38"/>
      <c r="I167" s="38"/>
      <c r="J167" s="38"/>
      <c r="K167" s="38"/>
      <c r="L167" s="38"/>
      <c r="M167" s="38"/>
      <c r="N167" s="38"/>
      <c r="O167" s="38"/>
      <c r="P167" s="38"/>
      <c r="Q167" s="38"/>
      <c r="R167" s="38"/>
      <c r="S167" s="38"/>
      <c r="T167" s="38"/>
      <c r="U167" s="38"/>
      <c r="V167" s="38"/>
      <c r="X167" s="21"/>
    </row>
    <row r="168" spans="1:24" ht="45" hidden="1" x14ac:dyDescent="0.25">
      <c r="A168" s="21" t="s">
        <v>847</v>
      </c>
      <c r="B168" s="21"/>
      <c r="C168" s="21"/>
      <c r="D168" s="41" t="s">
        <v>873</v>
      </c>
      <c r="E168" s="38"/>
      <c r="F168" s="38"/>
      <c r="G168" s="38"/>
      <c r="H168" s="38"/>
      <c r="I168" s="38"/>
      <c r="J168" s="38"/>
      <c r="K168" s="38"/>
      <c r="L168" s="38"/>
      <c r="M168" s="38"/>
      <c r="N168" s="38"/>
      <c r="O168" s="38"/>
      <c r="P168" s="38"/>
      <c r="Q168" s="38"/>
      <c r="R168" s="38"/>
      <c r="S168" s="38"/>
      <c r="T168" s="38"/>
      <c r="U168" s="38"/>
      <c r="V168" s="38"/>
      <c r="X168" s="21"/>
    </row>
    <row r="169" spans="1:24" ht="30" hidden="1" x14ac:dyDescent="0.25">
      <c r="A169" s="21" t="s">
        <v>848</v>
      </c>
      <c r="B169" s="21"/>
      <c r="C169" s="21"/>
      <c r="D169" s="41" t="s">
        <v>874</v>
      </c>
      <c r="E169" s="38"/>
      <c r="F169" s="38"/>
      <c r="G169" s="38"/>
      <c r="H169" s="38"/>
      <c r="I169" s="38"/>
      <c r="J169" s="38"/>
      <c r="K169" s="38"/>
      <c r="L169" s="38"/>
      <c r="M169" s="38"/>
      <c r="N169" s="38"/>
      <c r="O169" s="38"/>
      <c r="P169" s="38"/>
      <c r="Q169" s="38"/>
      <c r="R169" s="38"/>
      <c r="S169" s="38"/>
      <c r="T169" s="38"/>
      <c r="U169" s="38"/>
      <c r="V169" s="38"/>
      <c r="X169" s="21"/>
    </row>
    <row r="170" spans="1:24" hidden="1" x14ac:dyDescent="0.25">
      <c r="A170" s="21" t="s">
        <v>849</v>
      </c>
      <c r="B170" s="21"/>
      <c r="C170" s="21"/>
      <c r="D170" s="18" t="s">
        <v>875</v>
      </c>
      <c r="E170" s="38"/>
      <c r="F170" s="38"/>
      <c r="G170" s="38"/>
      <c r="H170" s="38"/>
      <c r="I170" s="38"/>
      <c r="J170" s="38"/>
      <c r="K170" s="38"/>
      <c r="L170" s="38"/>
      <c r="M170" s="38"/>
      <c r="N170" s="38"/>
      <c r="O170" s="38"/>
      <c r="P170" s="38"/>
      <c r="Q170" s="38"/>
      <c r="R170" s="38"/>
      <c r="S170" s="38"/>
      <c r="T170" s="38"/>
      <c r="U170" s="38"/>
      <c r="V170" s="38"/>
      <c r="X170" s="21"/>
    </row>
    <row r="171" spans="1:24" ht="45" hidden="1" x14ac:dyDescent="0.25">
      <c r="A171" s="21" t="s">
        <v>850</v>
      </c>
      <c r="B171" s="21"/>
      <c r="C171" s="21"/>
      <c r="D171" s="18" t="s">
        <v>876</v>
      </c>
      <c r="E171" s="38"/>
      <c r="F171" s="38"/>
      <c r="G171" s="38"/>
      <c r="H171" s="38"/>
      <c r="I171" s="38"/>
      <c r="J171" s="38"/>
      <c r="K171" s="38"/>
      <c r="L171" s="38"/>
      <c r="M171" s="38"/>
      <c r="N171" s="38"/>
      <c r="O171" s="38"/>
      <c r="P171" s="38"/>
      <c r="Q171" s="38"/>
      <c r="R171" s="38"/>
      <c r="S171" s="38"/>
      <c r="T171" s="38"/>
      <c r="U171" s="38"/>
      <c r="V171" s="38"/>
      <c r="X171" s="21"/>
    </row>
    <row r="172" spans="1:24" ht="30" hidden="1" x14ac:dyDescent="0.25">
      <c r="A172" s="21" t="s">
        <v>851</v>
      </c>
      <c r="B172" s="21"/>
      <c r="C172" s="21"/>
      <c r="D172" s="18" t="s">
        <v>877</v>
      </c>
      <c r="E172" s="38"/>
      <c r="F172" s="38"/>
      <c r="G172" s="38"/>
      <c r="H172" s="38"/>
      <c r="I172" s="38"/>
      <c r="J172" s="38"/>
      <c r="K172" s="38"/>
      <c r="L172" s="38"/>
      <c r="M172" s="38"/>
      <c r="N172" s="38"/>
      <c r="O172" s="38"/>
      <c r="P172" s="38"/>
      <c r="Q172" s="38"/>
      <c r="R172" s="38"/>
      <c r="S172" s="38"/>
      <c r="T172" s="38"/>
      <c r="U172" s="38"/>
      <c r="V172" s="38"/>
      <c r="X172" s="21"/>
    </row>
    <row r="173" spans="1:24" ht="45" hidden="1" x14ac:dyDescent="0.25">
      <c r="A173" s="21" t="s">
        <v>852</v>
      </c>
      <c r="B173" s="21"/>
      <c r="C173" s="21"/>
      <c r="D173" s="18" t="s">
        <v>878</v>
      </c>
      <c r="E173" s="38"/>
      <c r="F173" s="38"/>
      <c r="G173" s="38"/>
      <c r="H173" s="38"/>
      <c r="I173" s="38"/>
      <c r="J173" s="38"/>
      <c r="K173" s="38"/>
      <c r="L173" s="38"/>
      <c r="M173" s="38"/>
      <c r="N173" s="38"/>
      <c r="O173" s="38"/>
      <c r="P173" s="38"/>
      <c r="Q173" s="38"/>
      <c r="R173" s="38"/>
      <c r="S173" s="38"/>
      <c r="T173" s="38"/>
      <c r="U173" s="38"/>
      <c r="V173" s="38"/>
      <c r="X173" s="21"/>
    </row>
    <row r="174" spans="1:24" ht="60" hidden="1" x14ac:dyDescent="0.25">
      <c r="A174" s="21" t="s">
        <v>853</v>
      </c>
      <c r="B174" s="21"/>
      <c r="C174" s="21"/>
      <c r="D174" s="18" t="s">
        <v>879</v>
      </c>
      <c r="E174" s="38"/>
      <c r="F174" s="38"/>
      <c r="G174" s="38"/>
      <c r="H174" s="38"/>
      <c r="I174" s="38"/>
      <c r="J174" s="38"/>
      <c r="K174" s="38"/>
      <c r="L174" s="38"/>
      <c r="M174" s="38"/>
      <c r="N174" s="38"/>
      <c r="O174" s="38"/>
      <c r="P174" s="38"/>
      <c r="Q174" s="38"/>
      <c r="R174" s="38"/>
      <c r="S174" s="38"/>
      <c r="T174" s="38"/>
      <c r="U174" s="38"/>
      <c r="V174" s="38"/>
      <c r="X174" s="21"/>
    </row>
    <row r="175" spans="1:24" ht="45" hidden="1" x14ac:dyDescent="0.25">
      <c r="A175" s="21" t="s">
        <v>854</v>
      </c>
      <c r="B175" s="21"/>
      <c r="C175" s="21"/>
      <c r="D175" s="18" t="s">
        <v>880</v>
      </c>
      <c r="E175" s="38"/>
      <c r="F175" s="38"/>
      <c r="G175" s="38"/>
      <c r="H175" s="38"/>
      <c r="I175" s="38"/>
      <c r="J175" s="38"/>
      <c r="K175" s="38"/>
      <c r="L175" s="38"/>
      <c r="M175" s="38"/>
      <c r="N175" s="38"/>
      <c r="O175" s="38"/>
      <c r="P175" s="38"/>
      <c r="Q175" s="38"/>
      <c r="R175" s="38"/>
      <c r="S175" s="38"/>
      <c r="T175" s="38"/>
      <c r="U175" s="38"/>
      <c r="V175" s="38"/>
      <c r="X175" s="21"/>
    </row>
    <row r="176" spans="1:24" ht="45" hidden="1" x14ac:dyDescent="0.25">
      <c r="A176" s="21" t="s">
        <v>855</v>
      </c>
      <c r="B176" s="21"/>
      <c r="C176" s="21"/>
      <c r="D176" s="18" t="s">
        <v>881</v>
      </c>
      <c r="E176" s="38"/>
      <c r="F176" s="38"/>
      <c r="G176" s="38"/>
      <c r="H176" s="38"/>
      <c r="I176" s="38"/>
      <c r="J176" s="38"/>
      <c r="K176" s="38"/>
      <c r="L176" s="38"/>
      <c r="M176" s="38"/>
      <c r="N176" s="38"/>
      <c r="O176" s="38"/>
      <c r="P176" s="38"/>
      <c r="Q176" s="38"/>
      <c r="R176" s="38"/>
      <c r="S176" s="38"/>
      <c r="T176" s="38"/>
      <c r="U176" s="38"/>
      <c r="V176" s="38"/>
      <c r="X176" s="21"/>
    </row>
    <row r="177" spans="1:24" hidden="1" x14ac:dyDescent="0.25">
      <c r="A177" s="21" t="s">
        <v>856</v>
      </c>
      <c r="B177" s="21"/>
      <c r="C177" s="21"/>
      <c r="D177" s="18" t="s">
        <v>882</v>
      </c>
      <c r="E177" s="38"/>
      <c r="F177" s="38"/>
      <c r="G177" s="38"/>
      <c r="H177" s="38"/>
      <c r="I177" s="38"/>
      <c r="J177" s="38"/>
      <c r="K177" s="38"/>
      <c r="L177" s="38"/>
      <c r="M177" s="38"/>
      <c r="N177" s="38"/>
      <c r="O177" s="38"/>
      <c r="P177" s="38"/>
      <c r="Q177" s="38"/>
      <c r="R177" s="38"/>
      <c r="S177" s="38"/>
      <c r="T177" s="38"/>
      <c r="U177" s="38"/>
      <c r="V177" s="38"/>
      <c r="X177" s="21"/>
    </row>
    <row r="178" spans="1:24" ht="60" hidden="1" x14ac:dyDescent="0.25">
      <c r="A178" s="21" t="s">
        <v>857</v>
      </c>
      <c r="B178" s="21"/>
      <c r="C178" s="21"/>
      <c r="D178" s="18" t="s">
        <v>883</v>
      </c>
      <c r="E178" s="38"/>
      <c r="F178" s="38"/>
      <c r="G178" s="38"/>
      <c r="H178" s="38"/>
      <c r="I178" s="38"/>
      <c r="J178" s="38"/>
      <c r="K178" s="38"/>
      <c r="L178" s="38"/>
      <c r="M178" s="38"/>
      <c r="N178" s="38"/>
      <c r="O178" s="38"/>
      <c r="P178" s="38"/>
      <c r="Q178" s="38"/>
      <c r="R178" s="38"/>
      <c r="S178" s="38"/>
      <c r="T178" s="38"/>
      <c r="U178" s="38"/>
      <c r="V178" s="38"/>
      <c r="X178" s="21"/>
    </row>
    <row r="179" spans="1:24" ht="75" hidden="1" x14ac:dyDescent="0.25">
      <c r="A179" s="21" t="s">
        <v>858</v>
      </c>
      <c r="B179" s="21"/>
      <c r="C179" s="21"/>
      <c r="D179" s="18" t="s">
        <v>884</v>
      </c>
      <c r="E179" s="38"/>
      <c r="F179" s="38"/>
      <c r="G179" s="38"/>
      <c r="H179" s="38"/>
      <c r="I179" s="38"/>
      <c r="J179" s="38"/>
      <c r="K179" s="38"/>
      <c r="L179" s="38"/>
      <c r="M179" s="38"/>
      <c r="N179" s="38"/>
      <c r="O179" s="38"/>
      <c r="P179" s="38"/>
      <c r="Q179" s="38"/>
      <c r="R179" s="38"/>
      <c r="S179" s="38"/>
      <c r="T179" s="38"/>
      <c r="U179" s="38"/>
      <c r="V179" s="38"/>
      <c r="X179" s="21"/>
    </row>
    <row r="180" spans="1:24" ht="60" hidden="1" x14ac:dyDescent="0.25">
      <c r="A180" s="21" t="s">
        <v>859</v>
      </c>
      <c r="B180" s="21"/>
      <c r="C180" s="21"/>
      <c r="D180" s="18" t="s">
        <v>885</v>
      </c>
      <c r="E180" s="38"/>
      <c r="F180" s="38"/>
      <c r="G180" s="38"/>
      <c r="H180" s="38"/>
      <c r="I180" s="38"/>
      <c r="J180" s="38"/>
      <c r="K180" s="38"/>
      <c r="L180" s="38"/>
      <c r="M180" s="38"/>
      <c r="N180" s="38"/>
      <c r="O180" s="38"/>
      <c r="P180" s="38"/>
      <c r="Q180" s="38"/>
      <c r="R180" s="38"/>
      <c r="S180" s="38"/>
      <c r="T180" s="38"/>
      <c r="U180" s="38"/>
      <c r="V180" s="38"/>
      <c r="X180" s="21"/>
    </row>
    <row r="181" spans="1:24" hidden="1" x14ac:dyDescent="0.25">
      <c r="A181" s="21" t="s">
        <v>860</v>
      </c>
      <c r="B181" s="21"/>
      <c r="C181" s="21"/>
      <c r="D181" s="18" t="s">
        <v>886</v>
      </c>
      <c r="E181" s="38"/>
      <c r="F181" s="38"/>
      <c r="G181" s="38"/>
      <c r="H181" s="38"/>
      <c r="I181" s="38"/>
      <c r="J181" s="38"/>
      <c r="K181" s="38"/>
      <c r="L181" s="38"/>
      <c r="M181" s="38"/>
      <c r="N181" s="38"/>
      <c r="O181" s="38"/>
      <c r="P181" s="38"/>
      <c r="Q181" s="38"/>
      <c r="R181" s="38"/>
      <c r="S181" s="38"/>
      <c r="T181" s="38"/>
      <c r="U181" s="38"/>
      <c r="V181" s="38"/>
      <c r="W181" s="30" t="s">
        <v>598</v>
      </c>
      <c r="X181" s="57" t="s">
        <v>599</v>
      </c>
    </row>
    <row r="182" spans="1:24" hidden="1" x14ac:dyDescent="0.25">
      <c r="A182" s="21" t="s">
        <v>861</v>
      </c>
      <c r="B182" s="21"/>
      <c r="C182" s="21"/>
      <c r="D182" s="18" t="s">
        <v>887</v>
      </c>
      <c r="E182" s="38"/>
      <c r="F182" s="38"/>
      <c r="G182" s="38"/>
      <c r="H182" s="38"/>
      <c r="I182" s="38"/>
      <c r="J182" s="38"/>
      <c r="K182" s="38"/>
      <c r="L182" s="38"/>
      <c r="M182" s="38"/>
      <c r="N182" s="38"/>
      <c r="O182" s="38"/>
      <c r="P182" s="38"/>
      <c r="Q182" s="38"/>
      <c r="R182" s="38"/>
      <c r="S182" s="38"/>
      <c r="T182" s="38"/>
      <c r="U182" s="38"/>
      <c r="V182" s="38"/>
      <c r="W182" s="30" t="s">
        <v>598</v>
      </c>
      <c r="X182" s="57" t="s">
        <v>599</v>
      </c>
    </row>
    <row r="183" spans="1:24" hidden="1" x14ac:dyDescent="0.25">
      <c r="A183" s="21" t="s">
        <v>862</v>
      </c>
      <c r="B183" s="21"/>
      <c r="C183" s="21"/>
      <c r="D183" s="18" t="s">
        <v>888</v>
      </c>
      <c r="E183" s="38"/>
      <c r="F183" s="38"/>
      <c r="G183" s="38"/>
      <c r="H183" s="38"/>
      <c r="I183" s="38"/>
      <c r="J183" s="38"/>
      <c r="K183" s="38"/>
      <c r="L183" s="38"/>
      <c r="M183" s="38"/>
      <c r="N183" s="38"/>
      <c r="O183" s="38"/>
      <c r="P183" s="38"/>
      <c r="Q183" s="38"/>
      <c r="R183" s="38"/>
      <c r="S183" s="38"/>
      <c r="T183" s="38"/>
      <c r="U183" s="38"/>
      <c r="V183" s="38"/>
      <c r="W183" s="30" t="s">
        <v>598</v>
      </c>
      <c r="X183" s="57" t="s">
        <v>599</v>
      </c>
    </row>
    <row r="184" spans="1:24" hidden="1" x14ac:dyDescent="0.25">
      <c r="A184" s="21" t="s">
        <v>863</v>
      </c>
      <c r="B184" s="21"/>
      <c r="C184" s="21"/>
      <c r="D184" s="18" t="s">
        <v>889</v>
      </c>
      <c r="E184" s="38"/>
      <c r="F184" s="38"/>
      <c r="G184" s="38"/>
      <c r="H184" s="38"/>
      <c r="I184" s="38"/>
      <c r="J184" s="38"/>
      <c r="K184" s="38"/>
      <c r="L184" s="38"/>
      <c r="M184" s="38"/>
      <c r="N184" s="38"/>
      <c r="O184" s="38"/>
      <c r="P184" s="38"/>
      <c r="Q184" s="38"/>
      <c r="R184" s="38"/>
      <c r="S184" s="38"/>
      <c r="T184" s="38"/>
      <c r="U184" s="38"/>
      <c r="V184" s="38"/>
      <c r="W184" s="30" t="s">
        <v>598</v>
      </c>
      <c r="X184" s="57" t="s">
        <v>599</v>
      </c>
    </row>
    <row r="185" spans="1:24" hidden="1" x14ac:dyDescent="0.25">
      <c r="A185" s="21" t="s">
        <v>864</v>
      </c>
      <c r="B185" s="21"/>
      <c r="C185" s="21"/>
      <c r="D185" s="18" t="s">
        <v>890</v>
      </c>
      <c r="E185" s="38"/>
      <c r="F185" s="38"/>
      <c r="G185" s="38"/>
      <c r="H185" s="38"/>
      <c r="I185" s="38"/>
      <c r="J185" s="38"/>
      <c r="K185" s="38"/>
      <c r="L185" s="38"/>
      <c r="M185" s="38"/>
      <c r="N185" s="38"/>
      <c r="O185" s="38"/>
      <c r="P185" s="38"/>
      <c r="Q185" s="38"/>
      <c r="R185" s="38"/>
      <c r="S185" s="38"/>
      <c r="T185" s="38"/>
      <c r="U185" s="38"/>
      <c r="V185" s="38"/>
      <c r="W185" s="30" t="s">
        <v>598</v>
      </c>
      <c r="X185" s="57" t="s">
        <v>599</v>
      </c>
    </row>
    <row r="186" spans="1:24" hidden="1" x14ac:dyDescent="0.25">
      <c r="A186" s="21" t="s">
        <v>865</v>
      </c>
      <c r="B186" s="21"/>
      <c r="C186" s="21"/>
      <c r="D186" s="18" t="s">
        <v>891</v>
      </c>
      <c r="E186" s="38"/>
      <c r="F186" s="38"/>
      <c r="G186" s="38"/>
      <c r="H186" s="38"/>
      <c r="I186" s="38"/>
      <c r="J186" s="38"/>
      <c r="K186" s="38"/>
      <c r="L186" s="38"/>
      <c r="M186" s="38"/>
      <c r="N186" s="38"/>
      <c r="O186" s="38"/>
      <c r="P186" s="38"/>
      <c r="Q186" s="38"/>
      <c r="R186" s="38"/>
      <c r="S186" s="38"/>
      <c r="T186" s="38"/>
      <c r="U186" s="38"/>
      <c r="V186" s="38"/>
      <c r="W186" s="30" t="s">
        <v>598</v>
      </c>
      <c r="X186" s="57" t="s">
        <v>599</v>
      </c>
    </row>
    <row r="187" spans="1:24" hidden="1" x14ac:dyDescent="0.25">
      <c r="A187" s="21" t="s">
        <v>866</v>
      </c>
      <c r="B187" s="21"/>
      <c r="C187" s="21"/>
      <c r="D187" s="18" t="s">
        <v>892</v>
      </c>
      <c r="E187" s="38"/>
      <c r="F187" s="38"/>
      <c r="G187" s="38"/>
      <c r="H187" s="38"/>
      <c r="I187" s="38"/>
      <c r="J187" s="38"/>
      <c r="K187" s="38"/>
      <c r="L187" s="38"/>
      <c r="M187" s="38"/>
      <c r="N187" s="38"/>
      <c r="O187" s="38"/>
      <c r="P187" s="38"/>
      <c r="Q187" s="38"/>
      <c r="R187" s="38"/>
      <c r="S187" s="38"/>
      <c r="T187" s="38"/>
      <c r="U187" s="38"/>
      <c r="V187" s="38"/>
      <c r="W187" s="30" t="s">
        <v>598</v>
      </c>
      <c r="X187" s="57" t="s">
        <v>599</v>
      </c>
    </row>
    <row r="188" spans="1:24" hidden="1" x14ac:dyDescent="0.25">
      <c r="A188" s="21" t="s">
        <v>867</v>
      </c>
      <c r="B188" s="21"/>
      <c r="C188" s="21"/>
      <c r="D188" s="18" t="s">
        <v>893</v>
      </c>
      <c r="E188" s="38"/>
      <c r="F188" s="38"/>
      <c r="G188" s="38"/>
      <c r="H188" s="38"/>
      <c r="I188" s="38"/>
      <c r="J188" s="38"/>
      <c r="K188" s="38"/>
      <c r="L188" s="38"/>
      <c r="M188" s="38"/>
      <c r="N188" s="38"/>
      <c r="O188" s="38"/>
      <c r="P188" s="38"/>
      <c r="Q188" s="38"/>
      <c r="R188" s="38"/>
      <c r="S188" s="38"/>
      <c r="T188" s="38"/>
      <c r="U188" s="38"/>
      <c r="V188" s="38"/>
      <c r="W188" s="30" t="s">
        <v>598</v>
      </c>
      <c r="X188" s="57" t="s">
        <v>599</v>
      </c>
    </row>
    <row r="189" spans="1:24" hidden="1" x14ac:dyDescent="0.25">
      <c r="A189" s="21" t="s">
        <v>868</v>
      </c>
      <c r="B189" s="21"/>
      <c r="C189" s="21"/>
      <c r="D189" s="20" t="s">
        <v>910</v>
      </c>
      <c r="E189" s="38"/>
      <c r="F189" s="38"/>
      <c r="G189" s="38"/>
      <c r="H189" s="38"/>
      <c r="I189" s="38"/>
      <c r="J189" s="38"/>
      <c r="K189" s="38"/>
      <c r="L189" s="38"/>
      <c r="M189" s="38"/>
      <c r="N189" s="38"/>
      <c r="O189" s="38"/>
      <c r="P189" s="38"/>
      <c r="Q189" s="38"/>
      <c r="R189" s="38"/>
      <c r="S189" s="38"/>
      <c r="T189" s="38"/>
      <c r="U189" s="38"/>
      <c r="V189" s="38"/>
      <c r="X189" s="21"/>
    </row>
    <row r="190" spans="1:24" hidden="1" x14ac:dyDescent="0.25">
      <c r="A190" s="21"/>
      <c r="B190" s="21"/>
      <c r="C190" s="21" t="s">
        <v>275</v>
      </c>
      <c r="X190" s="21"/>
    </row>
    <row r="191" spans="1:24" hidden="1" x14ac:dyDescent="0.25">
      <c r="A191" s="21"/>
      <c r="B191" s="21"/>
      <c r="C191" s="21" t="s">
        <v>278</v>
      </c>
      <c r="D191" s="21"/>
      <c r="E191" s="21"/>
      <c r="F191" s="21"/>
      <c r="G191" s="21"/>
      <c r="H191" s="21"/>
      <c r="I191" s="21"/>
      <c r="J191" s="21"/>
      <c r="K191" s="21"/>
      <c r="L191" s="21"/>
      <c r="M191" s="21"/>
      <c r="N191" s="21"/>
      <c r="O191" s="21"/>
      <c r="P191" s="21"/>
      <c r="Q191" s="21"/>
      <c r="R191" s="21"/>
      <c r="S191" s="21"/>
      <c r="T191" s="21"/>
      <c r="U191" s="21"/>
      <c r="V191" s="21"/>
      <c r="W191" s="21"/>
      <c r="X19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21:V143 E76:V97 E72:V74 E31:V52 E27:V29 E163:V165 E167:V189 E117:V119">
      <formula1>-99999999999999900</formula1>
      <formula2>99999999999999900</formula2>
    </dataValidation>
  </dataValidations>
  <hyperlinks>
    <hyperlink ref="D17" tooltip="Edit Components of equity [axis]" display="Edit Components of equity [axis]"/>
    <hyperlink ref="W45" tooltip="Add Note (text block)" display="Add Note (text block)"/>
    <hyperlink ref="X45" tooltip="Add Note (detail)" display="Add Note (detail)"/>
    <hyperlink ref="W90" tooltip="Add Note (text block)" display="Add Note (text block)"/>
    <hyperlink ref="X90" tooltip="Add Note (detail)" display="Add Note (detail)"/>
    <hyperlink ref="W46" tooltip="Add Note (text block)" display="Add Note (text block)"/>
    <hyperlink ref="X46" tooltip="Add Note (detail)" display="Add Note (detail)"/>
    <hyperlink ref="W91" tooltip="Add Note (text block)" display="Add Note (text block)"/>
    <hyperlink ref="X91" tooltip="Add Note (detail)" display="Add Note (detail)"/>
    <hyperlink ref="W47" tooltip="Add Note (text block)" display="Add Note (text block)"/>
    <hyperlink ref="X47" tooltip="Add Note (detail)" display="Add Note (detail)"/>
    <hyperlink ref="W92" tooltip="Add Note (text block)" display="Add Note (text block)"/>
    <hyperlink ref="X92" tooltip="Add Note (detail)" display="Add Note (detail)"/>
    <hyperlink ref="W48" tooltip="Add Note (text block)" display="Add Note (text block)"/>
    <hyperlink ref="X48" tooltip="Add Note (detail)" display="Add Note (detail)"/>
    <hyperlink ref="W93" tooltip="Add Note (text block)" display="Add Note (text block)"/>
    <hyperlink ref="X93" tooltip="Add Note (detail)" display="Add Note (detail)"/>
    <hyperlink ref="W49" tooltip="Add Note (text block)" display="Add Note (text block)"/>
    <hyperlink ref="X49" tooltip="Add Note (detail)" display="Add Note (detail)"/>
    <hyperlink ref="W94" tooltip="Add Note (text block)" display="Add Note (text block)"/>
    <hyperlink ref="X94" tooltip="Add Note (detail)" display="Add Note (detail)"/>
    <hyperlink ref="W50" tooltip="Add Note (text block)" display="Add Note (text block)"/>
    <hyperlink ref="X50" tooltip="Add Note (detail)" display="Add Note (detail)"/>
    <hyperlink ref="W95" tooltip="Add Note (text block)" display="Add Note (text block)"/>
    <hyperlink ref="X95" tooltip="Add Note (detail)" display="Add Note (detail)"/>
    <hyperlink ref="W51" tooltip="Add Note (text block)" display="Add Note (text block)"/>
    <hyperlink ref="X51" tooltip="Add Note (detail)" display="Add Note (detail)"/>
    <hyperlink ref="W96" tooltip="Add Note (text block)" display="Add Note (text block)"/>
    <hyperlink ref="X96" tooltip="Add Note (detail)" display="Add Note (detail)"/>
    <hyperlink ref="W135" tooltip="Add Note (text block)" display="Add Note (text block)"/>
    <hyperlink ref="X135" tooltip="Add Note (detail)" display="Add Note (detail)"/>
    <hyperlink ref="W136" tooltip="Add Note (text block)" display="Add Note (text block)"/>
    <hyperlink ref="X136" tooltip="Add Note (detail)" display="Add Note (detail)"/>
    <hyperlink ref="W137" tooltip="Add Note (text block)" display="Add Note (text block)"/>
    <hyperlink ref="X137" tooltip="Add Note (detail)" display="Add Note (detail)"/>
    <hyperlink ref="W138" tooltip="Add Note (text block)" display="Add Note (text block)"/>
    <hyperlink ref="X138" tooltip="Add Note (detail)" display="Add Note (detail)"/>
    <hyperlink ref="W139" tooltip="Add Note (text block)" display="Add Note (text block)"/>
    <hyperlink ref="X139" tooltip="Add Note (detail)" display="Add Note (detail)"/>
    <hyperlink ref="W140" tooltip="Add Note (text block)" display="Add Note (text block)"/>
    <hyperlink ref="X140" tooltip="Add Note (detail)" display="Add Note (detail)"/>
    <hyperlink ref="W141" tooltip="Add Note (text block)" display="Add Note (text block)"/>
    <hyperlink ref="X141" tooltip="Add Note (detail)" display="Add Note (detail)"/>
    <hyperlink ref="W142" tooltip="Add Note (text block)" display="Add Note (text block)"/>
    <hyperlink ref="X142" tooltip="Add Note (detail)" display="Add Note (detail)"/>
    <hyperlink ref="W181" tooltip="Add Note (text block)" display="Add Note (text block)"/>
    <hyperlink ref="X181" tooltip="Add Note (detail)" display="Add Note (detail)"/>
    <hyperlink ref="W182" tooltip="Add Note (text block)" display="Add Note (text block)"/>
    <hyperlink ref="X182" tooltip="Add Note (detail)" display="Add Note (detail)"/>
    <hyperlink ref="W183" tooltip="Add Note (text block)" display="Add Note (text block)"/>
    <hyperlink ref="X183" tooltip="Add Note (detail)" display="Add Note (detail)"/>
    <hyperlink ref="W184" tooltip="Add Note (text block)" display="Add Note (text block)"/>
    <hyperlink ref="X184" tooltip="Add Note (detail)" display="Add Note (detail)"/>
    <hyperlink ref="W185" tooltip="Add Note (text block)" display="Add Note (text block)"/>
    <hyperlink ref="X185" tooltip="Add Note (detail)" display="Add Note (detail)"/>
    <hyperlink ref="W186" tooltip="Add Note (text block)" display="Add Note (text block)"/>
    <hyperlink ref="X186" tooltip="Add Note (detail)" display="Add Note (detail)"/>
    <hyperlink ref="W187" tooltip="Add Note (text block)" display="Add Note (text block)"/>
    <hyperlink ref="X187" tooltip="Add Note (detail)" display="Add Note (detail)"/>
    <hyperlink ref="W188" tooltip="Add Note (text block)" display="Add Note (text block)"/>
    <hyperlink ref="X188" tooltip="Add Note (detail)" display="Add Note (detail)"/>
  </hyperlinks>
  <pageMargins left="0.7" right="0.7" top="0.75" bottom="0.75" header="0.3" footer="0.3"/>
  <pageSetup paperSize="11" scale="12" orientation="portrait" r:id="rId1"/>
  <drawing r:id="rId2"/>
  <legacyDrawing r:id="rId3"/>
  <controls>
    <mc:AlternateContent xmlns:mc="http://schemas.openxmlformats.org/markup-compatibility/2006">
      <mc:Choice Requires="x14">
        <control shapeId="1756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7563" r:id="rId4" name="ToolboxBtn"/>
      </mc:Fallback>
    </mc:AlternateContent>
    <mc:AlternateContent xmlns:mc="http://schemas.openxmlformats.org/markup-compatibility/2006">
      <mc:Choice Requires="x14">
        <control shapeId="1756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7562" r:id="rId6" name="LegendBtn"/>
      </mc:Fallback>
    </mc:AlternateContent>
    <mc:AlternateContent xmlns:mc="http://schemas.openxmlformats.org/markup-compatibility/2006">
      <mc:Choice Requires="x14">
        <control shapeId="1756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7561" r:id="rId8" name="HomeBtn"/>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L47"/>
  <sheetViews>
    <sheetView showGridLines="0" view="pageBreakPreview" topLeftCell="D1" zoomScale="87" zoomScaleNormal="90"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2" width="22.7109375" customWidth="1"/>
  </cols>
  <sheetData>
    <row r="1" spans="1:12" ht="29.1" customHeight="1" x14ac:dyDescent="0.25">
      <c r="A1" s="12" t="s">
        <v>3697</v>
      </c>
      <c r="E1" s="13" t="s">
        <v>1107</v>
      </c>
    </row>
    <row r="2" spans="1:12" x14ac:dyDescent="0.25">
      <c r="D2" s="81"/>
    </row>
    <row r="3" spans="1:12" hidden="1" x14ac:dyDescent="0.25"/>
    <row r="4" spans="1:12" hidden="1" x14ac:dyDescent="0.25"/>
    <row r="5" spans="1:12" ht="15" hidden="1" customHeight="1" x14ac:dyDescent="0.25">
      <c r="A5" s="21"/>
      <c r="B5" s="21"/>
      <c r="C5" s="12" t="s">
        <v>3698</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D10" s="40"/>
    </row>
    <row r="11" spans="1:12" ht="15" hidden="1" customHeight="1" x14ac:dyDescent="0.25">
      <c r="A11" s="21"/>
      <c r="B11" s="21"/>
      <c r="C11" s="12" t="s">
        <v>3699</v>
      </c>
      <c r="D11" s="21"/>
      <c r="E11" s="21"/>
      <c r="F11" s="21"/>
      <c r="G11" s="21"/>
      <c r="H11" s="21"/>
      <c r="I11" s="21"/>
      <c r="J11" s="21"/>
      <c r="K11" s="21"/>
      <c r="L11" s="21"/>
    </row>
    <row r="12" spans="1:12" hidden="1" x14ac:dyDescent="0.25">
      <c r="A12" s="21"/>
      <c r="B12" s="21"/>
      <c r="C12" s="21"/>
      <c r="D12" s="21"/>
      <c r="E12" s="21"/>
      <c r="F12" s="21"/>
      <c r="G12" s="21"/>
      <c r="H12" s="21"/>
      <c r="I12" s="21"/>
      <c r="J12" s="21"/>
      <c r="K12" s="21"/>
      <c r="L12" s="21"/>
    </row>
    <row r="13" spans="1:12" hidden="1" x14ac:dyDescent="0.25">
      <c r="A13" s="21"/>
      <c r="B13" s="21"/>
      <c r="C13" s="21"/>
      <c r="D13" s="21"/>
      <c r="E13" s="21"/>
      <c r="F13" s="21"/>
      <c r="G13" s="21">
        <v>0</v>
      </c>
      <c r="H13" s="21">
        <v>0</v>
      </c>
      <c r="I13" s="21" t="s">
        <v>3421</v>
      </c>
      <c r="J13" s="21" t="s">
        <v>3421</v>
      </c>
      <c r="K13" s="21"/>
      <c r="L13" s="21"/>
    </row>
    <row r="14" spans="1:12" hidden="1" x14ac:dyDescent="0.25">
      <c r="A14" s="21"/>
      <c r="B14" s="21"/>
      <c r="C14" s="21" t="s">
        <v>276</v>
      </c>
      <c r="D14" s="21" t="s">
        <v>274</v>
      </c>
      <c r="E14" s="21" t="s">
        <v>441</v>
      </c>
      <c r="F14" s="21" t="s">
        <v>443</v>
      </c>
      <c r="G14" s="21"/>
      <c r="H14" s="21"/>
      <c r="I14" s="21"/>
      <c r="J14" s="21"/>
      <c r="K14" s="21" t="s">
        <v>275</v>
      </c>
      <c r="L14" s="21" t="s">
        <v>277</v>
      </c>
    </row>
    <row r="15" spans="1:12" x14ac:dyDescent="0.25">
      <c r="A15" s="21"/>
      <c r="B15" s="21" t="s">
        <v>3416</v>
      </c>
      <c r="C15" s="21" t="s">
        <v>386</v>
      </c>
      <c r="D15" s="21"/>
      <c r="E15" s="21"/>
      <c r="F15" s="77"/>
      <c r="G15" s="73" t="s">
        <v>3417</v>
      </c>
      <c r="H15" s="73" t="s">
        <v>3417</v>
      </c>
      <c r="I15" s="73" t="s">
        <v>3419</v>
      </c>
      <c r="J15" s="73" t="s">
        <v>3419</v>
      </c>
      <c r="K15" s="21"/>
      <c r="L15" s="21"/>
    </row>
    <row r="16" spans="1:12" ht="19.5" customHeight="1" x14ac:dyDescent="0.25">
      <c r="A16" s="21"/>
      <c r="B16" s="21"/>
      <c r="C16" s="21" t="s">
        <v>444</v>
      </c>
      <c r="F16" s="36"/>
      <c r="G16" s="49">
        <v>2016</v>
      </c>
      <c r="H16" s="49">
        <v>2015</v>
      </c>
      <c r="I16" s="49" t="str">
        <f>TEXT(DATE(MID(I19,7,4),MID(I19,4,2),MID(I19,1,2)),"yyyy")</f>
        <v>2010</v>
      </c>
      <c r="J16" s="49" t="str">
        <f>TEXT(DATE(MID(J19,7,4),MID(J19,4,2),MID(J19,1,2)),"yyyy")</f>
        <v>2009</v>
      </c>
      <c r="L16" s="21"/>
    </row>
    <row r="17" spans="1:12" ht="20.100000000000001" customHeight="1" x14ac:dyDescent="0.25">
      <c r="A17" s="21"/>
      <c r="B17" s="21"/>
      <c r="C17" s="21" t="s">
        <v>445</v>
      </c>
      <c r="F17" s="36"/>
      <c r="G17" s="51" t="str">
        <f>[2]StartUp!$E$8</f>
        <v>SGD</v>
      </c>
      <c r="H17" s="51" t="str">
        <f>[2]StartUp!$E$8</f>
        <v>SGD</v>
      </c>
      <c r="I17" s="51" t="str">
        <f>[2]StartUp!$E$8</f>
        <v>SGD</v>
      </c>
      <c r="J17" s="51" t="str">
        <f>[2]StartUp!$E$8</f>
        <v>SGD</v>
      </c>
      <c r="L17" s="21"/>
    </row>
    <row r="18" spans="1:12" ht="20.100000000000001" hidden="1" customHeight="1" x14ac:dyDescent="0.25">
      <c r="A18" s="21"/>
      <c r="B18" s="21"/>
      <c r="C18" s="21" t="s">
        <v>446</v>
      </c>
      <c r="F18" s="36"/>
      <c r="G18" s="50" t="str">
        <f>[2]StartUp!$D$8</f>
        <v>01/01/2010</v>
      </c>
      <c r="H18" s="50" t="str">
        <f>[2]StartUp!$D$10</f>
        <v>01/01/2009</v>
      </c>
      <c r="I18" s="50" t="str">
        <f>[2]StartUp!$D$8</f>
        <v>01/01/2010</v>
      </c>
      <c r="J18" s="50" t="str">
        <f>[2]StartUp!$D$10</f>
        <v>01/01/2009</v>
      </c>
      <c r="L18" s="21"/>
    </row>
    <row r="19" spans="1:12" ht="20.100000000000001" hidden="1" customHeight="1" x14ac:dyDescent="0.25">
      <c r="A19" s="21"/>
      <c r="B19" s="21"/>
      <c r="C19" s="21" t="s">
        <v>447</v>
      </c>
      <c r="F19" s="36"/>
      <c r="G19" s="50" t="str">
        <f>[2]StartUp!$D$9</f>
        <v>31/12/2010</v>
      </c>
      <c r="H19" s="50" t="str">
        <f>[2]StartUp!$D$11</f>
        <v>31/12/2009</v>
      </c>
      <c r="I19" s="50" t="str">
        <f>[2]StartUp!$D$9</f>
        <v>31/12/2010</v>
      </c>
      <c r="J19" s="50" t="str">
        <f>[2]StartUp!$D$11</f>
        <v>31/12/2009</v>
      </c>
      <c r="L19" s="21"/>
    </row>
    <row r="20" spans="1:12" x14ac:dyDescent="0.25">
      <c r="A20" s="21"/>
      <c r="B20" s="21"/>
      <c r="C20" s="21" t="s">
        <v>275</v>
      </c>
      <c r="D20" s="15"/>
      <c r="E20" s="15" t="s">
        <v>440</v>
      </c>
      <c r="F20" s="15" t="s">
        <v>442</v>
      </c>
      <c r="L20" s="21"/>
    </row>
    <row r="21" spans="1:12" hidden="1" x14ac:dyDescent="0.25">
      <c r="A21" s="21" t="s">
        <v>916</v>
      </c>
      <c r="B21" s="21"/>
      <c r="C21" s="21"/>
      <c r="D21" s="14" t="s">
        <v>917</v>
      </c>
      <c r="E21" s="14"/>
      <c r="F21" s="45"/>
      <c r="G21" s="16"/>
      <c r="H21" s="16"/>
      <c r="I21" s="16"/>
      <c r="J21" s="16"/>
      <c r="L21" s="21"/>
    </row>
    <row r="22" spans="1:12" x14ac:dyDescent="0.25">
      <c r="A22" s="21" t="s">
        <v>918</v>
      </c>
      <c r="B22" s="21"/>
      <c r="C22" s="21"/>
      <c r="D22" s="215" t="s">
        <v>1021</v>
      </c>
      <c r="E22" s="22"/>
      <c r="F22" s="46"/>
      <c r="G22" s="23"/>
      <c r="H22" s="23"/>
      <c r="I22" s="23"/>
      <c r="J22" s="23"/>
      <c r="L22" s="21"/>
    </row>
    <row r="23" spans="1:12" ht="30" hidden="1" x14ac:dyDescent="0.25">
      <c r="A23" s="21" t="s">
        <v>919</v>
      </c>
      <c r="B23" s="21"/>
      <c r="C23" s="21"/>
      <c r="D23" s="47" t="s">
        <v>1022</v>
      </c>
      <c r="E23" s="22"/>
      <c r="F23" s="46"/>
      <c r="G23" s="23"/>
      <c r="H23" s="23"/>
      <c r="I23" s="23"/>
      <c r="J23" s="23"/>
      <c r="L23" s="21"/>
    </row>
    <row r="24" spans="1:12" ht="30" hidden="1" x14ac:dyDescent="0.25">
      <c r="A24" s="21" t="s">
        <v>941</v>
      </c>
      <c r="B24" s="21"/>
      <c r="C24" s="21"/>
      <c r="D24" s="41" t="s">
        <v>1042</v>
      </c>
      <c r="E24" s="14"/>
      <c r="F24" s="45"/>
      <c r="G24" s="38"/>
      <c r="H24" s="38"/>
      <c r="I24" s="38"/>
      <c r="J24" s="38"/>
      <c r="L24" s="21"/>
    </row>
    <row r="25" spans="1:12" ht="30" x14ac:dyDescent="0.25">
      <c r="A25" s="21" t="s">
        <v>942</v>
      </c>
      <c r="B25" s="21"/>
      <c r="C25" s="21"/>
      <c r="D25" s="47" t="s">
        <v>1043</v>
      </c>
      <c r="E25" s="22"/>
      <c r="F25" s="46"/>
      <c r="G25" s="23"/>
      <c r="H25" s="23"/>
      <c r="I25" s="23"/>
      <c r="J25" s="23"/>
      <c r="L25" s="21"/>
    </row>
    <row r="26" spans="1:12" ht="45" x14ac:dyDescent="0.25">
      <c r="A26" s="21" t="s">
        <v>950</v>
      </c>
      <c r="B26" s="21"/>
      <c r="C26" s="21"/>
      <c r="D26" s="41" t="s">
        <v>1051</v>
      </c>
      <c r="E26" s="14"/>
      <c r="F26" s="45"/>
      <c r="G26" s="38"/>
      <c r="H26" s="38"/>
      <c r="I26" s="38"/>
      <c r="J26" s="38"/>
      <c r="L26" s="21"/>
    </row>
    <row r="27" spans="1:12" ht="30" x14ac:dyDescent="0.25">
      <c r="A27" s="21" t="s">
        <v>951</v>
      </c>
      <c r="B27" s="21"/>
      <c r="C27" s="21"/>
      <c r="D27" s="41" t="s">
        <v>1052</v>
      </c>
      <c r="E27" s="14"/>
      <c r="F27" s="45"/>
      <c r="G27" s="38"/>
      <c r="H27" s="38"/>
      <c r="I27" s="38"/>
      <c r="J27" s="38"/>
      <c r="L27" s="21"/>
    </row>
    <row r="28" spans="1:12" ht="30" x14ac:dyDescent="0.25">
      <c r="A28" s="21" t="s">
        <v>952</v>
      </c>
      <c r="B28" s="21"/>
      <c r="C28" s="21"/>
      <c r="D28" s="41" t="s">
        <v>1053</v>
      </c>
      <c r="E28" s="14"/>
      <c r="F28" s="45"/>
      <c r="G28" s="38"/>
      <c r="H28" s="38"/>
      <c r="I28" s="38"/>
      <c r="J28" s="38"/>
      <c r="L28" s="21"/>
    </row>
    <row r="29" spans="1:12" x14ac:dyDescent="0.25">
      <c r="A29" s="21" t="s">
        <v>953</v>
      </c>
      <c r="B29" s="21"/>
      <c r="C29" s="21"/>
      <c r="D29" s="41" t="s">
        <v>1054</v>
      </c>
      <c r="E29" s="14"/>
      <c r="F29" s="45"/>
      <c r="G29" s="38"/>
      <c r="H29" s="38"/>
      <c r="I29" s="38"/>
      <c r="J29" s="38"/>
      <c r="L29" s="21"/>
    </row>
    <row r="30" spans="1:12" ht="30" x14ac:dyDescent="0.25">
      <c r="A30" s="21" t="s">
        <v>969</v>
      </c>
      <c r="B30" s="21"/>
      <c r="C30" s="21"/>
      <c r="D30" s="41" t="s">
        <v>1068</v>
      </c>
      <c r="E30" s="14"/>
      <c r="F30" s="45"/>
      <c r="G30" s="38"/>
      <c r="H30" s="38"/>
      <c r="I30" s="38"/>
      <c r="J30" s="38"/>
      <c r="L30" s="21"/>
    </row>
    <row r="31" spans="1:12" ht="30" x14ac:dyDescent="0.25">
      <c r="A31" s="21" t="s">
        <v>970</v>
      </c>
      <c r="B31" s="21"/>
      <c r="C31" s="21"/>
      <c r="D31" s="41" t="s">
        <v>1069</v>
      </c>
      <c r="E31" s="14"/>
      <c r="F31" s="45"/>
      <c r="G31" s="38"/>
      <c r="H31" s="38"/>
      <c r="I31" s="38"/>
      <c r="J31" s="38"/>
      <c r="L31" s="21"/>
    </row>
    <row r="32" spans="1:12" ht="30" x14ac:dyDescent="0.25">
      <c r="A32" s="21" t="s">
        <v>971</v>
      </c>
      <c r="B32" s="21"/>
      <c r="C32" s="21"/>
      <c r="D32" s="41" t="s">
        <v>1070</v>
      </c>
      <c r="E32" s="14"/>
      <c r="F32" s="45"/>
      <c r="G32" s="38"/>
      <c r="H32" s="38"/>
      <c r="I32" s="74"/>
      <c r="J32" s="74"/>
      <c r="L32" s="21"/>
    </row>
    <row r="33" spans="1:12" ht="30" hidden="1" x14ac:dyDescent="0.25">
      <c r="A33" s="21" t="s">
        <v>976</v>
      </c>
      <c r="B33" s="21"/>
      <c r="C33" s="21"/>
      <c r="D33" s="41" t="s">
        <v>1071</v>
      </c>
      <c r="E33" s="14"/>
      <c r="F33" s="52"/>
      <c r="G33" s="54">
        <f>1*G26+1*G27+1*G28+1*G29+1*G32+1*G30+1*G31</f>
        <v>0</v>
      </c>
      <c r="H33" s="54">
        <f>1*H26+1*H27+1*H28+1*H29+1*H32+1*H30+1*H31</f>
        <v>0</v>
      </c>
      <c r="I33" s="54">
        <f>1*I26+1*I27+1*I28+1*I29+1*I32+1*I30+1*I31</f>
        <v>0</v>
      </c>
      <c r="J33" s="54">
        <f>1*J26+1*J27+1*J28+1*J29+1*J32+1*J30+1*J31</f>
        <v>0</v>
      </c>
      <c r="L33" s="21"/>
    </row>
    <row r="34" spans="1:12" ht="30" x14ac:dyDescent="0.25">
      <c r="A34" s="21" t="s">
        <v>977</v>
      </c>
      <c r="B34" s="21"/>
      <c r="C34" s="21"/>
      <c r="D34" s="47" t="s">
        <v>1072</v>
      </c>
      <c r="E34" s="22"/>
      <c r="F34" s="46"/>
      <c r="G34" s="23"/>
      <c r="H34" s="23"/>
      <c r="I34" s="75"/>
      <c r="J34" s="75"/>
      <c r="L34" s="21"/>
    </row>
    <row r="35" spans="1:12" ht="30" x14ac:dyDescent="0.25">
      <c r="A35" s="21" t="s">
        <v>980</v>
      </c>
      <c r="B35" s="21"/>
      <c r="C35" s="21"/>
      <c r="D35" s="41" t="s">
        <v>1075</v>
      </c>
      <c r="E35" s="14"/>
      <c r="F35" s="45"/>
      <c r="G35" s="38"/>
      <c r="H35" s="38"/>
      <c r="I35" s="38"/>
      <c r="J35" s="38"/>
      <c r="L35" s="21"/>
    </row>
    <row r="36" spans="1:12" ht="30" x14ac:dyDescent="0.25">
      <c r="A36" s="21" t="s">
        <v>985</v>
      </c>
      <c r="B36" s="21"/>
      <c r="C36" s="21"/>
      <c r="D36" s="41" t="s">
        <v>1080</v>
      </c>
      <c r="E36" s="14"/>
      <c r="F36" s="45"/>
      <c r="G36" s="38"/>
      <c r="H36" s="38"/>
      <c r="I36" s="38"/>
      <c r="J36" s="38"/>
      <c r="L36" s="21"/>
    </row>
    <row r="37" spans="1:12" x14ac:dyDescent="0.25">
      <c r="A37" s="21" t="s">
        <v>987</v>
      </c>
      <c r="B37" s="21"/>
      <c r="C37" s="21"/>
      <c r="D37" s="41" t="s">
        <v>1082</v>
      </c>
      <c r="E37" s="14"/>
      <c r="F37" s="45"/>
      <c r="G37" s="38"/>
      <c r="H37" s="38"/>
      <c r="I37" s="38"/>
      <c r="J37" s="38"/>
      <c r="L37" s="21"/>
    </row>
    <row r="38" spans="1:12" x14ac:dyDescent="0.25">
      <c r="A38" s="21" t="s">
        <v>988</v>
      </c>
      <c r="B38" s="21"/>
      <c r="C38" s="21"/>
      <c r="D38" s="41" t="s">
        <v>1083</v>
      </c>
      <c r="E38" s="14"/>
      <c r="F38" s="45"/>
      <c r="G38" s="38"/>
      <c r="H38" s="38"/>
      <c r="I38" s="38"/>
      <c r="J38" s="38"/>
      <c r="L38" s="21"/>
    </row>
    <row r="39" spans="1:12" ht="30" x14ac:dyDescent="0.25">
      <c r="A39" s="21" t="s">
        <v>999</v>
      </c>
      <c r="B39" s="21"/>
      <c r="C39" s="21"/>
      <c r="D39" s="41" t="s">
        <v>1091</v>
      </c>
      <c r="E39" s="14"/>
      <c r="F39" s="45"/>
      <c r="G39" s="38"/>
      <c r="H39" s="38"/>
      <c r="I39" s="74"/>
      <c r="J39" s="74"/>
      <c r="L39" s="21"/>
    </row>
    <row r="40" spans="1:12" ht="30" hidden="1" x14ac:dyDescent="0.25">
      <c r="A40" s="21" t="s">
        <v>1008</v>
      </c>
      <c r="B40" s="21"/>
      <c r="C40" s="21"/>
      <c r="D40" s="41" t="s">
        <v>1093</v>
      </c>
      <c r="E40" s="14"/>
      <c r="F40" s="52"/>
      <c r="G40" s="54">
        <f>1*G35+1*G36+1*G37+1*G38+1*G39</f>
        <v>0</v>
      </c>
      <c r="H40" s="54">
        <f>1*H35+1*H36+1*H37+1*H38+1*H39</f>
        <v>0</v>
      </c>
      <c r="I40" s="54">
        <f>1*I35+1*I36+1*I37+1*I38+1*I39</f>
        <v>0</v>
      </c>
      <c r="J40" s="54">
        <f>1*J35+1*J36+1*J37+1*J38+1*J39</f>
        <v>0</v>
      </c>
      <c r="L40" s="21"/>
    </row>
    <row r="41" spans="1:12" x14ac:dyDescent="0.25">
      <c r="A41" s="21"/>
      <c r="B41" s="21"/>
      <c r="C41" s="21"/>
      <c r="D41" s="41" t="s">
        <v>875</v>
      </c>
      <c r="E41" s="14"/>
      <c r="F41" s="52"/>
      <c r="G41" s="89"/>
      <c r="H41" s="89"/>
      <c r="I41" s="71"/>
      <c r="J41" s="71"/>
      <c r="L41" s="21"/>
    </row>
    <row r="42" spans="1:12" x14ac:dyDescent="0.25">
      <c r="A42" s="21" t="s">
        <v>1020</v>
      </c>
      <c r="B42" s="21"/>
      <c r="C42" s="21"/>
      <c r="D42" s="27" t="s">
        <v>1105</v>
      </c>
      <c r="E42" s="22"/>
      <c r="F42" s="46"/>
      <c r="G42" s="23"/>
      <c r="H42" s="23"/>
      <c r="I42" s="75"/>
      <c r="J42" s="75"/>
      <c r="L42" s="21"/>
    </row>
    <row r="43" spans="1:12" ht="30" x14ac:dyDescent="0.25">
      <c r="A43" s="21" t="s">
        <v>941</v>
      </c>
      <c r="B43" s="21"/>
      <c r="C43" s="21"/>
      <c r="D43" s="18" t="s">
        <v>1042</v>
      </c>
      <c r="E43" s="14"/>
      <c r="F43" s="45"/>
      <c r="G43" s="38"/>
      <c r="H43" s="38"/>
      <c r="I43" s="38"/>
      <c r="J43" s="38"/>
      <c r="L43" s="21"/>
    </row>
    <row r="44" spans="1:12" ht="30" x14ac:dyDescent="0.25">
      <c r="A44" s="21" t="s">
        <v>976</v>
      </c>
      <c r="B44" s="21"/>
      <c r="C44" s="21"/>
      <c r="D44" s="18" t="s">
        <v>1071</v>
      </c>
      <c r="E44" s="14"/>
      <c r="F44" s="45"/>
      <c r="G44" s="38"/>
      <c r="H44" s="38"/>
      <c r="I44" s="38"/>
      <c r="J44" s="38"/>
      <c r="L44" s="21"/>
    </row>
    <row r="45" spans="1:12" ht="30" x14ac:dyDescent="0.25">
      <c r="A45" s="21" t="s">
        <v>1008</v>
      </c>
      <c r="B45" s="21"/>
      <c r="C45" s="21"/>
      <c r="D45" s="18" t="s">
        <v>1093</v>
      </c>
      <c r="E45" s="14"/>
      <c r="F45" s="45"/>
      <c r="G45" s="38"/>
      <c r="H45" s="38"/>
      <c r="I45" s="38"/>
      <c r="J45" s="38"/>
      <c r="L45" s="21"/>
    </row>
    <row r="46" spans="1:12" hidden="1" x14ac:dyDescent="0.25">
      <c r="A46" s="21"/>
      <c r="B46" s="21"/>
      <c r="C46" s="21" t="s">
        <v>275</v>
      </c>
      <c r="L46" s="21"/>
    </row>
    <row r="47" spans="1:12" hidden="1" x14ac:dyDescent="0.25">
      <c r="A47" s="21"/>
      <c r="B47" s="21"/>
      <c r="C47" s="21" t="s">
        <v>278</v>
      </c>
      <c r="D47" s="21"/>
      <c r="E47" s="21"/>
      <c r="F47" s="21"/>
      <c r="G47" s="21"/>
      <c r="H47" s="21"/>
      <c r="I47" s="21"/>
      <c r="J47" s="21"/>
      <c r="K47" s="21"/>
      <c r="L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4:J24 G26:J33 G35:J41 G43:J45">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7884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8849" r:id="rId4" name="HomeBtn"/>
      </mc:Fallback>
    </mc:AlternateContent>
    <mc:AlternateContent xmlns:mc="http://schemas.openxmlformats.org/markup-compatibility/2006">
      <mc:Choice Requires="x14">
        <control shapeId="788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8850" r:id="rId6" name="LegendBtn"/>
      </mc:Fallback>
    </mc:AlternateContent>
    <mc:AlternateContent xmlns:mc="http://schemas.openxmlformats.org/markup-compatibility/2006">
      <mc:Choice Requires="x14">
        <control shapeId="7885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8851" r:id="rId8" name="ToolboxBtn"/>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J136"/>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47.85546875" customWidth="1"/>
    <col min="5" max="6" width="22.7109375" hidden="1" customWidth="1"/>
    <col min="7" max="10" width="22.7109375" customWidth="1"/>
  </cols>
  <sheetData>
    <row r="1" spans="1:10" ht="29.1" customHeight="1" x14ac:dyDescent="0.25">
      <c r="A1" s="12" t="s">
        <v>914</v>
      </c>
      <c r="E1" s="13" t="s">
        <v>1107</v>
      </c>
    </row>
    <row r="3" spans="1:10" hidden="1" x14ac:dyDescent="0.25"/>
    <row r="4" spans="1:10" hidden="1" x14ac:dyDescent="0.25"/>
    <row r="5" spans="1:10" ht="15" hidden="1" customHeight="1" x14ac:dyDescent="0.25">
      <c r="A5" s="21"/>
      <c r="B5" s="21"/>
      <c r="C5" s="12" t="s">
        <v>915</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916</v>
      </c>
      <c r="B10" s="21"/>
      <c r="C10" s="21"/>
      <c r="D10" s="14" t="s">
        <v>917</v>
      </c>
      <c r="G10" s="35"/>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1106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c r="F17" s="21"/>
      <c r="G17" s="21">
        <v>0</v>
      </c>
      <c r="H17" s="21">
        <v>0</v>
      </c>
      <c r="I17" s="21"/>
      <c r="J17" s="21"/>
    </row>
    <row r="18" spans="1:10" hidden="1" x14ac:dyDescent="0.25">
      <c r="A18" s="21"/>
      <c r="B18" s="21"/>
      <c r="C18" s="21" t="s">
        <v>276</v>
      </c>
      <c r="D18" s="21" t="s">
        <v>274</v>
      </c>
      <c r="E18" s="21" t="s">
        <v>441</v>
      </c>
      <c r="F18" s="21" t="s">
        <v>443</v>
      </c>
      <c r="G18" s="21"/>
      <c r="H18" s="21"/>
      <c r="I18" s="21" t="s">
        <v>275</v>
      </c>
      <c r="J18" s="21" t="s">
        <v>277</v>
      </c>
    </row>
    <row r="19" spans="1:10" x14ac:dyDescent="0.25">
      <c r="A19" s="21"/>
      <c r="B19" s="21" t="s">
        <v>3416</v>
      </c>
      <c r="C19" s="21" t="s">
        <v>386</v>
      </c>
      <c r="D19" s="21"/>
      <c r="E19" s="21"/>
      <c r="F19" s="77"/>
      <c r="G19" s="73" t="s">
        <v>3417</v>
      </c>
      <c r="H19" s="73" t="s">
        <v>3417</v>
      </c>
      <c r="I19" s="21"/>
      <c r="J19" s="21"/>
    </row>
    <row r="20" spans="1:10" ht="19.5" customHeight="1" x14ac:dyDescent="0.25">
      <c r="A20" s="21"/>
      <c r="B20" s="21"/>
      <c r="C20" s="21" t="s">
        <v>444</v>
      </c>
      <c r="D20" s="109"/>
      <c r="F20" s="36"/>
      <c r="G20" s="49">
        <v>2016</v>
      </c>
      <c r="H20" s="49">
        <v>2015</v>
      </c>
      <c r="J20" s="21"/>
    </row>
    <row r="21" spans="1:10" ht="20.100000000000001" customHeight="1" x14ac:dyDescent="0.25">
      <c r="A21" s="21"/>
      <c r="B21" s="21"/>
      <c r="C21" s="21" t="s">
        <v>445</v>
      </c>
      <c r="D21" s="109"/>
      <c r="F21" s="36"/>
      <c r="G21" s="51" t="str">
        <f>StartUp!$E$8</f>
        <v>SGD</v>
      </c>
      <c r="H21" s="51" t="str">
        <f>StartUp!$E$8</f>
        <v>SGD</v>
      </c>
      <c r="J21" s="21"/>
    </row>
    <row r="22" spans="1:10" ht="20.100000000000001" hidden="1" customHeight="1" x14ac:dyDescent="0.25">
      <c r="A22" s="21"/>
      <c r="B22" s="21"/>
      <c r="C22" s="21" t="s">
        <v>446</v>
      </c>
      <c r="D22" s="109"/>
      <c r="F22" s="36"/>
      <c r="G22" s="50" t="str">
        <f>StartUp!$D$8</f>
        <v>01/01/2010</v>
      </c>
      <c r="H22" s="50" t="str">
        <f>StartUp!$D$10</f>
        <v>01/01/2009</v>
      </c>
      <c r="J22" s="21"/>
    </row>
    <row r="23" spans="1:10" ht="20.100000000000001" hidden="1" customHeight="1" x14ac:dyDescent="0.25">
      <c r="A23" s="21"/>
      <c r="B23" s="21"/>
      <c r="C23" s="21" t="s">
        <v>447</v>
      </c>
      <c r="D23" s="109"/>
      <c r="F23" s="36"/>
      <c r="G23" s="50" t="str">
        <f>StartUp!$D$9</f>
        <v>31/12/2010</v>
      </c>
      <c r="H23" s="50" t="str">
        <f>StartUp!$D$11</f>
        <v>31/12/2009</v>
      </c>
      <c r="J23" s="21"/>
    </row>
    <row r="24" spans="1:10" x14ac:dyDescent="0.25">
      <c r="A24" s="21"/>
      <c r="B24" s="21"/>
      <c r="C24" s="21" t="s">
        <v>275</v>
      </c>
      <c r="D24" s="117"/>
      <c r="E24" s="15" t="s">
        <v>440</v>
      </c>
      <c r="F24" s="15" t="s">
        <v>442</v>
      </c>
      <c r="J24" s="21"/>
    </row>
    <row r="25" spans="1:10" hidden="1" x14ac:dyDescent="0.25">
      <c r="A25" s="21" t="s">
        <v>916</v>
      </c>
      <c r="B25" s="21"/>
      <c r="C25" s="21"/>
      <c r="D25" s="118" t="s">
        <v>917</v>
      </c>
      <c r="E25" s="14"/>
      <c r="F25" s="45"/>
      <c r="G25" s="16"/>
      <c r="H25" s="16"/>
      <c r="J25" s="21"/>
    </row>
    <row r="26" spans="1:10" x14ac:dyDescent="0.25">
      <c r="A26" s="21" t="s">
        <v>918</v>
      </c>
      <c r="B26" s="21"/>
      <c r="C26" s="21"/>
      <c r="D26" s="114" t="s">
        <v>1021</v>
      </c>
      <c r="E26" s="22"/>
      <c r="F26" s="46"/>
      <c r="G26" s="23"/>
      <c r="H26" s="23"/>
      <c r="J26" s="21"/>
    </row>
    <row r="27" spans="1:10" x14ac:dyDescent="0.25">
      <c r="A27" s="21" t="s">
        <v>919</v>
      </c>
      <c r="B27" s="21"/>
      <c r="C27" s="21"/>
      <c r="D27" s="113" t="s">
        <v>1022</v>
      </c>
      <c r="E27" s="22"/>
      <c r="F27" s="46"/>
      <c r="G27" s="23"/>
      <c r="H27" s="23"/>
      <c r="J27" s="21"/>
    </row>
    <row r="28" spans="1:10" ht="30" x14ac:dyDescent="0.25">
      <c r="A28" s="21" t="s">
        <v>920</v>
      </c>
      <c r="B28" s="21"/>
      <c r="C28" s="21"/>
      <c r="D28" s="119" t="s">
        <v>1023</v>
      </c>
      <c r="E28" s="22"/>
      <c r="F28" s="46"/>
      <c r="G28" s="23"/>
      <c r="H28" s="23"/>
      <c r="J28" s="21"/>
    </row>
    <row r="29" spans="1:10" ht="30" x14ac:dyDescent="0.25">
      <c r="A29" s="21" t="s">
        <v>921</v>
      </c>
      <c r="B29" s="21"/>
      <c r="C29" s="21"/>
      <c r="D29" s="116" t="s">
        <v>1024</v>
      </c>
      <c r="E29" s="14"/>
      <c r="F29" s="45"/>
      <c r="G29" s="38"/>
      <c r="H29" s="38"/>
      <c r="J29" s="21"/>
    </row>
    <row r="30" spans="1:10" ht="30" x14ac:dyDescent="0.25">
      <c r="A30" s="21" t="s">
        <v>922</v>
      </c>
      <c r="B30" s="21"/>
      <c r="C30" s="21"/>
      <c r="D30" s="116" t="s">
        <v>1025</v>
      </c>
      <c r="E30" s="14"/>
      <c r="F30" s="45"/>
      <c r="G30" s="38"/>
      <c r="H30" s="38"/>
      <c r="J30" s="21"/>
    </row>
    <row r="31" spans="1:10" ht="30" x14ac:dyDescent="0.25">
      <c r="A31" s="21" t="s">
        <v>923</v>
      </c>
      <c r="B31" s="21"/>
      <c r="C31" s="21"/>
      <c r="D31" s="116" t="s">
        <v>1026</v>
      </c>
      <c r="E31" s="14"/>
      <c r="F31" s="45"/>
      <c r="G31" s="38"/>
      <c r="H31" s="38"/>
      <c r="J31" s="21"/>
    </row>
    <row r="32" spans="1:10" ht="45" x14ac:dyDescent="0.25">
      <c r="A32" s="21" t="s">
        <v>924</v>
      </c>
      <c r="B32" s="21"/>
      <c r="C32" s="21"/>
      <c r="D32" s="227" t="s">
        <v>1027</v>
      </c>
      <c r="E32" s="171"/>
      <c r="F32" s="222"/>
      <c r="G32" s="223"/>
      <c r="H32" s="223"/>
      <c r="I32" s="172" t="s">
        <v>3787</v>
      </c>
      <c r="J32" s="21"/>
    </row>
    <row r="33" spans="1:10" s="280" customFormat="1" ht="45" x14ac:dyDescent="0.25">
      <c r="A33" s="214"/>
      <c r="B33" s="214"/>
      <c r="C33" s="214"/>
      <c r="D33" s="227" t="s">
        <v>4149</v>
      </c>
      <c r="E33" s="171"/>
      <c r="F33" s="222"/>
      <c r="G33" s="223"/>
      <c r="H33" s="223"/>
      <c r="I33" s="172" t="s">
        <v>4150</v>
      </c>
      <c r="J33" s="283"/>
    </row>
    <row r="34" spans="1:10" ht="45" x14ac:dyDescent="0.25">
      <c r="A34" s="21" t="s">
        <v>925</v>
      </c>
      <c r="B34" s="21"/>
      <c r="C34" s="21"/>
      <c r="D34" s="143" t="s">
        <v>1028</v>
      </c>
      <c r="E34" s="14"/>
      <c r="F34" s="45"/>
      <c r="G34" s="38"/>
      <c r="H34" s="38"/>
      <c r="I34" s="94" t="s">
        <v>3787</v>
      </c>
      <c r="J34" s="21"/>
    </row>
    <row r="35" spans="1:10" ht="30" x14ac:dyDescent="0.25">
      <c r="A35" s="21" t="s">
        <v>926</v>
      </c>
      <c r="B35" s="21"/>
      <c r="C35" s="21"/>
      <c r="D35" s="116" t="s">
        <v>1029</v>
      </c>
      <c r="E35" s="14"/>
      <c r="F35" s="45"/>
      <c r="G35" s="38"/>
      <c r="H35" s="38"/>
      <c r="J35" s="21"/>
    </row>
    <row r="36" spans="1:10" ht="30" x14ac:dyDescent="0.25">
      <c r="A36" s="21" t="s">
        <v>927</v>
      </c>
      <c r="B36" s="21"/>
      <c r="C36" s="21"/>
      <c r="D36" s="119" t="s">
        <v>1030</v>
      </c>
      <c r="E36" s="22"/>
      <c r="F36" s="46"/>
      <c r="G36" s="23"/>
      <c r="H36" s="23"/>
      <c r="J36" s="21"/>
    </row>
    <row r="37" spans="1:10" ht="30" x14ac:dyDescent="0.25">
      <c r="A37" s="21" t="s">
        <v>928</v>
      </c>
      <c r="B37" s="21"/>
      <c r="C37" s="21"/>
      <c r="D37" s="116" t="s">
        <v>1031</v>
      </c>
      <c r="E37" s="14"/>
      <c r="F37" s="45"/>
      <c r="G37" s="38"/>
      <c r="H37" s="38"/>
      <c r="J37" s="21"/>
    </row>
    <row r="38" spans="1:10" ht="30" x14ac:dyDescent="0.25">
      <c r="A38" s="21" t="s">
        <v>929</v>
      </c>
      <c r="B38" s="21"/>
      <c r="C38" s="21"/>
      <c r="D38" s="116" t="s">
        <v>1032</v>
      </c>
      <c r="E38" s="14"/>
      <c r="F38" s="45"/>
      <c r="G38" s="38"/>
      <c r="H38" s="38"/>
      <c r="J38" s="21"/>
    </row>
    <row r="39" spans="1:10" ht="30" x14ac:dyDescent="0.25">
      <c r="A39" s="21" t="s">
        <v>930</v>
      </c>
      <c r="B39" s="21"/>
      <c r="C39" s="21"/>
      <c r="D39" s="116" t="s">
        <v>1033</v>
      </c>
      <c r="E39" s="14"/>
      <c r="F39" s="45"/>
      <c r="G39" s="38"/>
      <c r="H39" s="38"/>
      <c r="J39" s="21"/>
    </row>
    <row r="40" spans="1:10" ht="78.75" customHeight="1" x14ac:dyDescent="0.25">
      <c r="A40" s="21" t="s">
        <v>931</v>
      </c>
      <c r="B40" s="21"/>
      <c r="C40" s="21"/>
      <c r="D40" s="227" t="s">
        <v>1034</v>
      </c>
      <c r="E40" s="171"/>
      <c r="F40" s="222"/>
      <c r="G40" s="223"/>
      <c r="H40" s="223"/>
      <c r="I40" s="172" t="s">
        <v>3787</v>
      </c>
      <c r="J40" s="21"/>
    </row>
    <row r="41" spans="1:10" s="280" customFormat="1" ht="78.75" customHeight="1" x14ac:dyDescent="0.25">
      <c r="A41" s="214"/>
      <c r="B41" s="214"/>
      <c r="C41" s="214"/>
      <c r="D41" s="227" t="s">
        <v>4151</v>
      </c>
      <c r="E41" s="171"/>
      <c r="F41" s="222"/>
      <c r="G41" s="223"/>
      <c r="H41" s="223"/>
      <c r="I41" s="172" t="s">
        <v>4150</v>
      </c>
      <c r="J41" s="283"/>
    </row>
    <row r="42" spans="1:10" ht="45" x14ac:dyDescent="0.25">
      <c r="A42" s="21" t="s">
        <v>932</v>
      </c>
      <c r="B42" s="21"/>
      <c r="C42" s="21"/>
      <c r="D42" s="143" t="s">
        <v>1035</v>
      </c>
      <c r="E42" s="14"/>
      <c r="F42" s="45"/>
      <c r="G42" s="38"/>
      <c r="H42" s="38"/>
      <c r="I42" s="94" t="s">
        <v>3787</v>
      </c>
      <c r="J42" s="21"/>
    </row>
    <row r="43" spans="1:10" ht="30" x14ac:dyDescent="0.25">
      <c r="A43" s="21" t="s">
        <v>933</v>
      </c>
      <c r="B43" s="21"/>
      <c r="C43" s="21"/>
      <c r="D43" s="116" t="s">
        <v>1036</v>
      </c>
      <c r="E43" s="14"/>
      <c r="F43" s="45"/>
      <c r="G43" s="38"/>
      <c r="H43" s="38"/>
      <c r="J43" s="21"/>
    </row>
    <row r="44" spans="1:10" x14ac:dyDescent="0.25">
      <c r="A44" s="21" t="s">
        <v>934</v>
      </c>
      <c r="B44" s="21"/>
      <c r="C44" s="21"/>
      <c r="D44" s="205" t="s">
        <v>3979</v>
      </c>
      <c r="E44" s="14"/>
      <c r="F44" s="52"/>
      <c r="G44" s="54"/>
      <c r="H44" s="54"/>
      <c r="J44" s="21"/>
    </row>
    <row r="45" spans="1:10" x14ac:dyDescent="0.25">
      <c r="A45" s="21" t="s">
        <v>935</v>
      </c>
      <c r="B45" s="21"/>
      <c r="C45" s="21"/>
      <c r="D45" s="111" t="s">
        <v>875</v>
      </c>
      <c r="E45" s="14"/>
      <c r="F45" s="45"/>
      <c r="G45" s="38"/>
      <c r="H45" s="38"/>
      <c r="J45" s="21"/>
    </row>
    <row r="46" spans="1:10" x14ac:dyDescent="0.25">
      <c r="A46" s="21" t="s">
        <v>936</v>
      </c>
      <c r="B46" s="21"/>
      <c r="C46" s="21"/>
      <c r="D46" s="111" t="s">
        <v>1037</v>
      </c>
      <c r="E46" s="14"/>
      <c r="F46" s="45"/>
      <c r="G46" s="38"/>
      <c r="H46" s="38"/>
      <c r="J46" s="21"/>
    </row>
    <row r="47" spans="1:10" x14ac:dyDescent="0.25">
      <c r="A47" s="21" t="s">
        <v>937</v>
      </c>
      <c r="B47" s="21"/>
      <c r="C47" s="21"/>
      <c r="D47" s="111" t="s">
        <v>1038</v>
      </c>
      <c r="E47" s="14"/>
      <c r="F47" s="45"/>
      <c r="G47" s="38"/>
      <c r="H47" s="38"/>
      <c r="J47" s="21"/>
    </row>
    <row r="48" spans="1:10" x14ac:dyDescent="0.25">
      <c r="A48" s="21" t="s">
        <v>938</v>
      </c>
      <c r="B48" s="21"/>
      <c r="C48" s="21"/>
      <c r="D48" s="111" t="s">
        <v>1039</v>
      </c>
      <c r="E48" s="14"/>
      <c r="F48" s="45"/>
      <c r="G48" s="38"/>
      <c r="H48" s="38"/>
      <c r="J48" s="21"/>
    </row>
    <row r="49" spans="1:10" x14ac:dyDescent="0.25">
      <c r="A49" s="21" t="s">
        <v>939</v>
      </c>
      <c r="B49" s="21"/>
      <c r="C49" s="21"/>
      <c r="D49" s="111" t="s">
        <v>1040</v>
      </c>
      <c r="E49" s="14"/>
      <c r="F49" s="45"/>
      <c r="G49" s="38"/>
      <c r="H49" s="38"/>
      <c r="J49" s="21"/>
    </row>
    <row r="50" spans="1:10" x14ac:dyDescent="0.25">
      <c r="A50" s="21" t="s">
        <v>940</v>
      </c>
      <c r="B50" s="21"/>
      <c r="C50" s="21"/>
      <c r="D50" s="111" t="s">
        <v>1041</v>
      </c>
      <c r="E50" s="14"/>
      <c r="F50" s="45"/>
      <c r="G50" s="38"/>
      <c r="H50" s="38"/>
      <c r="J50" s="21"/>
    </row>
    <row r="51" spans="1:10" ht="30" x14ac:dyDescent="0.25">
      <c r="A51" s="21" t="s">
        <v>941</v>
      </c>
      <c r="B51" s="21"/>
      <c r="C51" s="21"/>
      <c r="D51" s="111" t="s">
        <v>1042</v>
      </c>
      <c r="E51" s="14"/>
      <c r="F51" s="52"/>
      <c r="G51" s="54"/>
      <c r="H51" s="54"/>
      <c r="J51" s="21"/>
    </row>
    <row r="52" spans="1:10" x14ac:dyDescent="0.25">
      <c r="A52" s="21" t="s">
        <v>942</v>
      </c>
      <c r="B52" s="21"/>
      <c r="C52" s="21"/>
      <c r="D52" s="113" t="s">
        <v>1043</v>
      </c>
      <c r="E52" s="22"/>
      <c r="F52" s="46"/>
      <c r="G52" s="23"/>
      <c r="H52" s="23"/>
      <c r="J52" s="21"/>
    </row>
    <row r="53" spans="1:10" ht="30" x14ac:dyDescent="0.25">
      <c r="A53" s="21" t="s">
        <v>943</v>
      </c>
      <c r="B53" s="21"/>
      <c r="C53" s="21"/>
      <c r="D53" s="111" t="s">
        <v>1044</v>
      </c>
      <c r="E53" s="14"/>
      <c r="F53" s="45"/>
      <c r="G53" s="38"/>
      <c r="H53" s="38"/>
      <c r="J53" s="21"/>
    </row>
    <row r="54" spans="1:10" ht="45" x14ac:dyDescent="0.25">
      <c r="A54" s="21" t="s">
        <v>944</v>
      </c>
      <c r="B54" s="21"/>
      <c r="C54" s="21"/>
      <c r="D54" s="224" t="s">
        <v>1045</v>
      </c>
      <c r="E54" s="171"/>
      <c r="F54" s="222"/>
      <c r="G54" s="223"/>
      <c r="H54" s="223"/>
      <c r="I54" s="172" t="s">
        <v>3787</v>
      </c>
      <c r="J54" s="214"/>
    </row>
    <row r="55" spans="1:10" s="281" customFormat="1" ht="45" x14ac:dyDescent="0.25">
      <c r="A55" s="214"/>
      <c r="B55" s="214"/>
      <c r="C55" s="214"/>
      <c r="D55" s="224" t="s">
        <v>4152</v>
      </c>
      <c r="E55" s="171"/>
      <c r="F55" s="222"/>
      <c r="G55" s="223"/>
      <c r="H55" s="223"/>
      <c r="I55" s="172" t="s">
        <v>4150</v>
      </c>
      <c r="J55" s="283"/>
    </row>
    <row r="56" spans="1:10" ht="30" x14ac:dyDescent="0.25">
      <c r="A56" s="21" t="s">
        <v>945</v>
      </c>
      <c r="B56" s="21"/>
      <c r="C56" s="21"/>
      <c r="D56" s="111" t="s">
        <v>1046</v>
      </c>
      <c r="E56" s="14"/>
      <c r="F56" s="45"/>
      <c r="G56" s="38"/>
      <c r="H56" s="38"/>
      <c r="J56" s="21"/>
    </row>
    <row r="57" spans="1:10" ht="30" x14ac:dyDescent="0.25">
      <c r="A57" s="21" t="s">
        <v>946</v>
      </c>
      <c r="B57" s="21"/>
      <c r="C57" s="21"/>
      <c r="D57" s="111" t="s">
        <v>1047</v>
      </c>
      <c r="E57" s="14"/>
      <c r="F57" s="45"/>
      <c r="G57" s="38"/>
      <c r="H57" s="38"/>
      <c r="J57" s="21"/>
    </row>
    <row r="58" spans="1:10" ht="45" x14ac:dyDescent="0.25">
      <c r="A58" s="21" t="s">
        <v>947</v>
      </c>
      <c r="B58" s="21"/>
      <c r="C58" s="21"/>
      <c r="D58" s="111" t="s">
        <v>1048</v>
      </c>
      <c r="E58" s="14"/>
      <c r="F58" s="45"/>
      <c r="G58" s="38"/>
      <c r="H58" s="38"/>
      <c r="J58" s="21"/>
    </row>
    <row r="59" spans="1:10" ht="30" x14ac:dyDescent="0.25">
      <c r="A59" s="21" t="s">
        <v>948</v>
      </c>
      <c r="B59" s="21"/>
      <c r="C59" s="21"/>
      <c r="D59" s="111" t="s">
        <v>1049</v>
      </c>
      <c r="E59" s="14"/>
      <c r="F59" s="45"/>
      <c r="G59" s="38"/>
      <c r="H59" s="38"/>
      <c r="J59" s="21"/>
    </row>
    <row r="60" spans="1:10" ht="30" x14ac:dyDescent="0.25">
      <c r="A60" s="21" t="s">
        <v>949</v>
      </c>
      <c r="B60" s="21"/>
      <c r="C60" s="21"/>
      <c r="D60" s="111" t="s">
        <v>1050</v>
      </c>
      <c r="E60" s="14"/>
      <c r="F60" s="45"/>
      <c r="G60" s="38"/>
      <c r="H60" s="38"/>
      <c r="J60" s="21"/>
    </row>
    <row r="61" spans="1:10" ht="30" x14ac:dyDescent="0.25">
      <c r="A61" s="21" t="s">
        <v>950</v>
      </c>
      <c r="B61" s="21"/>
      <c r="C61" s="21"/>
      <c r="D61" s="111" t="s">
        <v>1051</v>
      </c>
      <c r="E61" s="14"/>
      <c r="F61" s="45"/>
      <c r="G61" s="38"/>
      <c r="H61" s="38"/>
      <c r="J61" s="21"/>
    </row>
    <row r="62" spans="1:10" x14ac:dyDescent="0.25">
      <c r="A62" s="21" t="s">
        <v>951</v>
      </c>
      <c r="B62" s="21"/>
      <c r="C62" s="21"/>
      <c r="D62" s="111" t="s">
        <v>1052</v>
      </c>
      <c r="E62" s="14"/>
      <c r="F62" s="45"/>
      <c r="G62" s="38"/>
      <c r="H62" s="38"/>
      <c r="J62" s="21"/>
    </row>
    <row r="63" spans="1:10" x14ac:dyDescent="0.25">
      <c r="A63" s="21" t="s">
        <v>952</v>
      </c>
      <c r="B63" s="21"/>
      <c r="C63" s="21"/>
      <c r="D63" s="111" t="s">
        <v>1053</v>
      </c>
      <c r="E63" s="14"/>
      <c r="F63" s="45"/>
      <c r="G63" s="38"/>
      <c r="H63" s="38"/>
      <c r="J63" s="21"/>
    </row>
    <row r="64" spans="1:10" ht="34.5" customHeight="1" x14ac:dyDescent="0.25">
      <c r="A64" s="21" t="s">
        <v>953</v>
      </c>
      <c r="B64" s="21"/>
      <c r="C64" s="21"/>
      <c r="D64" s="111" t="s">
        <v>1054</v>
      </c>
      <c r="E64" s="14"/>
      <c r="F64" s="45"/>
      <c r="G64" s="38"/>
      <c r="H64" s="38"/>
      <c r="J64" s="21"/>
    </row>
    <row r="65" spans="1:10" ht="30" x14ac:dyDescent="0.25">
      <c r="A65" s="21" t="s">
        <v>954</v>
      </c>
      <c r="B65" s="21"/>
      <c r="C65" s="21"/>
      <c r="D65" s="111" t="s">
        <v>1055</v>
      </c>
      <c r="E65" s="14"/>
      <c r="F65" s="45"/>
      <c r="G65" s="38"/>
      <c r="H65" s="38"/>
      <c r="J65" s="21"/>
    </row>
    <row r="66" spans="1:10" x14ac:dyDescent="0.25">
      <c r="A66" s="21" t="s">
        <v>955</v>
      </c>
      <c r="B66" s="21"/>
      <c r="C66" s="21"/>
      <c r="D66" s="111" t="s">
        <v>1056</v>
      </c>
      <c r="E66" s="14"/>
      <c r="F66" s="45"/>
      <c r="G66" s="38"/>
      <c r="H66" s="38"/>
      <c r="J66" s="21"/>
    </row>
    <row r="67" spans="1:10" x14ac:dyDescent="0.25">
      <c r="A67" s="21" t="s">
        <v>956</v>
      </c>
      <c r="B67" s="21"/>
      <c r="C67" s="21"/>
      <c r="D67" s="111" t="s">
        <v>1057</v>
      </c>
      <c r="E67" s="14"/>
      <c r="F67" s="45"/>
      <c r="G67" s="38"/>
      <c r="H67" s="38"/>
      <c r="J67" s="21"/>
    </row>
    <row r="68" spans="1:10" x14ac:dyDescent="0.25">
      <c r="A68" s="21" t="s">
        <v>957</v>
      </c>
      <c r="B68" s="21"/>
      <c r="C68" s="21"/>
      <c r="D68" s="111" t="s">
        <v>1058</v>
      </c>
      <c r="E68" s="14"/>
      <c r="F68" s="45"/>
      <c r="G68" s="38"/>
      <c r="H68" s="38"/>
      <c r="J68" s="21"/>
    </row>
    <row r="69" spans="1:10" ht="30" x14ac:dyDescent="0.25">
      <c r="A69" s="21" t="s">
        <v>958</v>
      </c>
      <c r="B69" s="21"/>
      <c r="C69" s="21"/>
      <c r="D69" s="111" t="s">
        <v>1059</v>
      </c>
      <c r="E69" s="14"/>
      <c r="F69" s="45"/>
      <c r="G69" s="38"/>
      <c r="H69" s="38"/>
      <c r="J69" s="21"/>
    </row>
    <row r="70" spans="1:10" x14ac:dyDescent="0.25">
      <c r="A70" s="21" t="s">
        <v>959</v>
      </c>
      <c r="B70" s="21"/>
      <c r="C70" s="21"/>
      <c r="D70" s="111" t="s">
        <v>1060</v>
      </c>
      <c r="E70" s="14"/>
      <c r="F70" s="45"/>
      <c r="G70" s="38"/>
      <c r="H70" s="38"/>
      <c r="J70" s="21"/>
    </row>
    <row r="71" spans="1:10" ht="30" x14ac:dyDescent="0.25">
      <c r="A71" s="21" t="s">
        <v>960</v>
      </c>
      <c r="B71" s="21"/>
      <c r="C71" s="21"/>
      <c r="D71" s="111" t="s">
        <v>1061</v>
      </c>
      <c r="E71" s="14"/>
      <c r="F71" s="45"/>
      <c r="G71" s="38"/>
      <c r="H71" s="38"/>
      <c r="J71" s="21"/>
    </row>
    <row r="72" spans="1:10" ht="33.75" customHeight="1" x14ac:dyDescent="0.25">
      <c r="A72" s="21" t="s">
        <v>961</v>
      </c>
      <c r="B72" s="21"/>
      <c r="C72" s="21"/>
      <c r="D72" s="111" t="s">
        <v>1062</v>
      </c>
      <c r="E72" s="14"/>
      <c r="F72" s="45"/>
      <c r="G72" s="38"/>
      <c r="H72" s="38"/>
      <c r="J72" s="21"/>
    </row>
    <row r="73" spans="1:10" x14ac:dyDescent="0.25">
      <c r="A73" s="21" t="s">
        <v>962</v>
      </c>
      <c r="B73" s="21"/>
      <c r="C73" s="21"/>
      <c r="D73" s="111" t="s">
        <v>1063</v>
      </c>
      <c r="E73" s="14"/>
      <c r="F73" s="45"/>
      <c r="G73" s="38"/>
      <c r="H73" s="38"/>
      <c r="J73" s="21"/>
    </row>
    <row r="74" spans="1:10" ht="45" x14ac:dyDescent="0.25">
      <c r="A74" s="21" t="s">
        <v>963</v>
      </c>
      <c r="B74" s="21"/>
      <c r="C74" s="21"/>
      <c r="D74" s="125" t="s">
        <v>1064</v>
      </c>
      <c r="E74" s="14"/>
      <c r="F74" s="45"/>
      <c r="G74" s="38"/>
      <c r="H74" s="38"/>
      <c r="I74" s="94" t="s">
        <v>3787</v>
      </c>
      <c r="J74" s="21"/>
    </row>
    <row r="75" spans="1:10" ht="45" x14ac:dyDescent="0.25">
      <c r="A75" s="21" t="s">
        <v>964</v>
      </c>
      <c r="B75" s="21"/>
      <c r="C75" s="21"/>
      <c r="D75" s="111" t="s">
        <v>1065</v>
      </c>
      <c r="E75" s="14"/>
      <c r="F75" s="45"/>
      <c r="G75" s="38"/>
      <c r="H75" s="38"/>
      <c r="J75" s="21"/>
    </row>
    <row r="76" spans="1:10" ht="30" x14ac:dyDescent="0.25">
      <c r="A76" s="21" t="s">
        <v>965</v>
      </c>
      <c r="B76" s="21"/>
      <c r="C76" s="21"/>
      <c r="D76" s="205" t="s">
        <v>3995</v>
      </c>
      <c r="E76" s="14"/>
      <c r="F76" s="45"/>
      <c r="G76" s="38"/>
      <c r="H76" s="38"/>
      <c r="J76" s="21"/>
    </row>
    <row r="77" spans="1:10" ht="64.5" customHeight="1" x14ac:dyDescent="0.25">
      <c r="A77" s="21" t="s">
        <v>966</v>
      </c>
      <c r="B77" s="21"/>
      <c r="C77" s="21"/>
      <c r="D77" s="205" t="s">
        <v>3996</v>
      </c>
      <c r="E77" s="14"/>
      <c r="F77" s="45"/>
      <c r="G77" s="38"/>
      <c r="H77" s="38"/>
      <c r="J77" s="21"/>
    </row>
    <row r="78" spans="1:10" ht="45" x14ac:dyDescent="0.25">
      <c r="A78" s="21" t="s">
        <v>967</v>
      </c>
      <c r="B78" s="21"/>
      <c r="C78" s="21"/>
      <c r="D78" s="111" t="s">
        <v>1066</v>
      </c>
      <c r="E78" s="14"/>
      <c r="F78" s="45"/>
      <c r="G78" s="38"/>
      <c r="H78" s="38"/>
      <c r="J78" s="21"/>
    </row>
    <row r="79" spans="1:10" ht="45" x14ac:dyDescent="0.25">
      <c r="A79" s="21" t="s">
        <v>968</v>
      </c>
      <c r="B79" s="21"/>
      <c r="C79" s="21"/>
      <c r="D79" s="111" t="s">
        <v>1067</v>
      </c>
      <c r="E79" s="14"/>
      <c r="F79" s="45"/>
      <c r="G79" s="38"/>
      <c r="H79" s="38"/>
      <c r="J79" s="21"/>
    </row>
    <row r="80" spans="1:10" x14ac:dyDescent="0.25">
      <c r="A80" s="21" t="s">
        <v>969</v>
      </c>
      <c r="B80" s="21"/>
      <c r="C80" s="21"/>
      <c r="D80" s="111" t="s">
        <v>1068</v>
      </c>
      <c r="E80" s="14"/>
      <c r="F80" s="45"/>
      <c r="G80" s="38"/>
      <c r="H80" s="38"/>
      <c r="J80" s="21"/>
    </row>
    <row r="81" spans="1:10" x14ac:dyDescent="0.25">
      <c r="A81" s="21" t="s">
        <v>970</v>
      </c>
      <c r="B81" s="21"/>
      <c r="C81" s="21"/>
      <c r="D81" s="111" t="s">
        <v>1069</v>
      </c>
      <c r="E81" s="14"/>
      <c r="F81" s="45"/>
      <c r="G81" s="38"/>
      <c r="H81" s="38"/>
      <c r="J81" s="21"/>
    </row>
    <row r="82" spans="1:10" ht="30" x14ac:dyDescent="0.25">
      <c r="A82" s="21" t="s">
        <v>971</v>
      </c>
      <c r="B82" s="21"/>
      <c r="C82" s="21"/>
      <c r="D82" s="111" t="s">
        <v>1070</v>
      </c>
      <c r="E82" s="14"/>
      <c r="F82" s="45"/>
      <c r="G82" s="38"/>
      <c r="H82" s="38"/>
      <c r="J82" s="21"/>
    </row>
    <row r="83" spans="1:10" x14ac:dyDescent="0.25">
      <c r="A83" s="21" t="s">
        <v>973</v>
      </c>
      <c r="B83" s="21"/>
      <c r="C83" s="21"/>
      <c r="D83" s="111" t="s">
        <v>1039</v>
      </c>
      <c r="E83" s="14"/>
      <c r="F83" s="45"/>
      <c r="G83" s="38"/>
      <c r="H83" s="38"/>
      <c r="J83" s="21"/>
    </row>
    <row r="84" spans="1:10" x14ac:dyDescent="0.25">
      <c r="A84" s="21" t="s">
        <v>974</v>
      </c>
      <c r="B84" s="21"/>
      <c r="C84" s="21"/>
      <c r="D84" s="111" t="s">
        <v>1040</v>
      </c>
      <c r="E84" s="14"/>
      <c r="F84" s="45"/>
      <c r="G84" s="38"/>
      <c r="H84" s="38"/>
      <c r="J84" s="21"/>
    </row>
    <row r="85" spans="1:10" x14ac:dyDescent="0.25">
      <c r="A85" s="21" t="s">
        <v>975</v>
      </c>
      <c r="B85" s="21"/>
      <c r="C85" s="21"/>
      <c r="D85" s="111" t="s">
        <v>1041</v>
      </c>
      <c r="E85" s="14"/>
      <c r="F85" s="45"/>
      <c r="G85" s="38"/>
      <c r="H85" s="38"/>
      <c r="J85" s="21"/>
    </row>
    <row r="86" spans="1:10" ht="30" x14ac:dyDescent="0.25">
      <c r="A86" s="21" t="s">
        <v>976</v>
      </c>
      <c r="B86" s="21"/>
      <c r="C86" s="21"/>
      <c r="D86" s="111" t="s">
        <v>1071</v>
      </c>
      <c r="E86" s="14"/>
      <c r="F86" s="52"/>
      <c r="G86" s="54"/>
      <c r="H86" s="54"/>
      <c r="J86" s="21"/>
    </row>
    <row r="87" spans="1:10" x14ac:dyDescent="0.25">
      <c r="A87" s="21" t="s">
        <v>977</v>
      </c>
      <c r="B87" s="21"/>
      <c r="C87" s="21"/>
      <c r="D87" s="113" t="s">
        <v>1072</v>
      </c>
      <c r="E87" s="22"/>
      <c r="F87" s="46"/>
      <c r="G87" s="23"/>
      <c r="H87" s="23"/>
      <c r="J87" s="21"/>
    </row>
    <row r="88" spans="1:10" ht="45" x14ac:dyDescent="0.25">
      <c r="A88" s="21" t="s">
        <v>978</v>
      </c>
      <c r="B88" s="21"/>
      <c r="C88" s="21"/>
      <c r="D88" s="111" t="s">
        <v>1073</v>
      </c>
      <c r="E88" s="14"/>
      <c r="F88" s="45"/>
      <c r="G88" s="38"/>
      <c r="H88" s="38"/>
      <c r="J88" s="21"/>
    </row>
    <row r="89" spans="1:10" ht="30" x14ac:dyDescent="0.25">
      <c r="A89" s="21" t="s">
        <v>979</v>
      </c>
      <c r="B89" s="21"/>
      <c r="C89" s="21"/>
      <c r="D89" s="111" t="s">
        <v>1074</v>
      </c>
      <c r="E89" s="14"/>
      <c r="F89" s="45"/>
      <c r="G89" s="38"/>
      <c r="H89" s="38"/>
      <c r="J89" s="21"/>
    </row>
    <row r="90" spans="1:10" x14ac:dyDescent="0.25">
      <c r="A90" s="21" t="s">
        <v>980</v>
      </c>
      <c r="B90" s="21"/>
      <c r="C90" s="21"/>
      <c r="D90" s="111" t="s">
        <v>1075</v>
      </c>
      <c r="E90" s="14"/>
      <c r="F90" s="45"/>
      <c r="G90" s="38"/>
      <c r="H90" s="38"/>
      <c r="J90" s="21"/>
    </row>
    <row r="91" spans="1:10" ht="30" x14ac:dyDescent="0.25">
      <c r="A91" s="21" t="s">
        <v>981</v>
      </c>
      <c r="B91" s="21"/>
      <c r="C91" s="21"/>
      <c r="D91" s="111" t="s">
        <v>1076</v>
      </c>
      <c r="E91" s="14"/>
      <c r="F91" s="45"/>
      <c r="G91" s="38"/>
      <c r="H91" s="38"/>
      <c r="J91" s="21"/>
    </row>
    <row r="92" spans="1:10" x14ac:dyDescent="0.25">
      <c r="A92" s="21" t="s">
        <v>982</v>
      </c>
      <c r="B92" s="21"/>
      <c r="C92" s="21"/>
      <c r="D92" s="111" t="s">
        <v>1077</v>
      </c>
      <c r="E92" s="14"/>
      <c r="F92" s="45"/>
      <c r="G92" s="38"/>
      <c r="H92" s="38"/>
      <c r="J92" s="21"/>
    </row>
    <row r="93" spans="1:10" ht="30" x14ac:dyDescent="0.25">
      <c r="A93" s="21" t="s">
        <v>983</v>
      </c>
      <c r="B93" s="21"/>
      <c r="C93" s="21"/>
      <c r="D93" s="111" t="s">
        <v>1078</v>
      </c>
      <c r="E93" s="14"/>
      <c r="F93" s="45"/>
      <c r="G93" s="38"/>
      <c r="H93" s="38"/>
      <c r="J93" s="21"/>
    </row>
    <row r="94" spans="1:10" x14ac:dyDescent="0.25">
      <c r="A94" s="21" t="s">
        <v>984</v>
      </c>
      <c r="B94" s="21"/>
      <c r="C94" s="21"/>
      <c r="D94" s="111" t="s">
        <v>1079</v>
      </c>
      <c r="E94" s="14"/>
      <c r="F94" s="45"/>
      <c r="G94" s="38"/>
      <c r="H94" s="38"/>
      <c r="J94" s="21"/>
    </row>
    <row r="95" spans="1:10" ht="30" x14ac:dyDescent="0.25">
      <c r="A95" s="21" t="s">
        <v>985</v>
      </c>
      <c r="B95" s="21"/>
      <c r="C95" s="21"/>
      <c r="D95" s="111" t="s">
        <v>1080</v>
      </c>
      <c r="E95" s="14"/>
      <c r="F95" s="45"/>
      <c r="G95" s="38"/>
      <c r="H95" s="38"/>
      <c r="J95" s="21"/>
    </row>
    <row r="96" spans="1:10" x14ac:dyDescent="0.25">
      <c r="A96" s="21" t="s">
        <v>986</v>
      </c>
      <c r="B96" s="21"/>
      <c r="C96" s="21"/>
      <c r="D96" s="111" t="s">
        <v>1081</v>
      </c>
      <c r="E96" s="14"/>
      <c r="F96" s="45"/>
      <c r="G96" s="38"/>
      <c r="H96" s="38"/>
      <c r="J96" s="21"/>
    </row>
    <row r="97" spans="1:10" x14ac:dyDescent="0.25">
      <c r="A97" s="21" t="s">
        <v>987</v>
      </c>
      <c r="B97" s="21"/>
      <c r="C97" s="21"/>
      <c r="D97" s="111" t="s">
        <v>1082</v>
      </c>
      <c r="E97" s="14"/>
      <c r="F97" s="45"/>
      <c r="G97" s="38"/>
      <c r="H97" s="38"/>
      <c r="J97" s="21"/>
    </row>
    <row r="98" spans="1:10" x14ac:dyDescent="0.25">
      <c r="A98" s="21" t="s">
        <v>988</v>
      </c>
      <c r="B98" s="21"/>
      <c r="C98" s="21"/>
      <c r="D98" s="111" t="s">
        <v>1083</v>
      </c>
      <c r="E98" s="14"/>
      <c r="F98" s="45"/>
      <c r="G98" s="38"/>
      <c r="H98" s="38"/>
      <c r="J98" s="21"/>
    </row>
    <row r="99" spans="1:10" ht="48" customHeight="1" x14ac:dyDescent="0.25">
      <c r="A99" s="21" t="s">
        <v>989</v>
      </c>
      <c r="B99" s="21"/>
      <c r="C99" s="21"/>
      <c r="D99" s="111" t="s">
        <v>1084</v>
      </c>
      <c r="E99" s="14"/>
      <c r="F99" s="45"/>
      <c r="G99" s="38"/>
      <c r="H99" s="38"/>
      <c r="J99" s="21"/>
    </row>
    <row r="100" spans="1:10" ht="30" x14ac:dyDescent="0.25">
      <c r="A100" s="21" t="s">
        <v>990</v>
      </c>
      <c r="B100" s="21"/>
      <c r="C100" s="21"/>
      <c r="D100" s="111" t="s">
        <v>1085</v>
      </c>
      <c r="E100" s="14"/>
      <c r="F100" s="45"/>
      <c r="G100" s="38"/>
      <c r="H100" s="38"/>
      <c r="J100" s="21"/>
    </row>
    <row r="101" spans="1:10" ht="30" x14ac:dyDescent="0.25">
      <c r="A101" s="21" t="s">
        <v>991</v>
      </c>
      <c r="B101" s="21"/>
      <c r="C101" s="21"/>
      <c r="D101" s="205" t="s">
        <v>3995</v>
      </c>
      <c r="E101" s="14"/>
      <c r="F101" s="45"/>
      <c r="G101" s="38"/>
      <c r="H101" s="38"/>
      <c r="J101" s="21"/>
    </row>
    <row r="102" spans="1:10" ht="62.25" customHeight="1" x14ac:dyDescent="0.25">
      <c r="A102" s="21" t="s">
        <v>992</v>
      </c>
      <c r="B102" s="21"/>
      <c r="C102" s="21"/>
      <c r="D102" s="205" t="s">
        <v>3996</v>
      </c>
      <c r="E102" s="14"/>
      <c r="F102" s="45"/>
      <c r="G102" s="38"/>
      <c r="H102" s="38"/>
      <c r="J102" s="21"/>
    </row>
    <row r="103" spans="1:10" ht="45" customHeight="1" x14ac:dyDescent="0.25">
      <c r="A103" s="21" t="s">
        <v>993</v>
      </c>
      <c r="B103" s="21"/>
      <c r="C103" s="21"/>
      <c r="D103" s="205" t="s">
        <v>3997</v>
      </c>
      <c r="E103" s="14"/>
      <c r="F103" s="45"/>
      <c r="G103" s="38"/>
      <c r="H103" s="38"/>
      <c r="J103" s="21"/>
    </row>
    <row r="104" spans="1:10" ht="45.75" customHeight="1" x14ac:dyDescent="0.25">
      <c r="A104" s="21" t="s">
        <v>994</v>
      </c>
      <c r="B104" s="21"/>
      <c r="C104" s="21"/>
      <c r="D104" s="111" t="s">
        <v>1086</v>
      </c>
      <c r="E104" s="14"/>
      <c r="F104" s="45"/>
      <c r="G104" s="38"/>
      <c r="H104" s="38"/>
      <c r="J104" s="21"/>
    </row>
    <row r="105" spans="1:10" x14ac:dyDescent="0.25">
      <c r="A105" s="21" t="s">
        <v>995</v>
      </c>
      <c r="B105" s="21"/>
      <c r="C105" s="21"/>
      <c r="D105" s="111" t="s">
        <v>1087</v>
      </c>
      <c r="E105" s="14"/>
      <c r="F105" s="45"/>
      <c r="G105" s="38"/>
      <c r="H105" s="38"/>
      <c r="J105" s="21"/>
    </row>
    <row r="106" spans="1:10" ht="30" x14ac:dyDescent="0.25">
      <c r="A106" s="21" t="s">
        <v>996</v>
      </c>
      <c r="B106" s="21"/>
      <c r="C106" s="21"/>
      <c r="D106" s="111" t="s">
        <v>1088</v>
      </c>
      <c r="E106" s="14"/>
      <c r="F106" s="45"/>
      <c r="G106" s="38"/>
      <c r="H106" s="38"/>
      <c r="J106" s="21"/>
    </row>
    <row r="107" spans="1:10" ht="30" x14ac:dyDescent="0.25">
      <c r="A107" s="21" t="s">
        <v>997</v>
      </c>
      <c r="B107" s="21"/>
      <c r="C107" s="21"/>
      <c r="D107" s="111" t="s">
        <v>1089</v>
      </c>
      <c r="E107" s="14"/>
      <c r="F107" s="45"/>
      <c r="G107" s="38"/>
      <c r="H107" s="38"/>
      <c r="J107" s="21"/>
    </row>
    <row r="108" spans="1:10" x14ac:dyDescent="0.25">
      <c r="A108" s="21" t="s">
        <v>998</v>
      </c>
      <c r="B108" s="21"/>
      <c r="C108" s="21"/>
      <c r="D108" s="111" t="s">
        <v>1090</v>
      </c>
      <c r="E108" s="14"/>
      <c r="F108" s="45"/>
      <c r="G108" s="38"/>
      <c r="H108" s="38"/>
      <c r="J108" s="21"/>
    </row>
    <row r="109" spans="1:10" ht="30" x14ac:dyDescent="0.25">
      <c r="A109" s="21" t="s">
        <v>999</v>
      </c>
      <c r="B109" s="21"/>
      <c r="C109" s="21"/>
      <c r="D109" s="111" t="s">
        <v>1091</v>
      </c>
      <c r="E109" s="14"/>
      <c r="F109" s="45"/>
      <c r="G109" s="38"/>
      <c r="H109" s="38"/>
      <c r="J109" s="21"/>
    </row>
    <row r="110" spans="1:10" x14ac:dyDescent="0.25">
      <c r="A110" s="21" t="s">
        <v>1000</v>
      </c>
      <c r="B110" s="21"/>
      <c r="C110" s="21"/>
      <c r="D110" s="111" t="s">
        <v>1057</v>
      </c>
      <c r="E110" s="14"/>
      <c r="F110" s="45"/>
      <c r="G110" s="38"/>
      <c r="H110" s="38"/>
      <c r="J110" s="21"/>
    </row>
    <row r="111" spans="1:10" x14ac:dyDescent="0.25">
      <c r="A111" s="21" t="s">
        <v>1001</v>
      </c>
      <c r="B111" s="21"/>
      <c r="C111" s="21"/>
      <c r="D111" s="111" t="s">
        <v>875</v>
      </c>
      <c r="E111" s="14"/>
      <c r="F111" s="45"/>
      <c r="G111" s="38"/>
      <c r="H111" s="38"/>
      <c r="J111" s="21"/>
    </row>
    <row r="112" spans="1:10" x14ac:dyDescent="0.25">
      <c r="A112" s="21" t="s">
        <v>1002</v>
      </c>
      <c r="B112" s="21"/>
      <c r="C112" s="21"/>
      <c r="D112" s="111" t="s">
        <v>1092</v>
      </c>
      <c r="E112" s="14"/>
      <c r="F112" s="45"/>
      <c r="G112" s="38"/>
      <c r="H112" s="38"/>
      <c r="J112" s="21"/>
    </row>
    <row r="113" spans="1:10" x14ac:dyDescent="0.25">
      <c r="A113" s="21"/>
      <c r="B113" s="21"/>
      <c r="C113" s="21"/>
      <c r="D113" s="111" t="s">
        <v>1037</v>
      </c>
      <c r="E113" s="14"/>
      <c r="F113" s="45"/>
      <c r="G113" s="38"/>
      <c r="H113" s="38"/>
      <c r="J113" s="21"/>
    </row>
    <row r="114" spans="1:10" x14ac:dyDescent="0.25">
      <c r="A114" s="21" t="s">
        <v>1003</v>
      </c>
      <c r="B114" s="21"/>
      <c r="C114" s="21"/>
      <c r="D114" s="111" t="s">
        <v>1039</v>
      </c>
      <c r="E114" s="14"/>
      <c r="F114" s="45"/>
      <c r="G114" s="38"/>
      <c r="H114" s="38"/>
      <c r="J114" s="21"/>
    </row>
    <row r="115" spans="1:10" x14ac:dyDescent="0.25">
      <c r="A115" s="21" t="s">
        <v>1004</v>
      </c>
      <c r="B115" s="21"/>
      <c r="C115" s="21"/>
      <c r="D115" s="111" t="s">
        <v>1038</v>
      </c>
      <c r="E115" s="14"/>
      <c r="F115" s="45"/>
      <c r="G115" s="38"/>
      <c r="H115" s="38"/>
      <c r="J115" s="21"/>
    </row>
    <row r="116" spans="1:10" x14ac:dyDescent="0.25">
      <c r="A116" s="21" t="s">
        <v>1006</v>
      </c>
      <c r="B116" s="21"/>
      <c r="C116" s="21"/>
      <c r="D116" s="111" t="s">
        <v>1040</v>
      </c>
      <c r="E116" s="14"/>
      <c r="F116" s="45"/>
      <c r="G116" s="38"/>
      <c r="H116" s="38"/>
      <c r="J116" s="21"/>
    </row>
    <row r="117" spans="1:10" x14ac:dyDescent="0.25">
      <c r="A117" s="21" t="s">
        <v>1007</v>
      </c>
      <c r="B117" s="21"/>
      <c r="C117" s="21"/>
      <c r="D117" s="111" t="s">
        <v>1041</v>
      </c>
      <c r="E117" s="14"/>
      <c r="F117" s="45"/>
      <c r="G117" s="38"/>
      <c r="H117" s="38"/>
      <c r="J117" s="21"/>
    </row>
    <row r="118" spans="1:10" ht="30" x14ac:dyDescent="0.25">
      <c r="A118" s="21" t="s">
        <v>1008</v>
      </c>
      <c r="B118" s="21"/>
      <c r="C118" s="21"/>
      <c r="D118" s="111" t="s">
        <v>1093</v>
      </c>
      <c r="E118" s="14"/>
      <c r="F118" s="52"/>
      <c r="G118" s="54"/>
      <c r="H118" s="54"/>
      <c r="J118" s="21"/>
    </row>
    <row r="119" spans="1:10" ht="45" x14ac:dyDescent="0.25">
      <c r="A119" s="21" t="s">
        <v>1009</v>
      </c>
      <c r="B119" s="21"/>
      <c r="C119" s="21"/>
      <c r="D119" s="112" t="s">
        <v>1094</v>
      </c>
      <c r="E119" s="14"/>
      <c r="F119" s="52"/>
      <c r="G119" s="54"/>
      <c r="H119" s="54"/>
      <c r="J119" s="21"/>
    </row>
    <row r="120" spans="1:10" ht="30" x14ac:dyDescent="0.25">
      <c r="A120" s="21" t="s">
        <v>1010</v>
      </c>
      <c r="B120" s="21"/>
      <c r="C120" s="21"/>
      <c r="D120" s="112" t="s">
        <v>1095</v>
      </c>
      <c r="E120" s="14"/>
      <c r="F120" s="45"/>
      <c r="G120" s="38"/>
      <c r="H120" s="38"/>
      <c r="J120" s="21"/>
    </row>
    <row r="121" spans="1:10" ht="30.75" thickBot="1" x14ac:dyDescent="0.3">
      <c r="A121" s="21" t="s">
        <v>1011</v>
      </c>
      <c r="B121" s="21"/>
      <c r="C121" s="21"/>
      <c r="D121" s="112" t="s">
        <v>1096</v>
      </c>
      <c r="E121" s="14"/>
      <c r="F121" s="52"/>
      <c r="G121" s="56"/>
      <c r="H121" s="56"/>
      <c r="J121" s="21"/>
    </row>
    <row r="122" spans="1:10" ht="30.75" thickTop="1" x14ac:dyDescent="0.25">
      <c r="A122" s="21" t="s">
        <v>1012</v>
      </c>
      <c r="B122" s="21"/>
      <c r="C122" s="21"/>
      <c r="D122" s="112" t="s">
        <v>1097</v>
      </c>
      <c r="E122" s="14"/>
      <c r="F122" s="45"/>
      <c r="G122" s="63"/>
      <c r="H122" s="63"/>
      <c r="J122" s="21"/>
    </row>
    <row r="123" spans="1:10" x14ac:dyDescent="0.25">
      <c r="A123" s="21" t="s">
        <v>1013</v>
      </c>
      <c r="B123" s="21"/>
      <c r="C123" s="21"/>
      <c r="D123" s="112" t="s">
        <v>1098</v>
      </c>
      <c r="E123" s="14"/>
      <c r="F123" s="45"/>
      <c r="G123" s="38"/>
      <c r="H123" s="38"/>
      <c r="J123" s="21"/>
    </row>
    <row r="124" spans="1:10" ht="30" x14ac:dyDescent="0.25">
      <c r="A124" s="21" t="s">
        <v>1014</v>
      </c>
      <c r="B124" s="21"/>
      <c r="C124" s="21"/>
      <c r="D124" s="114" t="s">
        <v>1099</v>
      </c>
      <c r="E124" s="22"/>
      <c r="F124" s="46"/>
      <c r="G124" s="23"/>
      <c r="H124" s="23"/>
      <c r="J124" s="21"/>
    </row>
    <row r="125" spans="1:10" x14ac:dyDescent="0.25">
      <c r="A125" s="21" t="s">
        <v>450</v>
      </c>
      <c r="B125" s="21"/>
      <c r="C125" s="21"/>
      <c r="D125" s="112" t="s">
        <v>526</v>
      </c>
      <c r="E125" s="14"/>
      <c r="F125" s="45"/>
      <c r="G125" s="38"/>
      <c r="H125" s="38"/>
      <c r="J125" s="21"/>
    </row>
    <row r="126" spans="1:10" x14ac:dyDescent="0.25">
      <c r="A126" s="21" t="s">
        <v>1015</v>
      </c>
      <c r="B126" s="21"/>
      <c r="C126" s="21"/>
      <c r="D126" s="112" t="s">
        <v>1100</v>
      </c>
      <c r="E126" s="14"/>
      <c r="F126" s="45"/>
      <c r="G126" s="38"/>
      <c r="H126" s="38"/>
      <c r="J126" s="21"/>
    </row>
    <row r="127" spans="1:10" x14ac:dyDescent="0.25">
      <c r="A127" s="21" t="s">
        <v>1016</v>
      </c>
      <c r="B127" s="21"/>
      <c r="C127" s="21"/>
      <c r="D127" s="112" t="s">
        <v>1101</v>
      </c>
      <c r="E127" s="14"/>
      <c r="F127" s="45"/>
      <c r="G127" s="38"/>
      <c r="H127" s="38"/>
      <c r="J127" s="21"/>
    </row>
    <row r="128" spans="1:10" ht="45" x14ac:dyDescent="0.25">
      <c r="A128" s="21" t="s">
        <v>1017</v>
      </c>
      <c r="B128" s="21"/>
      <c r="C128" s="21"/>
      <c r="D128" s="221" t="s">
        <v>1102</v>
      </c>
      <c r="E128" s="14"/>
      <c r="F128" s="45"/>
      <c r="G128" s="38"/>
      <c r="H128" s="38"/>
      <c r="I128" s="172" t="s">
        <v>3787</v>
      </c>
      <c r="J128" s="21"/>
    </row>
    <row r="129" spans="1:10" ht="30" x14ac:dyDescent="0.25">
      <c r="A129" s="21" t="s">
        <v>1018</v>
      </c>
      <c r="B129" s="21"/>
      <c r="C129" s="21"/>
      <c r="D129" s="112" t="s">
        <v>1103</v>
      </c>
      <c r="E129" s="14"/>
      <c r="F129" s="45"/>
      <c r="G129" s="38"/>
      <c r="H129" s="38"/>
      <c r="J129" s="21"/>
    </row>
    <row r="130" spans="1:10" ht="30.75" thickBot="1" x14ac:dyDescent="0.3">
      <c r="A130" s="21" t="s">
        <v>1019</v>
      </c>
      <c r="B130" s="21"/>
      <c r="C130" s="21"/>
      <c r="D130" s="112" t="s">
        <v>1104</v>
      </c>
      <c r="E130" s="14"/>
      <c r="F130" s="52"/>
      <c r="G130" s="56"/>
      <c r="H130" s="56"/>
      <c r="J130" s="21"/>
    </row>
    <row r="131" spans="1:10" ht="15.75" thickTop="1" x14ac:dyDescent="0.25">
      <c r="A131" s="21" t="s">
        <v>1020</v>
      </c>
      <c r="B131" s="21"/>
      <c r="C131" s="21"/>
      <c r="D131" s="114" t="s">
        <v>1105</v>
      </c>
      <c r="E131" s="22"/>
      <c r="F131" s="46"/>
      <c r="G131" s="55"/>
      <c r="H131" s="55"/>
      <c r="J131" s="21"/>
    </row>
    <row r="132" spans="1:10" ht="30" x14ac:dyDescent="0.25">
      <c r="A132" s="21" t="s">
        <v>941</v>
      </c>
      <c r="B132" s="21"/>
      <c r="C132" s="21"/>
      <c r="D132" s="112" t="s">
        <v>1042</v>
      </c>
      <c r="E132" s="14"/>
      <c r="F132" s="45"/>
      <c r="G132" s="38"/>
      <c r="H132" s="38"/>
      <c r="J132" s="21"/>
    </row>
    <row r="133" spans="1:10" ht="30" x14ac:dyDescent="0.25">
      <c r="A133" s="21" t="s">
        <v>976</v>
      </c>
      <c r="B133" s="21"/>
      <c r="C133" s="21"/>
      <c r="D133" s="112" t="s">
        <v>1071</v>
      </c>
      <c r="E133" s="14"/>
      <c r="F133" s="45"/>
      <c r="G133" s="38"/>
      <c r="H133" s="38"/>
      <c r="J133" s="21"/>
    </row>
    <row r="134" spans="1:10" ht="30" x14ac:dyDescent="0.25">
      <c r="A134" s="21" t="s">
        <v>1008</v>
      </c>
      <c r="B134" s="21"/>
      <c r="C134" s="21"/>
      <c r="D134" s="112" t="s">
        <v>1093</v>
      </c>
      <c r="E134" s="14"/>
      <c r="F134" s="45"/>
      <c r="G134" s="38"/>
      <c r="H134" s="38"/>
      <c r="J134" s="21"/>
    </row>
    <row r="135" spans="1:10" hidden="1" x14ac:dyDescent="0.25">
      <c r="A135" s="21"/>
      <c r="B135" s="21"/>
      <c r="C135" s="21" t="s">
        <v>275</v>
      </c>
      <c r="J135" s="21"/>
    </row>
    <row r="136" spans="1:10" hidden="1" x14ac:dyDescent="0.25">
      <c r="A136" s="21"/>
      <c r="B136" s="21"/>
      <c r="C136" s="21" t="s">
        <v>278</v>
      </c>
      <c r="D136" s="21"/>
      <c r="E136" s="21"/>
      <c r="F136" s="21"/>
      <c r="G136" s="21"/>
      <c r="H136" s="21"/>
      <c r="I136" s="21"/>
      <c r="J136"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132:H134 G125:H130 G88:H123 G37:H51 G53:H86 G29:H35">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8443" r:id="rId4" name="ToolboxBtn">
          <controlPr defaultSize="0" autoLine="0" autoPict="0" r:id="rId5">
            <anchor>
              <from>
                <xdr:col>3</xdr:col>
                <xdr:colOff>133350</xdr:colOff>
                <xdr:row>0</xdr:row>
                <xdr:rowOff>9525</xdr:rowOff>
              </from>
              <to>
                <xdr:col>3</xdr:col>
                <xdr:colOff>180975</xdr:colOff>
                <xdr:row>0</xdr:row>
                <xdr:rowOff>57150</xdr:rowOff>
              </to>
            </anchor>
          </controlPr>
        </control>
      </mc:Choice>
      <mc:Fallback>
        <control shapeId="18443" r:id="rId4" name="ToolboxBtn"/>
      </mc:Fallback>
    </mc:AlternateContent>
    <mc:AlternateContent xmlns:mc="http://schemas.openxmlformats.org/markup-compatibility/2006">
      <mc:Choice Requires="x14">
        <control shapeId="18442" r:id="rId6" name="LegendBtn">
          <controlPr defaultSize="0" autoLine="0" autoPict="0" r:id="rId7">
            <anchor>
              <from>
                <xdr:col>3</xdr:col>
                <xdr:colOff>85725</xdr:colOff>
                <xdr:row>0</xdr:row>
                <xdr:rowOff>9525</xdr:rowOff>
              </from>
              <to>
                <xdr:col>3</xdr:col>
                <xdr:colOff>133350</xdr:colOff>
                <xdr:row>0</xdr:row>
                <xdr:rowOff>57150</xdr:rowOff>
              </to>
            </anchor>
          </controlPr>
        </control>
      </mc:Choice>
      <mc:Fallback>
        <control shapeId="18442" r:id="rId6" name="LegendBtn"/>
      </mc:Fallback>
    </mc:AlternateContent>
    <mc:AlternateContent xmlns:mc="http://schemas.openxmlformats.org/markup-compatibility/2006">
      <mc:Choice Requires="x14">
        <control shapeId="18441" r:id="rId8" name="HomeBtn">
          <controlPr defaultSize="0" autoLine="0" autoPict="0" r:id="rId9">
            <anchor>
              <from>
                <xdr:col>3</xdr:col>
                <xdr:colOff>28575</xdr:colOff>
                <xdr:row>0</xdr:row>
                <xdr:rowOff>9525</xdr:rowOff>
              </from>
              <to>
                <xdr:col>3</xdr:col>
                <xdr:colOff>76200</xdr:colOff>
                <xdr:row>0</xdr:row>
                <xdr:rowOff>57150</xdr:rowOff>
              </to>
            </anchor>
          </controlPr>
        </control>
      </mc:Choice>
      <mc:Fallback>
        <control shapeId="18441" r:id="rId8" name="HomeBtn"/>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A1:L47"/>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2" width="22.7109375" customWidth="1"/>
  </cols>
  <sheetData>
    <row r="1" spans="1:12" ht="29.1" customHeight="1" x14ac:dyDescent="0.25">
      <c r="A1" s="12" t="s">
        <v>3700</v>
      </c>
      <c r="E1" s="13" t="s">
        <v>1166</v>
      </c>
    </row>
    <row r="2" spans="1:12" x14ac:dyDescent="0.25">
      <c r="D2" s="81"/>
    </row>
    <row r="3" spans="1:12" hidden="1" x14ac:dyDescent="0.25"/>
    <row r="4" spans="1:12" hidden="1" x14ac:dyDescent="0.25"/>
    <row r="5" spans="1:12" ht="15" hidden="1" customHeight="1" x14ac:dyDescent="0.25">
      <c r="A5" s="21"/>
      <c r="B5" s="21"/>
      <c r="C5" s="12" t="s">
        <v>3701</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D10" s="40"/>
    </row>
    <row r="11" spans="1:12" ht="15" hidden="1" customHeight="1" x14ac:dyDescent="0.25">
      <c r="A11" s="21"/>
      <c r="B11" s="21"/>
      <c r="C11" s="12" t="s">
        <v>3702</v>
      </c>
      <c r="D11" s="21"/>
      <c r="E11" s="21"/>
      <c r="F11" s="21"/>
      <c r="G11" s="21"/>
      <c r="H11" s="21"/>
      <c r="I11" s="21"/>
      <c r="J11" s="21"/>
      <c r="K11" s="21"/>
      <c r="L11" s="21"/>
    </row>
    <row r="12" spans="1:12" hidden="1" x14ac:dyDescent="0.25">
      <c r="A12" s="21"/>
      <c r="B12" s="21"/>
      <c r="C12" s="21"/>
      <c r="D12" s="21"/>
      <c r="E12" s="21"/>
      <c r="F12" s="21"/>
      <c r="G12" s="21"/>
      <c r="H12" s="21"/>
      <c r="I12" s="21"/>
      <c r="J12" s="21"/>
      <c r="K12" s="21"/>
      <c r="L12" s="21"/>
    </row>
    <row r="13" spans="1:12" hidden="1" x14ac:dyDescent="0.25">
      <c r="A13" s="21"/>
      <c r="B13" s="21"/>
      <c r="C13" s="21"/>
      <c r="D13" s="21"/>
      <c r="E13" s="21"/>
      <c r="F13" s="21"/>
      <c r="G13" s="21">
        <v>0</v>
      </c>
      <c r="H13" s="21">
        <v>0</v>
      </c>
      <c r="I13" s="21" t="s">
        <v>3421</v>
      </c>
      <c r="J13" s="21" t="s">
        <v>3421</v>
      </c>
      <c r="K13" s="21"/>
      <c r="L13" s="21"/>
    </row>
    <row r="14" spans="1:12" hidden="1" x14ac:dyDescent="0.25">
      <c r="A14" s="21"/>
      <c r="B14" s="21"/>
      <c r="C14" s="21" t="s">
        <v>276</v>
      </c>
      <c r="D14" s="21" t="s">
        <v>274</v>
      </c>
      <c r="E14" s="21" t="s">
        <v>441</v>
      </c>
      <c r="F14" s="21" t="s">
        <v>443</v>
      </c>
      <c r="G14" s="21"/>
      <c r="H14" s="21"/>
      <c r="I14" s="21"/>
      <c r="J14" s="21"/>
      <c r="K14" s="21" t="s">
        <v>275</v>
      </c>
      <c r="L14" s="21" t="s">
        <v>277</v>
      </c>
    </row>
    <row r="15" spans="1:12" x14ac:dyDescent="0.25">
      <c r="A15" s="21"/>
      <c r="B15" s="21" t="s">
        <v>3416</v>
      </c>
      <c r="C15" s="21" t="s">
        <v>386</v>
      </c>
      <c r="D15" s="21"/>
      <c r="E15" s="21"/>
      <c r="F15" s="77"/>
      <c r="G15" s="73" t="s">
        <v>3417</v>
      </c>
      <c r="H15" s="73" t="s">
        <v>3417</v>
      </c>
      <c r="I15" s="73" t="s">
        <v>3419</v>
      </c>
      <c r="J15" s="73" t="s">
        <v>3419</v>
      </c>
      <c r="K15" s="21"/>
      <c r="L15" s="21"/>
    </row>
    <row r="16" spans="1:12" ht="19.5" customHeight="1" x14ac:dyDescent="0.25">
      <c r="A16" s="21"/>
      <c r="B16" s="21"/>
      <c r="C16" s="21" t="s">
        <v>444</v>
      </c>
      <c r="F16" s="36"/>
      <c r="G16" s="49">
        <v>2016</v>
      </c>
      <c r="H16" s="49">
        <v>2015</v>
      </c>
      <c r="I16" s="49" t="str">
        <f>TEXT(DATE(MID(I19,7,4),MID(I19,4,2),MID(I19,1,2)),"yyyy")</f>
        <v>2010</v>
      </c>
      <c r="J16" s="49" t="str">
        <f>TEXT(DATE(MID(J19,7,4),MID(J19,4,2),MID(J19,1,2)),"yyyy")</f>
        <v>2009</v>
      </c>
      <c r="L16" s="21"/>
    </row>
    <row r="17" spans="1:12" ht="20.100000000000001" customHeight="1" x14ac:dyDescent="0.25">
      <c r="A17" s="21"/>
      <c r="B17" s="21"/>
      <c r="C17" s="21" t="s">
        <v>445</v>
      </c>
      <c r="F17" s="36"/>
      <c r="G17" s="51" t="str">
        <f>[2]StartUp!$E$8</f>
        <v>SGD</v>
      </c>
      <c r="H17" s="51" t="str">
        <f>[2]StartUp!$E$8</f>
        <v>SGD</v>
      </c>
      <c r="I17" s="51" t="str">
        <f>[2]StartUp!$E$8</f>
        <v>SGD</v>
      </c>
      <c r="J17" s="51" t="str">
        <f>[2]StartUp!$E$8</f>
        <v>SGD</v>
      </c>
      <c r="L17" s="21"/>
    </row>
    <row r="18" spans="1:12" ht="20.100000000000001" hidden="1" customHeight="1" x14ac:dyDescent="0.25">
      <c r="A18" s="21"/>
      <c r="B18" s="21"/>
      <c r="C18" s="21" t="s">
        <v>446</v>
      </c>
      <c r="F18" s="36"/>
      <c r="G18" s="50" t="str">
        <f>[2]StartUp!$D$8</f>
        <v>01/01/2010</v>
      </c>
      <c r="H18" s="50" t="str">
        <f>[2]StartUp!$D$10</f>
        <v>01/01/2009</v>
      </c>
      <c r="I18" s="50" t="str">
        <f>[2]StartUp!$D$8</f>
        <v>01/01/2010</v>
      </c>
      <c r="J18" s="50" t="str">
        <f>[2]StartUp!$D$10</f>
        <v>01/01/2009</v>
      </c>
      <c r="L18" s="21"/>
    </row>
    <row r="19" spans="1:12" ht="20.100000000000001" hidden="1" customHeight="1" x14ac:dyDescent="0.25">
      <c r="A19" s="21"/>
      <c r="B19" s="21"/>
      <c r="C19" s="21" t="s">
        <v>447</v>
      </c>
      <c r="F19" s="36"/>
      <c r="G19" s="50" t="str">
        <f>[2]StartUp!$D$9</f>
        <v>31/12/2010</v>
      </c>
      <c r="H19" s="50" t="str">
        <f>[2]StartUp!$D$11</f>
        <v>31/12/2009</v>
      </c>
      <c r="I19" s="50" t="str">
        <f>[2]StartUp!$D$9</f>
        <v>31/12/2010</v>
      </c>
      <c r="J19" s="50" t="str">
        <f>[2]StartUp!$D$11</f>
        <v>31/12/2009</v>
      </c>
      <c r="L19" s="21"/>
    </row>
    <row r="20" spans="1:12" x14ac:dyDescent="0.25">
      <c r="A20" s="21"/>
      <c r="B20" s="21"/>
      <c r="C20" s="21" t="s">
        <v>275</v>
      </c>
      <c r="D20" s="15"/>
      <c r="E20" s="15" t="s">
        <v>440</v>
      </c>
      <c r="F20" s="15" t="s">
        <v>442</v>
      </c>
      <c r="L20" s="21"/>
    </row>
    <row r="21" spans="1:12" hidden="1" x14ac:dyDescent="0.25">
      <c r="A21" s="21" t="s">
        <v>916</v>
      </c>
      <c r="B21" s="21"/>
      <c r="C21" s="21"/>
      <c r="D21" s="14" t="s">
        <v>917</v>
      </c>
      <c r="E21" s="14"/>
      <c r="F21" s="45"/>
      <c r="G21" s="16"/>
      <c r="H21" s="16"/>
      <c r="I21" s="16"/>
      <c r="J21" s="16"/>
      <c r="L21" s="21"/>
    </row>
    <row r="22" spans="1:12" x14ac:dyDescent="0.25">
      <c r="A22" s="21" t="s">
        <v>918</v>
      </c>
      <c r="B22" s="21"/>
      <c r="C22" s="21"/>
      <c r="D22" s="27" t="s">
        <v>1021</v>
      </c>
      <c r="E22" s="22"/>
      <c r="F22" s="46"/>
      <c r="G22" s="23"/>
      <c r="H22" s="23"/>
      <c r="I22" s="23"/>
      <c r="J22" s="23"/>
      <c r="L22" s="21"/>
    </row>
    <row r="23" spans="1:12" ht="30" hidden="1" x14ac:dyDescent="0.25">
      <c r="A23" s="21" t="s">
        <v>919</v>
      </c>
      <c r="B23" s="21"/>
      <c r="C23" s="21"/>
      <c r="D23" s="47" t="s">
        <v>1022</v>
      </c>
      <c r="E23" s="22"/>
      <c r="F23" s="46"/>
      <c r="G23" s="23"/>
      <c r="H23" s="23"/>
      <c r="I23" s="23"/>
      <c r="J23" s="23"/>
      <c r="L23" s="21"/>
    </row>
    <row r="24" spans="1:12" ht="30" hidden="1" x14ac:dyDescent="0.25">
      <c r="A24" s="21" t="s">
        <v>941</v>
      </c>
      <c r="B24" s="21"/>
      <c r="C24" s="21"/>
      <c r="D24" s="41" t="s">
        <v>1042</v>
      </c>
      <c r="E24" s="14"/>
      <c r="F24" s="45"/>
      <c r="G24" s="38"/>
      <c r="H24" s="38"/>
      <c r="I24" s="38"/>
      <c r="J24" s="38"/>
      <c r="L24" s="21"/>
    </row>
    <row r="25" spans="1:12" ht="30" x14ac:dyDescent="0.25">
      <c r="A25" s="21" t="s">
        <v>942</v>
      </c>
      <c r="B25" s="21"/>
      <c r="C25" s="21"/>
      <c r="D25" s="47" t="s">
        <v>1043</v>
      </c>
      <c r="E25" s="22"/>
      <c r="F25" s="46"/>
      <c r="G25" s="23"/>
      <c r="H25" s="23"/>
      <c r="I25" s="23"/>
      <c r="J25" s="23"/>
      <c r="L25" s="21"/>
    </row>
    <row r="26" spans="1:12" ht="45" x14ac:dyDescent="0.25">
      <c r="A26" s="21" t="s">
        <v>950</v>
      </c>
      <c r="B26" s="21"/>
      <c r="C26" s="21"/>
      <c r="D26" s="41" t="s">
        <v>1051</v>
      </c>
      <c r="E26" s="14"/>
      <c r="F26" s="45"/>
      <c r="G26" s="38"/>
      <c r="H26" s="38"/>
      <c r="I26" s="38"/>
      <c r="J26" s="38"/>
      <c r="L26" s="21"/>
    </row>
    <row r="27" spans="1:12" ht="30" x14ac:dyDescent="0.25">
      <c r="A27" s="21" t="s">
        <v>951</v>
      </c>
      <c r="B27" s="21"/>
      <c r="C27" s="21"/>
      <c r="D27" s="41" t="s">
        <v>1052</v>
      </c>
      <c r="E27" s="14"/>
      <c r="F27" s="45"/>
      <c r="G27" s="38"/>
      <c r="H27" s="38"/>
      <c r="I27" s="38"/>
      <c r="J27" s="38"/>
      <c r="L27" s="21"/>
    </row>
    <row r="28" spans="1:12" ht="30" x14ac:dyDescent="0.25">
      <c r="A28" s="21" t="s">
        <v>952</v>
      </c>
      <c r="B28" s="21"/>
      <c r="C28" s="21"/>
      <c r="D28" s="41" t="s">
        <v>1053</v>
      </c>
      <c r="E28" s="14"/>
      <c r="F28" s="45"/>
      <c r="G28" s="38"/>
      <c r="H28" s="38"/>
      <c r="I28" s="38"/>
      <c r="J28" s="38"/>
      <c r="L28" s="21"/>
    </row>
    <row r="29" spans="1:12" ht="30.75" customHeight="1" x14ac:dyDescent="0.25">
      <c r="A29" s="21" t="s">
        <v>953</v>
      </c>
      <c r="B29" s="21"/>
      <c r="C29" s="21"/>
      <c r="D29" s="41" t="s">
        <v>1054</v>
      </c>
      <c r="E29" s="14"/>
      <c r="F29" s="45"/>
      <c r="G29" s="38"/>
      <c r="H29" s="38"/>
      <c r="I29" s="38"/>
      <c r="J29" s="38"/>
      <c r="L29" s="21"/>
    </row>
    <row r="30" spans="1:12" ht="30" x14ac:dyDescent="0.25">
      <c r="A30" s="21" t="s">
        <v>969</v>
      </c>
      <c r="B30" s="21"/>
      <c r="C30" s="21"/>
      <c r="D30" s="41" t="s">
        <v>1068</v>
      </c>
      <c r="E30" s="14"/>
      <c r="F30" s="45"/>
      <c r="G30" s="38"/>
      <c r="H30" s="38"/>
      <c r="I30" s="38"/>
      <c r="J30" s="38"/>
      <c r="L30" s="21"/>
    </row>
    <row r="31" spans="1:12" ht="30" x14ac:dyDescent="0.25">
      <c r="A31" s="21" t="s">
        <v>970</v>
      </c>
      <c r="B31" s="21"/>
      <c r="C31" s="21"/>
      <c r="D31" s="41" t="s">
        <v>1069</v>
      </c>
      <c r="E31" s="14"/>
      <c r="F31" s="45"/>
      <c r="G31" s="38"/>
      <c r="H31" s="38"/>
      <c r="I31" s="38"/>
      <c r="J31" s="38"/>
      <c r="L31" s="21"/>
    </row>
    <row r="32" spans="1:12" ht="30" x14ac:dyDescent="0.25">
      <c r="A32" s="21" t="s">
        <v>971</v>
      </c>
      <c r="B32" s="21"/>
      <c r="C32" s="21"/>
      <c r="D32" s="41" t="s">
        <v>1070</v>
      </c>
      <c r="E32" s="14"/>
      <c r="F32" s="45"/>
      <c r="G32" s="38"/>
      <c r="H32" s="38"/>
      <c r="I32" s="74"/>
      <c r="J32" s="74"/>
      <c r="L32" s="21"/>
    </row>
    <row r="33" spans="1:12" ht="30" hidden="1" x14ac:dyDescent="0.25">
      <c r="A33" s="21" t="s">
        <v>976</v>
      </c>
      <c r="B33" s="21"/>
      <c r="C33" s="21"/>
      <c r="D33" s="41" t="s">
        <v>1071</v>
      </c>
      <c r="E33" s="14"/>
      <c r="F33" s="52"/>
      <c r="G33" s="54">
        <f>1*G26+1*G27+1*G28+1*G29+1*G32+1*G30+1*G31</f>
        <v>0</v>
      </c>
      <c r="H33" s="54">
        <f>1*H26+1*H27+1*H28+1*H29+1*H32+1*H30+1*H31</f>
        <v>0</v>
      </c>
      <c r="I33" s="54">
        <f>1*I26+1*I27+1*I28+1*I29+1*I32+1*I30+1*I31</f>
        <v>0</v>
      </c>
      <c r="J33" s="54">
        <f>1*J26+1*J27+1*J28+1*J29+1*J32+1*J30+1*J31</f>
        <v>0</v>
      </c>
      <c r="L33" s="21"/>
    </row>
    <row r="34" spans="1:12" ht="30" x14ac:dyDescent="0.25">
      <c r="A34" s="21" t="s">
        <v>977</v>
      </c>
      <c r="B34" s="21"/>
      <c r="C34" s="21"/>
      <c r="D34" s="47" t="s">
        <v>1072</v>
      </c>
      <c r="E34" s="22"/>
      <c r="F34" s="46"/>
      <c r="G34" s="23"/>
      <c r="H34" s="23"/>
      <c r="I34" s="75"/>
      <c r="J34" s="75"/>
      <c r="L34" s="21"/>
    </row>
    <row r="35" spans="1:12" ht="30" x14ac:dyDescent="0.25">
      <c r="A35" s="21" t="s">
        <v>980</v>
      </c>
      <c r="B35" s="21"/>
      <c r="C35" s="21"/>
      <c r="D35" s="41" t="s">
        <v>1075</v>
      </c>
      <c r="E35" s="14"/>
      <c r="F35" s="45"/>
      <c r="G35" s="38"/>
      <c r="H35" s="38"/>
      <c r="I35" s="38"/>
      <c r="J35" s="38"/>
      <c r="L35" s="21"/>
    </row>
    <row r="36" spans="1:12" ht="30" x14ac:dyDescent="0.25">
      <c r="A36" s="21" t="s">
        <v>985</v>
      </c>
      <c r="B36" s="21"/>
      <c r="C36" s="21"/>
      <c r="D36" s="41" t="s">
        <v>1080</v>
      </c>
      <c r="E36" s="14"/>
      <c r="F36" s="45"/>
      <c r="G36" s="38"/>
      <c r="H36" s="38"/>
      <c r="I36" s="38"/>
      <c r="J36" s="38"/>
      <c r="L36" s="21"/>
    </row>
    <row r="37" spans="1:12" x14ac:dyDescent="0.25">
      <c r="A37" s="21" t="s">
        <v>987</v>
      </c>
      <c r="B37" s="21"/>
      <c r="C37" s="21"/>
      <c r="D37" s="41" t="s">
        <v>1082</v>
      </c>
      <c r="E37" s="14"/>
      <c r="F37" s="45"/>
      <c r="G37" s="38"/>
      <c r="H37" s="38"/>
      <c r="I37" s="38"/>
      <c r="J37" s="38"/>
      <c r="L37" s="21"/>
    </row>
    <row r="38" spans="1:12" x14ac:dyDescent="0.25">
      <c r="A38" s="21" t="s">
        <v>988</v>
      </c>
      <c r="B38" s="21"/>
      <c r="C38" s="21"/>
      <c r="D38" s="41" t="s">
        <v>1083</v>
      </c>
      <c r="E38" s="14"/>
      <c r="F38" s="45"/>
      <c r="G38" s="38"/>
      <c r="H38" s="38"/>
      <c r="I38" s="38"/>
      <c r="J38" s="38"/>
      <c r="L38" s="21"/>
    </row>
    <row r="39" spans="1:12" ht="30" x14ac:dyDescent="0.25">
      <c r="A39" s="21" t="s">
        <v>999</v>
      </c>
      <c r="B39" s="21"/>
      <c r="C39" s="21"/>
      <c r="D39" s="41" t="s">
        <v>1091</v>
      </c>
      <c r="E39" s="14"/>
      <c r="F39" s="45"/>
      <c r="G39" s="38"/>
      <c r="H39" s="38"/>
      <c r="I39" s="74"/>
      <c r="J39" s="74"/>
      <c r="L39" s="21"/>
    </row>
    <row r="40" spans="1:12" ht="30" hidden="1" x14ac:dyDescent="0.25">
      <c r="A40" s="21" t="s">
        <v>1008</v>
      </c>
      <c r="B40" s="21"/>
      <c r="C40" s="21"/>
      <c r="D40" s="41" t="s">
        <v>1093</v>
      </c>
      <c r="E40" s="14"/>
      <c r="F40" s="52"/>
      <c r="G40" s="54">
        <f>1*G35+1*G36+1*G37+1*G38+1*G39</f>
        <v>0</v>
      </c>
      <c r="H40" s="54">
        <f>1*H35+1*H36+1*H37+1*H38+1*H39</f>
        <v>0</v>
      </c>
      <c r="I40" s="54">
        <f>1*I35+1*I36+1*I37+1*I38+1*I39</f>
        <v>0</v>
      </c>
      <c r="J40" s="54">
        <f>1*J35+1*J36+1*J37+1*J38+1*J39</f>
        <v>0</v>
      </c>
      <c r="L40" s="21"/>
    </row>
    <row r="41" spans="1:12" x14ac:dyDescent="0.25">
      <c r="A41" s="21"/>
      <c r="B41" s="21"/>
      <c r="C41" s="21"/>
      <c r="D41" s="41" t="s">
        <v>875</v>
      </c>
      <c r="E41" s="14"/>
      <c r="F41" s="52"/>
      <c r="G41" s="89"/>
      <c r="H41" s="89"/>
      <c r="I41" s="71"/>
      <c r="J41" s="71"/>
      <c r="L41" s="21"/>
    </row>
    <row r="42" spans="1:12" x14ac:dyDescent="0.25">
      <c r="A42" s="21" t="s">
        <v>1020</v>
      </c>
      <c r="B42" s="21"/>
      <c r="C42" s="21"/>
      <c r="D42" s="27" t="s">
        <v>1105</v>
      </c>
      <c r="E42" s="22"/>
      <c r="F42" s="46"/>
      <c r="G42" s="23"/>
      <c r="H42" s="23"/>
      <c r="I42" s="75"/>
      <c r="J42" s="75"/>
      <c r="L42" s="21"/>
    </row>
    <row r="43" spans="1:12" ht="30" x14ac:dyDescent="0.25">
      <c r="A43" s="21" t="s">
        <v>941</v>
      </c>
      <c r="B43" s="21"/>
      <c r="C43" s="21"/>
      <c r="D43" s="18" t="s">
        <v>1042</v>
      </c>
      <c r="E43" s="14"/>
      <c r="F43" s="45"/>
      <c r="G43" s="38"/>
      <c r="H43" s="38"/>
      <c r="I43" s="38"/>
      <c r="J43" s="38"/>
      <c r="L43" s="21"/>
    </row>
    <row r="44" spans="1:12" ht="30" x14ac:dyDescent="0.25">
      <c r="A44" s="21" t="s">
        <v>976</v>
      </c>
      <c r="B44" s="21"/>
      <c r="C44" s="21"/>
      <c r="D44" s="18" t="s">
        <v>1071</v>
      </c>
      <c r="E44" s="14"/>
      <c r="F44" s="45"/>
      <c r="G44" s="38"/>
      <c r="H44" s="38"/>
      <c r="I44" s="38"/>
      <c r="J44" s="38"/>
      <c r="L44" s="21"/>
    </row>
    <row r="45" spans="1:12" ht="30" x14ac:dyDescent="0.25">
      <c r="A45" s="21" t="s">
        <v>1008</v>
      </c>
      <c r="B45" s="21"/>
      <c r="C45" s="21"/>
      <c r="D45" s="18" t="s">
        <v>1093</v>
      </c>
      <c r="E45" s="14"/>
      <c r="F45" s="45"/>
      <c r="G45" s="38"/>
      <c r="H45" s="38"/>
      <c r="I45" s="38"/>
      <c r="J45" s="38"/>
      <c r="L45" s="21"/>
    </row>
    <row r="46" spans="1:12" hidden="1" x14ac:dyDescent="0.25">
      <c r="A46" s="21"/>
      <c r="B46" s="21"/>
      <c r="C46" s="21" t="s">
        <v>275</v>
      </c>
      <c r="L46" s="21"/>
    </row>
    <row r="47" spans="1:12" hidden="1" x14ac:dyDescent="0.25">
      <c r="A47" s="21"/>
      <c r="B47" s="21"/>
      <c r="C47" s="21" t="s">
        <v>278</v>
      </c>
      <c r="D47" s="21"/>
      <c r="E47" s="21"/>
      <c r="F47" s="21"/>
      <c r="G47" s="21"/>
      <c r="H47" s="21"/>
      <c r="I47" s="21"/>
      <c r="J47" s="21"/>
      <c r="K47" s="21"/>
      <c r="L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4:J24 G26:J33 G35:J41 G43:J45">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7987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79873" r:id="rId4" name="HomeBtn"/>
      </mc:Fallback>
    </mc:AlternateContent>
    <mc:AlternateContent xmlns:mc="http://schemas.openxmlformats.org/markup-compatibility/2006">
      <mc:Choice Requires="x14">
        <control shapeId="7987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79874" r:id="rId6" name="LegendBtn"/>
      </mc:Fallback>
    </mc:AlternateContent>
    <mc:AlternateContent xmlns:mc="http://schemas.openxmlformats.org/markup-compatibility/2006">
      <mc:Choice Requires="x14">
        <control shapeId="7987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79875" r:id="rId8" name="ToolboxBtn"/>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L149"/>
  <sheetViews>
    <sheetView showGridLines="0" view="pageBreakPreview" topLeftCell="D1" zoomScale="77" zoomScaleSheetLayoutView="77" workbookViewId="0">
      <selection activeCell="D1" sqref="D1"/>
    </sheetView>
  </sheetViews>
  <sheetFormatPr defaultRowHeight="15" x14ac:dyDescent="0.25"/>
  <cols>
    <col min="1" max="3" width="0" hidden="1" customWidth="1"/>
    <col min="4" max="4" width="35.7109375" customWidth="1"/>
    <col min="5" max="6" width="22.7109375" hidden="1" customWidth="1"/>
    <col min="7" max="8" width="22.7109375" customWidth="1"/>
    <col min="9" max="10" width="22.7109375" hidden="1" customWidth="1"/>
    <col min="11" max="11" width="22.7109375" customWidth="1"/>
    <col min="12" max="12" width="28.42578125" customWidth="1"/>
  </cols>
  <sheetData>
    <row r="1" spans="1:12" ht="29.1" customHeight="1" x14ac:dyDescent="0.25">
      <c r="A1" s="12" t="s">
        <v>1108</v>
      </c>
      <c r="E1" s="13" t="s">
        <v>1166</v>
      </c>
    </row>
    <row r="3" spans="1:12" hidden="1" x14ac:dyDescent="0.25"/>
    <row r="4" spans="1:12" hidden="1" x14ac:dyDescent="0.25"/>
    <row r="5" spans="1:12" ht="15" hidden="1" customHeight="1" x14ac:dyDescent="0.25">
      <c r="A5" s="21"/>
      <c r="B5" s="21"/>
      <c r="C5" s="12" t="s">
        <v>1109</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916</v>
      </c>
      <c r="B10" s="21"/>
      <c r="C10" s="21"/>
      <c r="D10" s="14" t="s">
        <v>917</v>
      </c>
      <c r="G10" s="35"/>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4156</v>
      </c>
    </row>
    <row r="15" spans="1:12" ht="15" hidden="1" customHeight="1" x14ac:dyDescent="0.25">
      <c r="A15" s="21"/>
      <c r="B15" s="21"/>
      <c r="C15" s="12" t="s">
        <v>1165</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v>2016</v>
      </c>
      <c r="H20" s="49">
        <v>2015</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StartUp!$E$8</f>
        <v>SGD</v>
      </c>
      <c r="H21" s="51" t="str">
        <f>StartUp!$E$8</f>
        <v>SGD</v>
      </c>
      <c r="I21" s="51" t="str">
        <f>StartUp!$E$8</f>
        <v>SGD</v>
      </c>
      <c r="J21" s="51" t="str">
        <f>StartUp!$E$8</f>
        <v>SGD</v>
      </c>
      <c r="L21" s="21"/>
    </row>
    <row r="22" spans="1:12" ht="20.100000000000001" hidden="1" customHeight="1" x14ac:dyDescent="0.25">
      <c r="A22" s="21"/>
      <c r="B22" s="21"/>
      <c r="C22" s="21" t="s">
        <v>446</v>
      </c>
      <c r="F22" s="36"/>
      <c r="G22" s="50" t="str">
        <f>StartUp!$D$8</f>
        <v>01/01/2010</v>
      </c>
      <c r="H22" s="50" t="str">
        <f>StartUp!$D$10</f>
        <v>01/01/2009</v>
      </c>
      <c r="I22" s="50" t="str">
        <f>StartUp!$D$8</f>
        <v>01/01/2010</v>
      </c>
      <c r="J22" s="50" t="str">
        <f>StartUp!$D$10</f>
        <v>01/01/2009</v>
      </c>
      <c r="L22" s="21"/>
    </row>
    <row r="23" spans="1:12" ht="20.100000000000001" hidden="1" customHeight="1" x14ac:dyDescent="0.25">
      <c r="A23" s="21"/>
      <c r="B23" s="21"/>
      <c r="C23" s="21" t="s">
        <v>447</v>
      </c>
      <c r="F23" s="36"/>
      <c r="G23" s="50" t="str">
        <f>StartUp!$D$9</f>
        <v>31/12/2010</v>
      </c>
      <c r="H23" s="50" t="str">
        <f>StartUp!$D$11</f>
        <v>31/12/2009</v>
      </c>
      <c r="I23" s="50" t="str">
        <f>StartUp!$D$9</f>
        <v>31/12/2010</v>
      </c>
      <c r="J23" s="50" t="str">
        <f>StartUp!$D$11</f>
        <v>31/12/2009</v>
      </c>
      <c r="L23" s="21"/>
    </row>
    <row r="24" spans="1:12" x14ac:dyDescent="0.25">
      <c r="A24" s="21"/>
      <c r="B24" s="21"/>
      <c r="C24" s="21" t="s">
        <v>275</v>
      </c>
      <c r="D24" s="15"/>
      <c r="E24" s="15" t="s">
        <v>440</v>
      </c>
      <c r="F24" s="15" t="s">
        <v>442</v>
      </c>
      <c r="L24" s="21"/>
    </row>
    <row r="25" spans="1:12" hidden="1" x14ac:dyDescent="0.25">
      <c r="A25" s="21" t="s">
        <v>916</v>
      </c>
      <c r="B25" s="21"/>
      <c r="C25" s="21"/>
      <c r="D25" s="14" t="s">
        <v>917</v>
      </c>
      <c r="E25" s="14"/>
      <c r="F25" s="45"/>
      <c r="G25" s="16"/>
      <c r="H25" s="16"/>
      <c r="I25" s="16"/>
      <c r="J25" s="16"/>
      <c r="L25" s="21"/>
    </row>
    <row r="26" spans="1:12" x14ac:dyDescent="0.25">
      <c r="A26" s="21" t="s">
        <v>918</v>
      </c>
      <c r="B26" s="21"/>
      <c r="C26" s="21"/>
      <c r="D26" s="27" t="s">
        <v>1021</v>
      </c>
      <c r="E26" s="22"/>
      <c r="F26" s="46"/>
      <c r="G26" s="23"/>
      <c r="H26" s="23"/>
      <c r="I26" s="23"/>
      <c r="J26" s="23"/>
      <c r="L26" s="21"/>
    </row>
    <row r="27" spans="1:12" ht="30" x14ac:dyDescent="0.25">
      <c r="A27" s="21" t="s">
        <v>919</v>
      </c>
      <c r="B27" s="21"/>
      <c r="C27" s="21"/>
      <c r="D27" s="47" t="s">
        <v>1022</v>
      </c>
      <c r="E27" s="22"/>
      <c r="F27" s="46"/>
      <c r="G27" s="23"/>
      <c r="H27" s="23"/>
      <c r="I27" s="23"/>
      <c r="J27" s="23"/>
      <c r="L27" s="21"/>
    </row>
    <row r="28" spans="1:12" x14ac:dyDescent="0.25">
      <c r="A28" s="21" t="s">
        <v>721</v>
      </c>
      <c r="B28" s="21"/>
      <c r="C28" s="21"/>
      <c r="D28" s="41" t="s">
        <v>671</v>
      </c>
      <c r="E28" s="14"/>
      <c r="F28" s="45"/>
      <c r="G28" s="38"/>
      <c r="H28" s="38"/>
      <c r="I28" s="38"/>
      <c r="J28" s="38"/>
      <c r="L28" s="21"/>
    </row>
    <row r="29" spans="1:12" x14ac:dyDescent="0.25">
      <c r="A29" s="21" t="s">
        <v>1110</v>
      </c>
      <c r="B29" s="21"/>
      <c r="C29" s="21"/>
      <c r="D29" s="48" t="s">
        <v>1139</v>
      </c>
      <c r="E29" s="22"/>
      <c r="F29" s="46"/>
      <c r="G29" s="23"/>
      <c r="H29" s="23"/>
      <c r="I29" s="23"/>
      <c r="J29" s="23"/>
      <c r="L29" s="21"/>
    </row>
    <row r="30" spans="1:12" x14ac:dyDescent="0.25">
      <c r="A30" s="21" t="s">
        <v>1111</v>
      </c>
      <c r="B30" s="21"/>
      <c r="C30" s="21"/>
      <c r="D30" s="42" t="s">
        <v>1140</v>
      </c>
      <c r="E30" s="14"/>
      <c r="F30" s="45"/>
      <c r="G30" s="38"/>
      <c r="H30" s="38"/>
      <c r="I30" s="38"/>
      <c r="J30" s="38"/>
      <c r="L30" s="21"/>
    </row>
    <row r="31" spans="1:12" x14ac:dyDescent="0.25">
      <c r="A31" s="21" t="s">
        <v>1112</v>
      </c>
      <c r="B31" s="21"/>
      <c r="C31" s="21"/>
      <c r="D31" s="42" t="s">
        <v>679</v>
      </c>
      <c r="E31" s="14"/>
      <c r="F31" s="45"/>
      <c r="G31" s="38"/>
      <c r="H31" s="38"/>
      <c r="I31" s="38"/>
      <c r="J31" s="38"/>
      <c r="K31" s="203"/>
      <c r="L31" s="21"/>
    </row>
    <row r="32" spans="1:12" ht="30" x14ac:dyDescent="0.25">
      <c r="A32" s="21" t="s">
        <v>1113</v>
      </c>
      <c r="B32" s="21"/>
      <c r="C32" s="21"/>
      <c r="D32" s="42" t="s">
        <v>1142</v>
      </c>
      <c r="E32" s="14"/>
      <c r="F32" s="45"/>
      <c r="G32" s="38"/>
      <c r="H32" s="38"/>
      <c r="I32" s="38"/>
      <c r="J32" s="38"/>
      <c r="L32" s="21"/>
    </row>
    <row r="33" spans="1:12" ht="33.75" customHeight="1" x14ac:dyDescent="0.25">
      <c r="A33" s="21" t="s">
        <v>1114</v>
      </c>
      <c r="B33" s="21"/>
      <c r="C33" s="21"/>
      <c r="D33" s="42" t="s">
        <v>1143</v>
      </c>
      <c r="E33" s="14"/>
      <c r="F33" s="45"/>
      <c r="G33" s="38"/>
      <c r="H33" s="38"/>
      <c r="I33" s="38"/>
      <c r="J33" s="38"/>
      <c r="L33" s="21"/>
    </row>
    <row r="34" spans="1:12" ht="30" x14ac:dyDescent="0.25">
      <c r="A34" s="21" t="s">
        <v>1115</v>
      </c>
      <c r="B34" s="21"/>
      <c r="C34" s="21"/>
      <c r="D34" s="42" t="s">
        <v>1144</v>
      </c>
      <c r="E34" s="14"/>
      <c r="F34" s="45"/>
      <c r="G34" s="38"/>
      <c r="H34" s="38"/>
      <c r="I34" s="38"/>
      <c r="J34" s="38"/>
      <c r="L34" s="21"/>
    </row>
    <row r="35" spans="1:12" ht="30" x14ac:dyDescent="0.25">
      <c r="A35" s="21" t="s">
        <v>1116</v>
      </c>
      <c r="B35" s="21"/>
      <c r="C35" s="21"/>
      <c r="D35" s="42" t="s">
        <v>1145</v>
      </c>
      <c r="E35" s="14"/>
      <c r="F35" s="45"/>
      <c r="G35" s="38"/>
      <c r="H35" s="38"/>
      <c r="I35" s="38"/>
      <c r="J35" s="38"/>
      <c r="L35" s="21"/>
    </row>
    <row r="36" spans="1:12" ht="30" x14ac:dyDescent="0.25">
      <c r="A36" s="21" t="s">
        <v>1117</v>
      </c>
      <c r="B36" s="21"/>
      <c r="C36" s="21"/>
      <c r="D36" s="42" t="s">
        <v>1146</v>
      </c>
      <c r="E36" s="14"/>
      <c r="F36" s="45"/>
      <c r="G36" s="38"/>
      <c r="H36" s="38"/>
      <c r="I36" s="38"/>
      <c r="J36" s="38"/>
      <c r="L36" s="21"/>
    </row>
    <row r="37" spans="1:12" x14ac:dyDescent="0.25">
      <c r="A37" s="21" t="s">
        <v>1118</v>
      </c>
      <c r="B37" s="21"/>
      <c r="C37" s="21"/>
      <c r="D37" s="42" t="s">
        <v>1147</v>
      </c>
      <c r="E37" s="14"/>
      <c r="F37" s="45"/>
      <c r="G37" s="38"/>
      <c r="H37" s="38"/>
      <c r="I37" s="38"/>
      <c r="J37" s="38"/>
      <c r="L37" s="21"/>
    </row>
    <row r="38" spans="1:12" ht="30" x14ac:dyDescent="0.25">
      <c r="A38" s="21" t="s">
        <v>1119</v>
      </c>
      <c r="B38" s="21"/>
      <c r="C38" s="21"/>
      <c r="D38" s="42" t="s">
        <v>1148</v>
      </c>
      <c r="E38" s="14"/>
      <c r="F38" s="45"/>
      <c r="G38" s="38"/>
      <c r="H38" s="38"/>
      <c r="I38" s="38"/>
      <c r="J38" s="38"/>
      <c r="L38" s="21"/>
    </row>
    <row r="39" spans="1:12" ht="48.75" customHeight="1" x14ac:dyDescent="0.25">
      <c r="A39" s="21" t="s">
        <v>1120</v>
      </c>
      <c r="B39" s="21"/>
      <c r="C39" s="21"/>
      <c r="D39" s="42" t="s">
        <v>1149</v>
      </c>
      <c r="E39" s="14"/>
      <c r="F39" s="45"/>
      <c r="G39" s="38"/>
      <c r="H39" s="38"/>
      <c r="I39" s="38"/>
      <c r="J39" s="38"/>
      <c r="L39" s="21"/>
    </row>
    <row r="40" spans="1:12" ht="75" x14ac:dyDescent="0.25">
      <c r="A40" s="21" t="s">
        <v>1121</v>
      </c>
      <c r="B40" s="21"/>
      <c r="C40" s="21"/>
      <c r="D40" s="42" t="s">
        <v>1150</v>
      </c>
      <c r="E40" s="14"/>
      <c r="F40" s="45"/>
      <c r="G40" s="38"/>
      <c r="H40" s="38"/>
      <c r="I40" s="38"/>
      <c r="J40" s="38"/>
      <c r="L40" s="21"/>
    </row>
    <row r="41" spans="1:12" ht="45" x14ac:dyDescent="0.25">
      <c r="A41" s="21" t="s">
        <v>1122</v>
      </c>
      <c r="B41" s="21"/>
      <c r="C41" s="21"/>
      <c r="D41" s="42" t="s">
        <v>1151</v>
      </c>
      <c r="E41" s="14"/>
      <c r="F41" s="45"/>
      <c r="G41" s="38"/>
      <c r="H41" s="38"/>
      <c r="I41" s="38"/>
      <c r="J41" s="38"/>
      <c r="L41" s="21"/>
    </row>
    <row r="42" spans="1:12" x14ac:dyDescent="0.25">
      <c r="A42" s="21" t="s">
        <v>1123</v>
      </c>
      <c r="B42" s="21"/>
      <c r="C42" s="21"/>
      <c r="D42" s="42" t="s">
        <v>1152</v>
      </c>
      <c r="E42" s="14"/>
      <c r="F42" s="45"/>
      <c r="G42" s="38"/>
      <c r="H42" s="38"/>
      <c r="I42" s="38"/>
      <c r="J42" s="38"/>
      <c r="L42" s="21"/>
    </row>
    <row r="43" spans="1:12" ht="30" x14ac:dyDescent="0.25">
      <c r="A43" s="21" t="s">
        <v>1124</v>
      </c>
      <c r="B43" s="21"/>
      <c r="C43" s="21"/>
      <c r="D43" s="42" t="s">
        <v>1153</v>
      </c>
      <c r="E43" s="14"/>
      <c r="F43" s="45"/>
      <c r="G43" s="38"/>
      <c r="H43" s="38"/>
      <c r="I43" s="74"/>
      <c r="J43" s="74"/>
      <c r="L43" s="21"/>
    </row>
    <row r="44" spans="1:12" ht="30" x14ac:dyDescent="0.25">
      <c r="A44" s="21" t="s">
        <v>1125</v>
      </c>
      <c r="B44" s="21"/>
      <c r="C44" s="21"/>
      <c r="D44" s="42" t="s">
        <v>1154</v>
      </c>
      <c r="E44" s="14"/>
      <c r="F44" s="52"/>
      <c r="G44" s="54"/>
      <c r="H44" s="54"/>
      <c r="I44" s="54" t="e">
        <f>1*I30+1*#REF!+1*I31+1*I32+1*I33+1*I34+1*I35+1*I36+1*I37+1*I38+1*I39+1*I40+1*I41+1*I42+1*I43</f>
        <v>#REF!</v>
      </c>
      <c r="J44" s="54" t="e">
        <f>1*J30+1*#REF!+1*J31+1*J32+1*J33+1*J34+1*J35+1*J36+1*J37+1*J38+1*J39+1*J40+1*J41+1*J42+1*J43</f>
        <v>#REF!</v>
      </c>
      <c r="L44" s="21"/>
    </row>
    <row r="45" spans="1:12" ht="45" x14ac:dyDescent="0.25">
      <c r="A45" s="21" t="s">
        <v>1126</v>
      </c>
      <c r="B45" s="21"/>
      <c r="C45" s="21"/>
      <c r="D45" s="41" t="s">
        <v>1155</v>
      </c>
      <c r="E45" s="14"/>
      <c r="F45" s="52"/>
      <c r="G45" s="54"/>
      <c r="H45" s="54"/>
      <c r="I45" s="54" t="e">
        <f>1*I28+1*I44</f>
        <v>#REF!</v>
      </c>
      <c r="J45" s="54" t="e">
        <f>1*J28+1*J44</f>
        <v>#REF!</v>
      </c>
      <c r="L45" s="21"/>
    </row>
    <row r="46" spans="1:12" x14ac:dyDescent="0.25">
      <c r="A46" s="21" t="s">
        <v>1127</v>
      </c>
      <c r="B46" s="21"/>
      <c r="C46" s="21"/>
      <c r="D46" s="48" t="s">
        <v>1156</v>
      </c>
      <c r="E46" s="22"/>
      <c r="F46" s="46"/>
      <c r="G46" s="23"/>
      <c r="H46" s="23"/>
      <c r="I46" s="75"/>
      <c r="J46" s="75"/>
      <c r="L46" s="21"/>
    </row>
    <row r="47" spans="1:12" ht="30" x14ac:dyDescent="0.25">
      <c r="A47" s="21" t="s">
        <v>1128</v>
      </c>
      <c r="B47" s="21"/>
      <c r="C47" s="21"/>
      <c r="D47" s="42" t="s">
        <v>1157</v>
      </c>
      <c r="E47" s="14"/>
      <c r="F47" s="45"/>
      <c r="G47" s="38"/>
      <c r="H47" s="38"/>
      <c r="I47" s="38"/>
      <c r="J47" s="38"/>
      <c r="L47" s="21"/>
    </row>
    <row r="48" spans="1:12" ht="45" x14ac:dyDescent="0.25">
      <c r="A48" s="21" t="s">
        <v>1129</v>
      </c>
      <c r="B48" s="21"/>
      <c r="C48" s="21"/>
      <c r="D48" s="42" t="s">
        <v>3980</v>
      </c>
      <c r="E48" s="14"/>
      <c r="F48" s="45"/>
      <c r="G48" s="38"/>
      <c r="H48" s="38"/>
      <c r="I48" s="38"/>
      <c r="J48" s="38"/>
      <c r="L48" s="21"/>
    </row>
    <row r="49" spans="1:12" ht="45" x14ac:dyDescent="0.25">
      <c r="A49" s="21" t="s">
        <v>1130</v>
      </c>
      <c r="B49" s="21"/>
      <c r="C49" s="21"/>
      <c r="D49" s="42" t="s">
        <v>1158</v>
      </c>
      <c r="E49" s="14"/>
      <c r="F49" s="45"/>
      <c r="G49" s="38"/>
      <c r="H49" s="38"/>
      <c r="I49" s="38"/>
      <c r="J49" s="38"/>
      <c r="L49" s="21"/>
    </row>
    <row r="50" spans="1:12" ht="48.75" customHeight="1" x14ac:dyDescent="0.25">
      <c r="A50" s="21" t="s">
        <v>1131</v>
      </c>
      <c r="B50" s="21"/>
      <c r="C50" s="21"/>
      <c r="D50" s="42" t="s">
        <v>1159</v>
      </c>
      <c r="E50" s="14"/>
      <c r="F50" s="45"/>
      <c r="G50" s="38"/>
      <c r="H50" s="38"/>
      <c r="I50" s="38"/>
      <c r="J50" s="38"/>
      <c r="L50" s="21"/>
    </row>
    <row r="51" spans="1:12" ht="45" x14ac:dyDescent="0.25">
      <c r="A51" s="21" t="s">
        <v>1132</v>
      </c>
      <c r="B51" s="21"/>
      <c r="C51" s="21"/>
      <c r="D51" s="42" t="s">
        <v>1160</v>
      </c>
      <c r="E51" s="14"/>
      <c r="F51" s="45"/>
      <c r="G51" s="38"/>
      <c r="H51" s="38"/>
      <c r="I51" s="38"/>
      <c r="J51" s="38"/>
      <c r="L51" s="21"/>
    </row>
    <row r="52" spans="1:12" ht="45" x14ac:dyDescent="0.25">
      <c r="A52" s="21" t="s">
        <v>1133</v>
      </c>
      <c r="B52" s="21"/>
      <c r="C52" s="21"/>
      <c r="D52" s="42" t="s">
        <v>1161</v>
      </c>
      <c r="E52" s="14"/>
      <c r="F52" s="45"/>
      <c r="G52" s="38"/>
      <c r="H52" s="38"/>
      <c r="I52" s="38"/>
      <c r="J52" s="38"/>
      <c r="L52" s="21"/>
    </row>
    <row r="53" spans="1:12" ht="30" x14ac:dyDescent="0.25">
      <c r="A53" s="21" t="s">
        <v>1134</v>
      </c>
      <c r="B53" s="21"/>
      <c r="C53" s="21"/>
      <c r="D53" s="42" t="s">
        <v>1162</v>
      </c>
      <c r="E53" s="14"/>
      <c r="F53" s="45"/>
      <c r="G53" s="38"/>
      <c r="H53" s="38"/>
      <c r="I53" s="38"/>
      <c r="J53" s="38"/>
      <c r="L53" s="21"/>
    </row>
    <row r="54" spans="1:12" ht="45" x14ac:dyDescent="0.25">
      <c r="A54" s="21" t="s">
        <v>1135</v>
      </c>
      <c r="B54" s="21"/>
      <c r="C54" s="21"/>
      <c r="D54" s="42" t="s">
        <v>1163</v>
      </c>
      <c r="E54" s="14"/>
      <c r="F54" s="45"/>
      <c r="G54" s="38"/>
      <c r="H54" s="38"/>
      <c r="I54" s="74"/>
      <c r="J54" s="74"/>
      <c r="L54" s="21"/>
    </row>
    <row r="55" spans="1:12" ht="30" x14ac:dyDescent="0.25">
      <c r="A55" s="21" t="s">
        <v>1136</v>
      </c>
      <c r="B55" s="21"/>
      <c r="C55" s="21"/>
      <c r="D55" s="42" t="s">
        <v>1164</v>
      </c>
      <c r="E55" s="14"/>
      <c r="F55" s="52"/>
      <c r="G55" s="54">
        <f>1*G47+1*G48+1*G49+1*G50+1*G51+1*G52+1*G53+1*G54</f>
        <v>0</v>
      </c>
      <c r="H55" s="54">
        <f>1*H47+1*H48+1*H49+1*H50+1*H51+1*H52+1*H53+1*H54</f>
        <v>0</v>
      </c>
      <c r="I55" s="54">
        <f>1*I47+1*I48+1*I49+1*I50+1*I51+1*I52+1*I53+1*I54</f>
        <v>0</v>
      </c>
      <c r="J55" s="54">
        <f>1*J47+1*J48+1*J49+1*J50+1*J51+1*J52+1*J53+1*J54</f>
        <v>0</v>
      </c>
      <c r="L55" s="21"/>
    </row>
    <row r="56" spans="1:12" ht="30" x14ac:dyDescent="0.25">
      <c r="A56" s="21" t="s">
        <v>934</v>
      </c>
      <c r="B56" s="21"/>
      <c r="C56" s="21"/>
      <c r="D56" s="220" t="s">
        <v>3979</v>
      </c>
      <c r="E56" s="14"/>
      <c r="F56" s="52"/>
      <c r="G56" s="54"/>
      <c r="H56" s="54"/>
      <c r="I56" s="54" t="e">
        <f>1*I45+1*I55</f>
        <v>#REF!</v>
      </c>
      <c r="J56" s="54" t="e">
        <f>1*J45+1*J55</f>
        <v>#REF!</v>
      </c>
      <c r="L56" s="21"/>
    </row>
    <row r="57" spans="1:12" x14ac:dyDescent="0.25">
      <c r="A57" s="21" t="s">
        <v>935</v>
      </c>
      <c r="B57" s="21"/>
      <c r="C57" s="21"/>
      <c r="D57" s="41" t="s">
        <v>875</v>
      </c>
      <c r="E57" s="14"/>
      <c r="F57" s="45"/>
      <c r="G57" s="38"/>
      <c r="H57" s="38"/>
      <c r="I57" s="78"/>
      <c r="J57" s="78"/>
      <c r="L57" s="21"/>
    </row>
    <row r="58" spans="1:12" x14ac:dyDescent="0.25">
      <c r="A58" s="21" t="s">
        <v>936</v>
      </c>
      <c r="B58" s="21"/>
      <c r="C58" s="21"/>
      <c r="D58" s="41" t="s">
        <v>1037</v>
      </c>
      <c r="E58" s="14"/>
      <c r="F58" s="45"/>
      <c r="G58" s="38"/>
      <c r="H58" s="38"/>
      <c r="I58" s="38"/>
      <c r="J58" s="38"/>
      <c r="L58" s="21"/>
    </row>
    <row r="59" spans="1:12" x14ac:dyDescent="0.25">
      <c r="A59" s="21" t="s">
        <v>937</v>
      </c>
      <c r="B59" s="21"/>
      <c r="C59" s="21"/>
      <c r="D59" s="41" t="s">
        <v>1038</v>
      </c>
      <c r="E59" s="14"/>
      <c r="F59" s="45"/>
      <c r="G59" s="38"/>
      <c r="H59" s="38"/>
      <c r="I59" s="38"/>
      <c r="J59" s="38"/>
      <c r="L59" s="21"/>
    </row>
    <row r="60" spans="1:12" x14ac:dyDescent="0.25">
      <c r="A60" s="21" t="s">
        <v>938</v>
      </c>
      <c r="B60" s="21"/>
      <c r="C60" s="21"/>
      <c r="D60" s="41" t="s">
        <v>1039</v>
      </c>
      <c r="E60" s="14"/>
      <c r="F60" s="45"/>
      <c r="G60" s="38"/>
      <c r="H60" s="38"/>
      <c r="I60" s="38"/>
      <c r="J60" s="38"/>
      <c r="L60" s="21"/>
    </row>
    <row r="61" spans="1:12" x14ac:dyDescent="0.25">
      <c r="A61" s="21" t="s">
        <v>939</v>
      </c>
      <c r="B61" s="21"/>
      <c r="C61" s="21"/>
      <c r="D61" s="41" t="s">
        <v>1040</v>
      </c>
      <c r="E61" s="14"/>
      <c r="F61" s="45"/>
      <c r="G61" s="38"/>
      <c r="H61" s="38"/>
      <c r="I61" s="38"/>
      <c r="J61" s="38"/>
      <c r="L61" s="21"/>
    </row>
    <row r="62" spans="1:12" ht="30" x14ac:dyDescent="0.25">
      <c r="A62" s="21" t="s">
        <v>940</v>
      </c>
      <c r="B62" s="21"/>
      <c r="C62" s="21"/>
      <c r="D62" s="41" t="s">
        <v>1041</v>
      </c>
      <c r="E62" s="14"/>
      <c r="F62" s="45"/>
      <c r="G62" s="38"/>
      <c r="H62" s="38"/>
      <c r="I62" s="74"/>
      <c r="J62" s="74"/>
      <c r="L62" s="21"/>
    </row>
    <row r="63" spans="1:12" ht="30" x14ac:dyDescent="0.25">
      <c r="A63" s="21" t="s">
        <v>941</v>
      </c>
      <c r="B63" s="21"/>
      <c r="C63" s="21"/>
      <c r="D63" s="41" t="s">
        <v>1042</v>
      </c>
      <c r="E63" s="14"/>
      <c r="F63" s="52"/>
      <c r="G63" s="54"/>
      <c r="H63" s="54"/>
      <c r="I63" s="54" t="e">
        <f>1*I56+1*I57+1*I58+1*I59+1*I60+1*I61+1*I62</f>
        <v>#REF!</v>
      </c>
      <c r="J63" s="54" t="e">
        <f>1*J56+1*J57+1*J58+1*J59+1*J60+1*J61+1*J62</f>
        <v>#REF!</v>
      </c>
      <c r="L63" s="21"/>
    </row>
    <row r="64" spans="1:12" ht="30" x14ac:dyDescent="0.25">
      <c r="A64" s="21" t="s">
        <v>942</v>
      </c>
      <c r="B64" s="21"/>
      <c r="C64" s="21"/>
      <c r="D64" s="47" t="s">
        <v>1043</v>
      </c>
      <c r="E64" s="22"/>
      <c r="F64" s="46"/>
      <c r="G64" s="23"/>
      <c r="H64" s="23"/>
      <c r="I64" s="75"/>
      <c r="J64" s="75"/>
      <c r="L64" s="21"/>
    </row>
    <row r="65" spans="1:12" ht="45" x14ac:dyDescent="0.25">
      <c r="A65" s="21" t="s">
        <v>943</v>
      </c>
      <c r="B65" s="21"/>
      <c r="C65" s="21"/>
      <c r="D65" s="41" t="s">
        <v>1044</v>
      </c>
      <c r="E65" s="14"/>
      <c r="F65" s="45"/>
      <c r="G65" s="38"/>
      <c r="H65" s="38"/>
      <c r="I65" s="38"/>
      <c r="J65" s="38"/>
      <c r="L65" s="21"/>
    </row>
    <row r="66" spans="1:12" ht="75" x14ac:dyDescent="0.25">
      <c r="A66" s="21" t="s">
        <v>944</v>
      </c>
      <c r="B66" s="21"/>
      <c r="C66" s="21"/>
      <c r="D66" s="224" t="s">
        <v>1045</v>
      </c>
      <c r="E66" s="171"/>
      <c r="F66" s="222"/>
      <c r="G66" s="223"/>
      <c r="H66" s="223"/>
      <c r="I66" s="223"/>
      <c r="J66" s="223"/>
      <c r="K66" s="172" t="s">
        <v>3787</v>
      </c>
      <c r="L66" s="21"/>
    </row>
    <row r="67" spans="1:12" s="282" customFormat="1" ht="45" x14ac:dyDescent="0.25">
      <c r="A67" s="214"/>
      <c r="B67" s="214"/>
      <c r="C67" s="214"/>
      <c r="D67" s="224" t="s">
        <v>4152</v>
      </c>
      <c r="E67" s="171"/>
      <c r="F67" s="222"/>
      <c r="G67" s="223"/>
      <c r="H67" s="223"/>
      <c r="I67" s="223"/>
      <c r="J67" s="223"/>
      <c r="K67" s="172" t="s">
        <v>4150</v>
      </c>
      <c r="L67" s="283"/>
    </row>
    <row r="68" spans="1:12" ht="63" customHeight="1" x14ac:dyDescent="0.25">
      <c r="A68" s="21" t="s">
        <v>945</v>
      </c>
      <c r="B68" s="21"/>
      <c r="C68" s="21"/>
      <c r="D68" s="41" t="s">
        <v>1046</v>
      </c>
      <c r="E68" s="14"/>
      <c r="F68" s="45"/>
      <c r="G68" s="38"/>
      <c r="H68" s="38"/>
      <c r="I68" s="38"/>
      <c r="J68" s="38"/>
      <c r="L68" s="21"/>
    </row>
    <row r="69" spans="1:12" ht="45" x14ac:dyDescent="0.25">
      <c r="A69" s="21" t="s">
        <v>946</v>
      </c>
      <c r="B69" s="21"/>
      <c r="C69" s="21"/>
      <c r="D69" s="41" t="s">
        <v>1047</v>
      </c>
      <c r="E69" s="14"/>
      <c r="F69" s="45"/>
      <c r="G69" s="38"/>
      <c r="H69" s="38"/>
      <c r="I69" s="38"/>
      <c r="J69" s="38"/>
      <c r="L69" s="21"/>
    </row>
    <row r="70" spans="1:12" ht="60" x14ac:dyDescent="0.25">
      <c r="A70" s="21" t="s">
        <v>947</v>
      </c>
      <c r="B70" s="21"/>
      <c r="C70" s="21"/>
      <c r="D70" s="41" t="s">
        <v>1048</v>
      </c>
      <c r="E70" s="14"/>
      <c r="F70" s="45"/>
      <c r="G70" s="38"/>
      <c r="H70" s="38"/>
      <c r="I70" s="38"/>
      <c r="J70" s="38"/>
      <c r="L70" s="21"/>
    </row>
    <row r="71" spans="1:12" ht="30" x14ac:dyDescent="0.25">
      <c r="A71" s="21" t="s">
        <v>948</v>
      </c>
      <c r="B71" s="21"/>
      <c r="C71" s="21"/>
      <c r="D71" s="41" t="s">
        <v>1049</v>
      </c>
      <c r="E71" s="14"/>
      <c r="F71" s="45"/>
      <c r="G71" s="38"/>
      <c r="H71" s="38"/>
      <c r="I71" s="38"/>
      <c r="J71" s="38"/>
      <c r="L71" s="21"/>
    </row>
    <row r="72" spans="1:12" ht="30" x14ac:dyDescent="0.25">
      <c r="A72" s="21" t="s">
        <v>949</v>
      </c>
      <c r="B72" s="21"/>
      <c r="C72" s="21"/>
      <c r="D72" s="41" t="s">
        <v>1050</v>
      </c>
      <c r="E72" s="14"/>
      <c r="F72" s="45"/>
      <c r="G72" s="38"/>
      <c r="H72" s="38"/>
      <c r="I72" s="38"/>
      <c r="J72" s="38"/>
      <c r="L72" s="21"/>
    </row>
    <row r="73" spans="1:12" ht="45" x14ac:dyDescent="0.25">
      <c r="A73" s="21" t="s">
        <v>950</v>
      </c>
      <c r="B73" s="21"/>
      <c r="C73" s="21"/>
      <c r="D73" s="41" t="s">
        <v>1051</v>
      </c>
      <c r="E73" s="14"/>
      <c r="F73" s="45"/>
      <c r="G73" s="38"/>
      <c r="H73" s="38"/>
      <c r="I73" s="38"/>
      <c r="J73" s="38"/>
      <c r="L73" s="21"/>
    </row>
    <row r="74" spans="1:12" ht="30" x14ac:dyDescent="0.25">
      <c r="A74" s="21" t="s">
        <v>951</v>
      </c>
      <c r="B74" s="21"/>
      <c r="C74" s="21"/>
      <c r="D74" s="41" t="s">
        <v>1052</v>
      </c>
      <c r="E74" s="14"/>
      <c r="F74" s="45"/>
      <c r="G74" s="38"/>
      <c r="H74" s="38"/>
      <c r="I74" s="38"/>
      <c r="J74" s="38"/>
      <c r="L74" s="21"/>
    </row>
    <row r="75" spans="1:12" ht="30" x14ac:dyDescent="0.25">
      <c r="A75" s="21" t="s">
        <v>952</v>
      </c>
      <c r="B75" s="21"/>
      <c r="C75" s="21"/>
      <c r="D75" s="41" t="s">
        <v>1053</v>
      </c>
      <c r="E75" s="14"/>
      <c r="F75" s="45"/>
      <c r="G75" s="38"/>
      <c r="H75" s="38"/>
      <c r="I75" s="38"/>
      <c r="J75" s="38"/>
      <c r="L75" s="21"/>
    </row>
    <row r="76" spans="1:12" ht="30.75" customHeight="1" x14ac:dyDescent="0.25">
      <c r="A76" s="21" t="s">
        <v>953</v>
      </c>
      <c r="B76" s="21"/>
      <c r="C76" s="21"/>
      <c r="D76" s="41" t="s">
        <v>1054</v>
      </c>
      <c r="E76" s="14"/>
      <c r="F76" s="45"/>
      <c r="G76" s="38"/>
      <c r="H76" s="38"/>
      <c r="I76" s="38"/>
      <c r="J76" s="38"/>
      <c r="L76" s="21"/>
    </row>
    <row r="77" spans="1:12" ht="30" x14ac:dyDescent="0.25">
      <c r="A77" s="21" t="s">
        <v>954</v>
      </c>
      <c r="B77" s="21"/>
      <c r="C77" s="21"/>
      <c r="D77" s="41" t="s">
        <v>1055</v>
      </c>
      <c r="E77" s="14"/>
      <c r="F77" s="45"/>
      <c r="G77" s="38"/>
      <c r="H77" s="38"/>
      <c r="I77" s="38"/>
      <c r="J77" s="38"/>
      <c r="L77" s="21"/>
    </row>
    <row r="78" spans="1:12" ht="30" x14ac:dyDescent="0.25">
      <c r="A78" s="21" t="s">
        <v>955</v>
      </c>
      <c r="B78" s="21"/>
      <c r="C78" s="21"/>
      <c r="D78" s="41" t="s">
        <v>1056</v>
      </c>
      <c r="E78" s="14"/>
      <c r="F78" s="45"/>
      <c r="G78" s="38"/>
      <c r="H78" s="38"/>
      <c r="I78" s="38"/>
      <c r="J78" s="38"/>
      <c r="L78" s="21"/>
    </row>
    <row r="79" spans="1:12" ht="30" x14ac:dyDescent="0.25">
      <c r="A79" s="21" t="s">
        <v>956</v>
      </c>
      <c r="B79" s="21"/>
      <c r="C79" s="21"/>
      <c r="D79" s="41" t="s">
        <v>1057</v>
      </c>
      <c r="E79" s="14"/>
      <c r="F79" s="45"/>
      <c r="G79" s="38"/>
      <c r="H79" s="38"/>
      <c r="I79" s="38"/>
      <c r="J79" s="38"/>
      <c r="L79" s="21"/>
    </row>
    <row r="80" spans="1:12" ht="30" x14ac:dyDescent="0.25">
      <c r="A80" s="21" t="s">
        <v>957</v>
      </c>
      <c r="B80" s="21"/>
      <c r="C80" s="21"/>
      <c r="D80" s="41" t="s">
        <v>1058</v>
      </c>
      <c r="E80" s="14"/>
      <c r="F80" s="45"/>
      <c r="G80" s="38"/>
      <c r="H80" s="38"/>
      <c r="I80" s="38"/>
      <c r="J80" s="38"/>
      <c r="L80" s="21"/>
    </row>
    <row r="81" spans="1:12" ht="30" x14ac:dyDescent="0.25">
      <c r="A81" s="21" t="s">
        <v>958</v>
      </c>
      <c r="B81" s="21"/>
      <c r="C81" s="21"/>
      <c r="D81" s="41" t="s">
        <v>1059</v>
      </c>
      <c r="E81" s="14"/>
      <c r="F81" s="45"/>
      <c r="G81" s="38"/>
      <c r="H81" s="38"/>
      <c r="I81" s="38"/>
      <c r="J81" s="38"/>
      <c r="L81" s="21"/>
    </row>
    <row r="82" spans="1:12" ht="30" x14ac:dyDescent="0.25">
      <c r="A82" s="21" t="s">
        <v>959</v>
      </c>
      <c r="B82" s="21"/>
      <c r="C82" s="21"/>
      <c r="D82" s="41" t="s">
        <v>1060</v>
      </c>
      <c r="E82" s="14"/>
      <c r="F82" s="45"/>
      <c r="G82" s="38"/>
      <c r="H82" s="38"/>
      <c r="I82" s="38"/>
      <c r="J82" s="38"/>
      <c r="L82" s="21"/>
    </row>
    <row r="83" spans="1:12" ht="30" x14ac:dyDescent="0.25">
      <c r="A83" s="21" t="s">
        <v>960</v>
      </c>
      <c r="B83" s="21"/>
      <c r="C83" s="21"/>
      <c r="D83" s="41" t="s">
        <v>1061</v>
      </c>
      <c r="E83" s="14"/>
      <c r="F83" s="45"/>
      <c r="G83" s="38"/>
      <c r="H83" s="38"/>
      <c r="I83" s="38"/>
      <c r="J83" s="38"/>
      <c r="L83" s="21"/>
    </row>
    <row r="84" spans="1:12" ht="32.25" customHeight="1" x14ac:dyDescent="0.25">
      <c r="A84" s="21" t="s">
        <v>961</v>
      </c>
      <c r="B84" s="21"/>
      <c r="C84" s="21"/>
      <c r="D84" s="41" t="s">
        <v>1062</v>
      </c>
      <c r="E84" s="14"/>
      <c r="F84" s="45"/>
      <c r="G84" s="38"/>
      <c r="H84" s="38"/>
      <c r="I84" s="38"/>
      <c r="J84" s="38"/>
      <c r="L84" s="21"/>
    </row>
    <row r="85" spans="1:12" ht="30" x14ac:dyDescent="0.25">
      <c r="A85" s="21" t="s">
        <v>962</v>
      </c>
      <c r="B85" s="21"/>
      <c r="C85" s="21"/>
      <c r="D85" s="41" t="s">
        <v>1063</v>
      </c>
      <c r="E85" s="14"/>
      <c r="F85" s="45"/>
      <c r="G85" s="38"/>
      <c r="H85" s="38"/>
      <c r="I85" s="38"/>
      <c r="J85" s="38"/>
      <c r="L85" s="21"/>
    </row>
    <row r="86" spans="1:12" ht="75" x14ac:dyDescent="0.25">
      <c r="A86" s="21" t="s">
        <v>963</v>
      </c>
      <c r="B86" s="21"/>
      <c r="C86" s="21"/>
      <c r="D86" s="125" t="s">
        <v>1064</v>
      </c>
      <c r="E86" s="14"/>
      <c r="F86" s="45"/>
      <c r="G86" s="38"/>
      <c r="H86" s="38"/>
      <c r="I86" s="38"/>
      <c r="J86" s="38"/>
      <c r="K86" s="94" t="s">
        <v>3787</v>
      </c>
      <c r="L86" s="21"/>
    </row>
    <row r="87" spans="1:12" ht="60" x14ac:dyDescent="0.25">
      <c r="A87" s="21" t="s">
        <v>964</v>
      </c>
      <c r="B87" s="21"/>
      <c r="C87" s="21"/>
      <c r="D87" s="41" t="s">
        <v>1065</v>
      </c>
      <c r="E87" s="14"/>
      <c r="F87" s="45"/>
      <c r="G87" s="38"/>
      <c r="H87" s="38"/>
      <c r="I87" s="38"/>
      <c r="J87" s="38"/>
      <c r="L87" s="21"/>
    </row>
    <row r="88" spans="1:12" ht="30" x14ac:dyDescent="0.25">
      <c r="A88" s="21" t="s">
        <v>965</v>
      </c>
      <c r="B88" s="21"/>
      <c r="C88" s="21"/>
      <c r="D88" s="220" t="s">
        <v>3995</v>
      </c>
      <c r="E88" s="14"/>
      <c r="F88" s="45"/>
      <c r="G88" s="38"/>
      <c r="H88" s="38"/>
      <c r="I88" s="38"/>
      <c r="J88" s="38"/>
      <c r="L88" s="21"/>
    </row>
    <row r="89" spans="1:12" ht="62.25" customHeight="1" x14ac:dyDescent="0.25">
      <c r="A89" s="21" t="s">
        <v>966</v>
      </c>
      <c r="B89" s="21"/>
      <c r="C89" s="21"/>
      <c r="D89" s="220" t="s">
        <v>3996</v>
      </c>
      <c r="E89" s="14"/>
      <c r="F89" s="45"/>
      <c r="G89" s="38"/>
      <c r="H89" s="38"/>
      <c r="I89" s="38"/>
      <c r="J89" s="38"/>
      <c r="L89" s="21"/>
    </row>
    <row r="90" spans="1:12" ht="60" x14ac:dyDescent="0.25">
      <c r="A90" s="21" t="s">
        <v>967</v>
      </c>
      <c r="B90" s="21"/>
      <c r="C90" s="21"/>
      <c r="D90" s="41" t="s">
        <v>1066</v>
      </c>
      <c r="E90" s="14"/>
      <c r="F90" s="45"/>
      <c r="G90" s="38"/>
      <c r="H90" s="38"/>
      <c r="I90" s="38"/>
      <c r="J90" s="38"/>
      <c r="L90" s="21"/>
    </row>
    <row r="91" spans="1:12" ht="60" x14ac:dyDescent="0.25">
      <c r="A91" s="21" t="s">
        <v>968</v>
      </c>
      <c r="B91" s="21"/>
      <c r="C91" s="21"/>
      <c r="D91" s="41" t="s">
        <v>1067</v>
      </c>
      <c r="E91" s="14"/>
      <c r="F91" s="45"/>
      <c r="G91" s="38"/>
      <c r="H91" s="38"/>
      <c r="I91" s="38"/>
      <c r="J91" s="38"/>
      <c r="L91" s="21"/>
    </row>
    <row r="92" spans="1:12" ht="30" x14ac:dyDescent="0.25">
      <c r="A92" s="21" t="s">
        <v>969</v>
      </c>
      <c r="B92" s="21"/>
      <c r="C92" s="21"/>
      <c r="D92" s="41" t="s">
        <v>1068</v>
      </c>
      <c r="E92" s="14"/>
      <c r="F92" s="45"/>
      <c r="G92" s="38"/>
      <c r="H92" s="38"/>
      <c r="I92" s="38"/>
      <c r="J92" s="38"/>
      <c r="L92" s="21"/>
    </row>
    <row r="93" spans="1:12" ht="30" x14ac:dyDescent="0.25">
      <c r="A93" s="21" t="s">
        <v>970</v>
      </c>
      <c r="B93" s="21"/>
      <c r="C93" s="21"/>
      <c r="D93" s="41" t="s">
        <v>1069</v>
      </c>
      <c r="E93" s="14"/>
      <c r="F93" s="45"/>
      <c r="G93" s="38"/>
      <c r="H93" s="38"/>
      <c r="I93" s="38"/>
      <c r="J93" s="38"/>
      <c r="L93" s="21"/>
    </row>
    <row r="94" spans="1:12" ht="30" x14ac:dyDescent="0.25">
      <c r="A94" s="21" t="s">
        <v>971</v>
      </c>
      <c r="B94" s="21"/>
      <c r="C94" s="21"/>
      <c r="D94" s="41" t="s">
        <v>1070</v>
      </c>
      <c r="E94" s="14"/>
      <c r="F94" s="45"/>
      <c r="G94" s="38"/>
      <c r="H94" s="38"/>
      <c r="I94" s="38"/>
      <c r="J94" s="38"/>
      <c r="L94" s="21"/>
    </row>
    <row r="95" spans="1:12" x14ac:dyDescent="0.25">
      <c r="A95" s="21" t="s">
        <v>972</v>
      </c>
      <c r="B95" s="21"/>
      <c r="C95" s="21"/>
      <c r="D95" s="41" t="s">
        <v>1038</v>
      </c>
      <c r="E95" s="14"/>
      <c r="F95" s="45"/>
      <c r="G95" s="38"/>
      <c r="H95" s="38"/>
      <c r="I95" s="38"/>
      <c r="J95" s="38"/>
      <c r="L95" s="21"/>
    </row>
    <row r="96" spans="1:12" x14ac:dyDescent="0.25">
      <c r="A96" s="21" t="s">
        <v>973</v>
      </c>
      <c r="B96" s="21"/>
      <c r="C96" s="21"/>
      <c r="D96" s="41" t="s">
        <v>1039</v>
      </c>
      <c r="E96" s="14"/>
      <c r="F96" s="45"/>
      <c r="G96" s="38"/>
      <c r="H96" s="38"/>
      <c r="I96" s="38"/>
      <c r="J96" s="38"/>
      <c r="L96" s="21"/>
    </row>
    <row r="97" spans="1:12" x14ac:dyDescent="0.25">
      <c r="A97" s="21" t="s">
        <v>974</v>
      </c>
      <c r="B97" s="21"/>
      <c r="C97" s="21"/>
      <c r="D97" s="41" t="s">
        <v>1040</v>
      </c>
      <c r="E97" s="14"/>
      <c r="F97" s="45"/>
      <c r="G97" s="38"/>
      <c r="H97" s="38"/>
      <c r="I97" s="38"/>
      <c r="J97" s="38"/>
      <c r="L97" s="21"/>
    </row>
    <row r="98" spans="1:12" ht="30" x14ac:dyDescent="0.25">
      <c r="A98" s="21" t="s">
        <v>975</v>
      </c>
      <c r="B98" s="21"/>
      <c r="C98" s="21"/>
      <c r="D98" s="41" t="s">
        <v>1041</v>
      </c>
      <c r="E98" s="14"/>
      <c r="F98" s="45"/>
      <c r="G98" s="38"/>
      <c r="H98" s="38"/>
      <c r="I98" s="74"/>
      <c r="J98" s="74"/>
      <c r="L98" s="21"/>
    </row>
    <row r="99" spans="1:12" ht="30" x14ac:dyDescent="0.25">
      <c r="A99" s="21" t="s">
        <v>976</v>
      </c>
      <c r="B99" s="21"/>
      <c r="C99" s="21"/>
      <c r="D99" s="41" t="s">
        <v>1071</v>
      </c>
      <c r="E99" s="14"/>
      <c r="F99" s="52"/>
      <c r="G99" s="54"/>
      <c r="H99" s="54"/>
      <c r="I99" s="54">
        <f>1*I65+1*I66+1*I68+1*I69+1*I70+1*I71+1*I72+1*I73+1*I74+1*I75+1*I76+1*I77+1*I78+1*I79+1*I80+1*I81+1*I82+1*I83+1*I84+1*I85+1*I86+1*I87+1*I88+1*I89+1*I90+1*I91+1*I94+1*I92+1*I93+1*I95+1*I96+1*I97+1*I98</f>
        <v>0</v>
      </c>
      <c r="J99" s="54">
        <f>1*J65+1*J66+1*J68+1*J69+1*J70+1*J71+1*J72+1*J73+1*J74+1*J75+1*J76+1*J77+1*J78+1*J79+1*J80+1*J81+1*J82+1*J83+1*J84+1*J85+1*J86+1*J87+1*J88+1*J89+1*J90+1*J91+1*J94+1*J92+1*J93+1*J95+1*J96+1*J97+1*J98</f>
        <v>0</v>
      </c>
      <c r="L99" s="21"/>
    </row>
    <row r="100" spans="1:12" ht="30" x14ac:dyDescent="0.25">
      <c r="A100" s="21" t="s">
        <v>977</v>
      </c>
      <c r="B100" s="21"/>
      <c r="C100" s="21"/>
      <c r="D100" s="47" t="s">
        <v>1072</v>
      </c>
      <c r="E100" s="22"/>
      <c r="F100" s="46"/>
      <c r="G100" s="23"/>
      <c r="H100" s="23"/>
      <c r="I100" s="75"/>
      <c r="J100" s="75"/>
      <c r="L100" s="21"/>
    </row>
    <row r="101" spans="1:12" ht="60" x14ac:dyDescent="0.25">
      <c r="A101" s="21" t="s">
        <v>978</v>
      </c>
      <c r="B101" s="21"/>
      <c r="C101" s="21"/>
      <c r="D101" s="41" t="s">
        <v>1073</v>
      </c>
      <c r="E101" s="14"/>
      <c r="F101" s="45"/>
      <c r="G101" s="38"/>
      <c r="H101" s="38"/>
      <c r="I101" s="38"/>
      <c r="J101" s="38"/>
      <c r="L101" s="21"/>
    </row>
    <row r="102" spans="1:12" ht="45" x14ac:dyDescent="0.25">
      <c r="A102" s="21" t="s">
        <v>979</v>
      </c>
      <c r="B102" s="21"/>
      <c r="C102" s="21"/>
      <c r="D102" s="41" t="s">
        <v>1074</v>
      </c>
      <c r="E102" s="14"/>
      <c r="F102" s="45"/>
      <c r="G102" s="38"/>
      <c r="H102" s="38"/>
      <c r="I102" s="38"/>
      <c r="J102" s="38"/>
      <c r="L102" s="21"/>
    </row>
    <row r="103" spans="1:12" ht="30" x14ac:dyDescent="0.25">
      <c r="A103" s="21" t="s">
        <v>980</v>
      </c>
      <c r="B103" s="21"/>
      <c r="C103" s="21"/>
      <c r="D103" s="41" t="s">
        <v>1075</v>
      </c>
      <c r="E103" s="14"/>
      <c r="F103" s="45"/>
      <c r="G103" s="38"/>
      <c r="H103" s="38"/>
      <c r="I103" s="38"/>
      <c r="J103" s="38"/>
      <c r="L103" s="21"/>
    </row>
    <row r="104" spans="1:12" ht="30" x14ac:dyDescent="0.25">
      <c r="A104" s="21" t="s">
        <v>981</v>
      </c>
      <c r="B104" s="21"/>
      <c r="C104" s="21"/>
      <c r="D104" s="41" t="s">
        <v>1076</v>
      </c>
      <c r="E104" s="14"/>
      <c r="F104" s="45"/>
      <c r="G104" s="38"/>
      <c r="H104" s="38"/>
      <c r="I104" s="38"/>
      <c r="J104" s="38"/>
      <c r="L104" s="21"/>
    </row>
    <row r="105" spans="1:12" ht="30" x14ac:dyDescent="0.25">
      <c r="A105" s="21" t="s">
        <v>982</v>
      </c>
      <c r="B105" s="21"/>
      <c r="C105" s="21"/>
      <c r="D105" s="41" t="s">
        <v>1077</v>
      </c>
      <c r="E105" s="14"/>
      <c r="F105" s="45"/>
      <c r="G105" s="38"/>
      <c r="H105" s="38"/>
      <c r="I105" s="38"/>
      <c r="J105" s="38"/>
      <c r="L105" s="21"/>
    </row>
    <row r="106" spans="1:12" ht="30" x14ac:dyDescent="0.25">
      <c r="A106" s="21" t="s">
        <v>983</v>
      </c>
      <c r="B106" s="21"/>
      <c r="C106" s="21"/>
      <c r="D106" s="41" t="s">
        <v>1078</v>
      </c>
      <c r="E106" s="14"/>
      <c r="F106" s="45"/>
      <c r="G106" s="38"/>
      <c r="H106" s="38"/>
      <c r="I106" s="38"/>
      <c r="J106" s="38"/>
      <c r="L106" s="21"/>
    </row>
    <row r="107" spans="1:12" ht="30" x14ac:dyDescent="0.25">
      <c r="A107" s="21" t="s">
        <v>1137</v>
      </c>
      <c r="B107" s="21"/>
      <c r="C107" s="21"/>
      <c r="D107" s="41" t="s">
        <v>1079</v>
      </c>
      <c r="E107" s="14"/>
      <c r="F107" s="45"/>
      <c r="G107" s="38"/>
      <c r="H107" s="38"/>
      <c r="I107" s="38"/>
      <c r="J107" s="38"/>
      <c r="L107" s="21"/>
    </row>
    <row r="108" spans="1:12" ht="30" x14ac:dyDescent="0.25">
      <c r="A108" s="21" t="s">
        <v>985</v>
      </c>
      <c r="B108" s="21"/>
      <c r="C108" s="21"/>
      <c r="D108" s="41" t="s">
        <v>1080</v>
      </c>
      <c r="E108" s="14"/>
      <c r="F108" s="45"/>
      <c r="G108" s="38"/>
      <c r="H108" s="38"/>
      <c r="I108" s="38"/>
      <c r="J108" s="38"/>
      <c r="L108" s="21"/>
    </row>
    <row r="109" spans="1:12" ht="30" x14ac:dyDescent="0.25">
      <c r="A109" s="21" t="s">
        <v>986</v>
      </c>
      <c r="B109" s="21"/>
      <c r="C109" s="21"/>
      <c r="D109" s="41" t="s">
        <v>1081</v>
      </c>
      <c r="E109" s="14"/>
      <c r="F109" s="45"/>
      <c r="G109" s="38"/>
      <c r="H109" s="38"/>
      <c r="I109" s="38"/>
      <c r="J109" s="38"/>
      <c r="L109" s="21"/>
    </row>
    <row r="110" spans="1:12" x14ac:dyDescent="0.25">
      <c r="A110" s="21" t="s">
        <v>987</v>
      </c>
      <c r="B110" s="21"/>
      <c r="C110" s="21"/>
      <c r="D110" s="41" t="s">
        <v>1082</v>
      </c>
      <c r="E110" s="14"/>
      <c r="F110" s="45"/>
      <c r="G110" s="38"/>
      <c r="H110" s="38"/>
      <c r="I110" s="38"/>
      <c r="J110" s="38"/>
      <c r="L110" s="21"/>
    </row>
    <row r="111" spans="1:12" x14ac:dyDescent="0.25">
      <c r="A111" s="21" t="s">
        <v>988</v>
      </c>
      <c r="B111" s="21"/>
      <c r="C111" s="21"/>
      <c r="D111" s="41" t="s">
        <v>1083</v>
      </c>
      <c r="E111" s="14"/>
      <c r="F111" s="45"/>
      <c r="G111" s="38"/>
      <c r="H111" s="38"/>
      <c r="I111" s="38"/>
      <c r="J111" s="38"/>
      <c r="L111" s="21"/>
    </row>
    <row r="112" spans="1:12" ht="45" customHeight="1" x14ac:dyDescent="0.25">
      <c r="A112" s="21" t="s">
        <v>989</v>
      </c>
      <c r="B112" s="21"/>
      <c r="C112" s="21"/>
      <c r="D112" s="41" t="s">
        <v>1084</v>
      </c>
      <c r="E112" s="14"/>
      <c r="F112" s="45"/>
      <c r="G112" s="38"/>
      <c r="H112" s="38"/>
      <c r="I112" s="38"/>
      <c r="J112" s="38"/>
      <c r="L112" s="21"/>
    </row>
    <row r="113" spans="1:12" ht="30" x14ac:dyDescent="0.25">
      <c r="A113" s="21" t="s">
        <v>990</v>
      </c>
      <c r="B113" s="21"/>
      <c r="C113" s="21"/>
      <c r="D113" s="41" t="s">
        <v>1085</v>
      </c>
      <c r="E113" s="14"/>
      <c r="F113" s="45"/>
      <c r="G113" s="38"/>
      <c r="H113" s="38"/>
      <c r="I113" s="38"/>
      <c r="J113" s="38"/>
      <c r="L113" s="21"/>
    </row>
    <row r="114" spans="1:12" ht="30" x14ac:dyDescent="0.25">
      <c r="A114" s="21" t="s">
        <v>991</v>
      </c>
      <c r="B114" s="21"/>
      <c r="C114" s="21"/>
      <c r="D114" s="220" t="s">
        <v>3995</v>
      </c>
      <c r="E114" s="14"/>
      <c r="F114" s="45"/>
      <c r="G114" s="38"/>
      <c r="H114" s="38"/>
      <c r="I114" s="38"/>
      <c r="J114" s="38"/>
      <c r="L114" s="21"/>
    </row>
    <row r="115" spans="1:12" ht="60.75" customHeight="1" x14ac:dyDescent="0.25">
      <c r="A115" s="21" t="s">
        <v>992</v>
      </c>
      <c r="B115" s="21"/>
      <c r="C115" s="21"/>
      <c r="D115" s="220" t="s">
        <v>3996</v>
      </c>
      <c r="E115" s="14"/>
      <c r="F115" s="45"/>
      <c r="G115" s="38"/>
      <c r="H115" s="38"/>
      <c r="I115" s="38"/>
      <c r="J115" s="38"/>
      <c r="L115" s="21"/>
    </row>
    <row r="116" spans="1:12" ht="48" customHeight="1" x14ac:dyDescent="0.25">
      <c r="A116" s="21" t="s">
        <v>993</v>
      </c>
      <c r="B116" s="21"/>
      <c r="C116" s="21"/>
      <c r="D116" s="220" t="s">
        <v>3997</v>
      </c>
      <c r="E116" s="14"/>
      <c r="F116" s="45"/>
      <c r="G116" s="38"/>
      <c r="H116" s="38"/>
      <c r="I116" s="38"/>
      <c r="J116" s="38"/>
      <c r="L116" s="21"/>
    </row>
    <row r="117" spans="1:12" ht="45.75" customHeight="1" x14ac:dyDescent="0.25">
      <c r="A117" s="21" t="s">
        <v>994</v>
      </c>
      <c r="B117" s="21"/>
      <c r="C117" s="21"/>
      <c r="D117" s="41" t="s">
        <v>1086</v>
      </c>
      <c r="E117" s="14"/>
      <c r="F117" s="45"/>
      <c r="G117" s="38"/>
      <c r="H117" s="38"/>
      <c r="I117" s="38"/>
      <c r="J117" s="38"/>
      <c r="L117" s="21"/>
    </row>
    <row r="118" spans="1:12" x14ac:dyDescent="0.25">
      <c r="A118" s="21" t="s">
        <v>995</v>
      </c>
      <c r="B118" s="21"/>
      <c r="C118" s="21"/>
      <c r="D118" s="41" t="s">
        <v>1087</v>
      </c>
      <c r="E118" s="14"/>
      <c r="F118" s="45"/>
      <c r="G118" s="38"/>
      <c r="H118" s="38"/>
      <c r="I118" s="38"/>
      <c r="J118" s="38"/>
      <c r="L118" s="21"/>
    </row>
    <row r="119" spans="1:12" ht="30" x14ac:dyDescent="0.25">
      <c r="A119" s="21" t="s">
        <v>996</v>
      </c>
      <c r="B119" s="21"/>
      <c r="C119" s="21"/>
      <c r="D119" s="41" t="s">
        <v>1088</v>
      </c>
      <c r="E119" s="14"/>
      <c r="F119" s="45"/>
      <c r="G119" s="38"/>
      <c r="H119" s="38"/>
      <c r="I119" s="38"/>
      <c r="J119" s="38"/>
      <c r="L119" s="21"/>
    </row>
    <row r="120" spans="1:12" ht="30" x14ac:dyDescent="0.25">
      <c r="A120" s="21" t="s">
        <v>997</v>
      </c>
      <c r="B120" s="21"/>
      <c r="C120" s="21"/>
      <c r="D120" s="41" t="s">
        <v>1089</v>
      </c>
      <c r="E120" s="14"/>
      <c r="F120" s="45"/>
      <c r="G120" s="38"/>
      <c r="H120" s="38"/>
      <c r="I120" s="38"/>
      <c r="J120" s="38"/>
      <c r="L120" s="21"/>
    </row>
    <row r="121" spans="1:12" ht="30" x14ac:dyDescent="0.25">
      <c r="A121" s="21" t="s">
        <v>1138</v>
      </c>
      <c r="B121" s="21"/>
      <c r="C121" s="21"/>
      <c r="D121" s="41" t="s">
        <v>1090</v>
      </c>
      <c r="E121" s="14"/>
      <c r="F121" s="45"/>
      <c r="G121" s="38"/>
      <c r="H121" s="38"/>
      <c r="I121" s="38"/>
      <c r="J121" s="38"/>
      <c r="L121" s="21"/>
    </row>
    <row r="122" spans="1:12" ht="30" x14ac:dyDescent="0.25">
      <c r="A122" s="21" t="s">
        <v>999</v>
      </c>
      <c r="B122" s="21"/>
      <c r="C122" s="21"/>
      <c r="D122" s="41" t="s">
        <v>1091</v>
      </c>
      <c r="E122" s="14"/>
      <c r="F122" s="45"/>
      <c r="G122" s="38"/>
      <c r="H122" s="38"/>
      <c r="I122" s="38"/>
      <c r="J122" s="38"/>
      <c r="L122" s="21"/>
    </row>
    <row r="123" spans="1:12" ht="30" x14ac:dyDescent="0.25">
      <c r="A123" s="21" t="s">
        <v>1000</v>
      </c>
      <c r="B123" s="21"/>
      <c r="C123" s="21"/>
      <c r="D123" s="41" t="s">
        <v>1057</v>
      </c>
      <c r="E123" s="14"/>
      <c r="F123" s="45"/>
      <c r="G123" s="38"/>
      <c r="H123" s="38"/>
      <c r="I123" s="38"/>
      <c r="J123" s="38"/>
      <c r="L123" s="21"/>
    </row>
    <row r="124" spans="1:12" x14ac:dyDescent="0.25">
      <c r="A124" s="21" t="s">
        <v>1001</v>
      </c>
      <c r="B124" s="21"/>
      <c r="C124" s="21"/>
      <c r="D124" s="41" t="s">
        <v>875</v>
      </c>
      <c r="E124" s="14"/>
      <c r="F124" s="45"/>
      <c r="G124" s="38"/>
      <c r="H124" s="38"/>
      <c r="I124" s="38"/>
      <c r="J124" s="38"/>
      <c r="L124" s="21"/>
    </row>
    <row r="125" spans="1:12" ht="30" x14ac:dyDescent="0.25">
      <c r="A125" s="21" t="s">
        <v>1002</v>
      </c>
      <c r="B125" s="21"/>
      <c r="C125" s="21"/>
      <c r="D125" s="41" t="s">
        <v>1092</v>
      </c>
      <c r="E125" s="14"/>
      <c r="F125" s="45"/>
      <c r="G125" s="38"/>
      <c r="H125" s="38"/>
      <c r="I125" s="38"/>
      <c r="J125" s="38"/>
      <c r="L125" s="21"/>
    </row>
    <row r="126" spans="1:12" x14ac:dyDescent="0.25">
      <c r="A126" s="21" t="s">
        <v>1003</v>
      </c>
      <c r="B126" s="21"/>
      <c r="C126" s="21"/>
      <c r="D126" s="41" t="s">
        <v>1039</v>
      </c>
      <c r="E126" s="14"/>
      <c r="F126" s="45"/>
      <c r="G126" s="38"/>
      <c r="H126" s="38"/>
      <c r="I126" s="38"/>
      <c r="J126" s="38"/>
      <c r="L126" s="21"/>
    </row>
    <row r="127" spans="1:12" x14ac:dyDescent="0.25">
      <c r="A127" s="21" t="s">
        <v>1004</v>
      </c>
      <c r="B127" s="21"/>
      <c r="C127" s="21"/>
      <c r="D127" s="41" t="s">
        <v>1038</v>
      </c>
      <c r="E127" s="14"/>
      <c r="F127" s="45"/>
      <c r="G127" s="38"/>
      <c r="H127" s="38"/>
      <c r="I127" s="38"/>
      <c r="J127" s="38"/>
      <c r="L127" s="21"/>
    </row>
    <row r="128" spans="1:12" x14ac:dyDescent="0.25">
      <c r="A128" s="21" t="s">
        <v>1005</v>
      </c>
      <c r="B128" s="21"/>
      <c r="C128" s="21"/>
      <c r="D128" s="41" t="s">
        <v>1037</v>
      </c>
      <c r="E128" s="14"/>
      <c r="F128" s="45"/>
      <c r="G128" s="38"/>
      <c r="H128" s="38"/>
      <c r="I128" s="38"/>
      <c r="J128" s="38"/>
      <c r="L128" s="21"/>
    </row>
    <row r="129" spans="1:12" x14ac:dyDescent="0.25">
      <c r="A129" s="21" t="s">
        <v>1006</v>
      </c>
      <c r="B129" s="21"/>
      <c r="C129" s="21"/>
      <c r="D129" s="41" t="s">
        <v>1040</v>
      </c>
      <c r="E129" s="14"/>
      <c r="F129" s="45"/>
      <c r="G129" s="38"/>
      <c r="H129" s="38"/>
      <c r="I129" s="38"/>
      <c r="J129" s="38"/>
      <c r="L129" s="21"/>
    </row>
    <row r="130" spans="1:12" ht="30" x14ac:dyDescent="0.25">
      <c r="A130" s="21" t="s">
        <v>1007</v>
      </c>
      <c r="B130" s="21"/>
      <c r="C130" s="21"/>
      <c r="D130" s="41" t="s">
        <v>1041</v>
      </c>
      <c r="E130" s="14"/>
      <c r="F130" s="45"/>
      <c r="G130" s="38"/>
      <c r="H130" s="38"/>
      <c r="I130" s="74"/>
      <c r="J130" s="74"/>
      <c r="L130" s="21"/>
    </row>
    <row r="131" spans="1:12" ht="30" x14ac:dyDescent="0.25">
      <c r="A131" s="21" t="s">
        <v>1008</v>
      </c>
      <c r="B131" s="21"/>
      <c r="C131" s="21"/>
      <c r="D131" s="41" t="s">
        <v>1093</v>
      </c>
      <c r="E131" s="14"/>
      <c r="F131" s="52"/>
      <c r="G131" s="54"/>
      <c r="H131" s="54"/>
      <c r="I131" s="54">
        <f>1*I101+1*I102+1*I103+1*I104+1*I105+1*I106+1*I107+1*I108+1*I109+1*I110+1*I111+1*I112+1*I113+1*I114+1*I115+1*I116+1*I117+1*I118+1*I119+1*I120+1*I121+1*I122+1*I123+1*I124+1*I125+1*I126+1*I127+1*I128+1*I129+1*I130</f>
        <v>0</v>
      </c>
      <c r="J131" s="54">
        <f>1*J101+1*J102+1*J103+1*J104+1*J105+1*J106+1*J107+1*J108+1*J109+1*J110+1*J111+1*J112+1*J113+1*J114+1*J115+1*J116+1*J117+1*J118+1*J119+1*J120+1*J121+1*J122+1*J123+1*J124+1*J125+1*J126+1*J127+1*J128+1*J129+1*J130</f>
        <v>0</v>
      </c>
      <c r="L131" s="21"/>
    </row>
    <row r="132" spans="1:12" ht="45" x14ac:dyDescent="0.25">
      <c r="A132" s="21" t="s">
        <v>1009</v>
      </c>
      <c r="B132" s="21"/>
      <c r="C132" s="21"/>
      <c r="D132" s="18" t="s">
        <v>1094</v>
      </c>
      <c r="E132" s="14"/>
      <c r="F132" s="52"/>
      <c r="G132" s="54"/>
      <c r="H132" s="54"/>
      <c r="I132" s="54">
        <f>1*I145+1*I146+1*I131</f>
        <v>0</v>
      </c>
      <c r="J132" s="54">
        <f>1*J145+1*J146+1*J131</f>
        <v>0</v>
      </c>
      <c r="L132" s="21"/>
    </row>
    <row r="133" spans="1:12" ht="45" x14ac:dyDescent="0.25">
      <c r="A133" s="21" t="s">
        <v>1010</v>
      </c>
      <c r="B133" s="21"/>
      <c r="C133" s="21"/>
      <c r="D133" s="18" t="s">
        <v>1095</v>
      </c>
      <c r="E133" s="14"/>
      <c r="F133" s="45"/>
      <c r="G133" s="38"/>
      <c r="H133" s="38"/>
      <c r="I133" s="53"/>
      <c r="J133" s="53"/>
      <c r="L133" s="21"/>
    </row>
    <row r="134" spans="1:12" ht="30.75" thickBot="1" x14ac:dyDescent="0.3">
      <c r="A134" s="21" t="s">
        <v>1011</v>
      </c>
      <c r="B134" s="21"/>
      <c r="C134" s="21"/>
      <c r="D134" s="18" t="s">
        <v>1096</v>
      </c>
      <c r="E134" s="14"/>
      <c r="F134" s="52"/>
      <c r="G134" s="56"/>
      <c r="H134" s="56"/>
      <c r="I134" s="56">
        <f>1*I132+1*I133</f>
        <v>0</v>
      </c>
      <c r="J134" s="56">
        <f>1*J132+1*J133</f>
        <v>0</v>
      </c>
      <c r="L134" s="21"/>
    </row>
    <row r="135" spans="1:12" ht="30.75" thickTop="1" x14ac:dyDescent="0.25">
      <c r="A135" s="21" t="s">
        <v>1012</v>
      </c>
      <c r="B135" s="21"/>
      <c r="C135" s="21"/>
      <c r="D135" s="18" t="s">
        <v>1097</v>
      </c>
      <c r="E135" s="14"/>
      <c r="F135" s="45"/>
      <c r="G135" s="63"/>
      <c r="H135" s="63"/>
      <c r="I135" s="80"/>
      <c r="J135" s="80"/>
      <c r="L135" s="21"/>
    </row>
    <row r="136" spans="1:12" ht="30" x14ac:dyDescent="0.25">
      <c r="A136" s="21" t="s">
        <v>1013</v>
      </c>
      <c r="B136" s="21"/>
      <c r="C136" s="21"/>
      <c r="D136" s="18" t="s">
        <v>1098</v>
      </c>
      <c r="E136" s="14"/>
      <c r="F136" s="45"/>
      <c r="G136" s="38"/>
      <c r="H136" s="38"/>
      <c r="I136" s="38"/>
      <c r="J136" s="38"/>
      <c r="L136" s="21"/>
    </row>
    <row r="137" spans="1:12" ht="45" x14ac:dyDescent="0.25">
      <c r="A137" s="21" t="s">
        <v>1014</v>
      </c>
      <c r="B137" s="21"/>
      <c r="C137" s="21"/>
      <c r="D137" s="27" t="s">
        <v>1099</v>
      </c>
      <c r="E137" s="22"/>
      <c r="F137" s="46"/>
      <c r="G137" s="23"/>
      <c r="H137" s="23"/>
      <c r="I137" s="23"/>
      <c r="J137" s="23"/>
      <c r="L137" s="21"/>
    </row>
    <row r="138" spans="1:12" x14ac:dyDescent="0.25">
      <c r="A138" s="21" t="s">
        <v>450</v>
      </c>
      <c r="B138" s="21"/>
      <c r="C138" s="21"/>
      <c r="D138" s="18" t="s">
        <v>526</v>
      </c>
      <c r="E138" s="14"/>
      <c r="F138" s="45"/>
      <c r="G138" s="38"/>
      <c r="H138" s="38"/>
      <c r="I138" s="38"/>
      <c r="J138" s="38"/>
      <c r="L138" s="21"/>
    </row>
    <row r="139" spans="1:12" x14ac:dyDescent="0.25">
      <c r="A139" s="21" t="s">
        <v>1015</v>
      </c>
      <c r="B139" s="21"/>
      <c r="C139" s="21"/>
      <c r="D139" s="18" t="s">
        <v>1100</v>
      </c>
      <c r="E139" s="14"/>
      <c r="F139" s="45"/>
      <c r="G139" s="38"/>
      <c r="H139" s="38"/>
      <c r="I139" s="38"/>
      <c r="J139" s="38"/>
      <c r="L139" s="21"/>
    </row>
    <row r="140" spans="1:12" ht="30" x14ac:dyDescent="0.25">
      <c r="A140" s="21" t="s">
        <v>1016</v>
      </c>
      <c r="B140" s="21"/>
      <c r="C140" s="21"/>
      <c r="D140" s="18" t="s">
        <v>1101</v>
      </c>
      <c r="E140" s="14"/>
      <c r="F140" s="45"/>
      <c r="G140" s="38"/>
      <c r="H140" s="38"/>
      <c r="I140" s="38"/>
      <c r="J140" s="38"/>
      <c r="L140" s="21"/>
    </row>
    <row r="141" spans="1:12" ht="45" x14ac:dyDescent="0.25">
      <c r="A141" s="21" t="s">
        <v>1017</v>
      </c>
      <c r="B141" s="21"/>
      <c r="C141" s="21"/>
      <c r="D141" s="221" t="s">
        <v>1102</v>
      </c>
      <c r="E141" s="14"/>
      <c r="F141" s="45"/>
      <c r="G141" s="38"/>
      <c r="H141" s="38"/>
      <c r="I141" s="38"/>
      <c r="J141" s="38"/>
      <c r="K141" s="172" t="s">
        <v>3787</v>
      </c>
      <c r="L141" s="21"/>
    </row>
    <row r="142" spans="1:12" ht="45" x14ac:dyDescent="0.25">
      <c r="A142" s="21" t="s">
        <v>1018</v>
      </c>
      <c r="B142" s="21"/>
      <c r="C142" s="21"/>
      <c r="D142" s="18" t="s">
        <v>1103</v>
      </c>
      <c r="E142" s="14"/>
      <c r="F142" s="45"/>
      <c r="G142" s="38"/>
      <c r="H142" s="38"/>
      <c r="I142" s="74"/>
      <c r="J142" s="74"/>
      <c r="L142" s="21"/>
    </row>
    <row r="143" spans="1:12" ht="30.75" thickBot="1" x14ac:dyDescent="0.3">
      <c r="A143" s="21" t="s">
        <v>1019</v>
      </c>
      <c r="B143" s="21"/>
      <c r="C143" s="21"/>
      <c r="D143" s="18" t="s">
        <v>1104</v>
      </c>
      <c r="E143" s="14"/>
      <c r="F143" s="52"/>
      <c r="G143" s="56"/>
      <c r="H143" s="56"/>
      <c r="I143" s="56">
        <f>1*I138+1*I139+1*I140+1*I141+1*I142</f>
        <v>0</v>
      </c>
      <c r="J143" s="56">
        <f>1*J138+1*J139+1*J140+1*J141+1*J142</f>
        <v>0</v>
      </c>
      <c r="L143" s="21"/>
    </row>
    <row r="144" spans="1:12" ht="15.75" thickTop="1" x14ac:dyDescent="0.25">
      <c r="A144" s="21" t="s">
        <v>1020</v>
      </c>
      <c r="B144" s="21"/>
      <c r="C144" s="21"/>
      <c r="D144" s="27" t="s">
        <v>1105</v>
      </c>
      <c r="E144" s="22"/>
      <c r="F144" s="46"/>
      <c r="G144" s="55"/>
      <c r="H144" s="55"/>
      <c r="I144" s="76"/>
      <c r="J144" s="76"/>
      <c r="L144" s="21"/>
    </row>
    <row r="145" spans="1:12" ht="30" x14ac:dyDescent="0.25">
      <c r="A145" s="21" t="s">
        <v>941</v>
      </c>
      <c r="B145" s="21"/>
      <c r="C145" s="21"/>
      <c r="D145" s="18" t="s">
        <v>1042</v>
      </c>
      <c r="E145" s="14"/>
      <c r="F145" s="45"/>
      <c r="G145" s="38"/>
      <c r="H145" s="38"/>
      <c r="I145" s="38"/>
      <c r="J145" s="38"/>
      <c r="L145" s="21"/>
    </row>
    <row r="146" spans="1:12" ht="30" x14ac:dyDescent="0.25">
      <c r="A146" s="21" t="s">
        <v>976</v>
      </c>
      <c r="B146" s="21"/>
      <c r="C146" s="21"/>
      <c r="D146" s="18" t="s">
        <v>1071</v>
      </c>
      <c r="E146" s="14"/>
      <c r="F146" s="45"/>
      <c r="G146" s="38"/>
      <c r="H146" s="38"/>
      <c r="I146" s="38"/>
      <c r="J146" s="38"/>
      <c r="L146" s="21"/>
    </row>
    <row r="147" spans="1:12" ht="30" x14ac:dyDescent="0.25">
      <c r="A147" s="21" t="s">
        <v>1008</v>
      </c>
      <c r="B147" s="21"/>
      <c r="C147" s="21"/>
      <c r="D147" s="18" t="s">
        <v>1093</v>
      </c>
      <c r="E147" s="14"/>
      <c r="F147" s="45"/>
      <c r="G147" s="38"/>
      <c r="H147" s="38"/>
      <c r="I147" s="38"/>
      <c r="J147" s="38"/>
      <c r="L147" s="21"/>
    </row>
    <row r="148" spans="1:12" hidden="1" x14ac:dyDescent="0.25">
      <c r="A148" s="21"/>
      <c r="B148" s="21"/>
      <c r="C148" s="21" t="s">
        <v>275</v>
      </c>
      <c r="L148" s="21"/>
    </row>
    <row r="149" spans="1:12" hidden="1" x14ac:dyDescent="0.25">
      <c r="A149" s="21"/>
      <c r="B149" s="21"/>
      <c r="C149" s="21" t="s">
        <v>278</v>
      </c>
      <c r="D149" s="21"/>
      <c r="E149" s="21"/>
      <c r="F149" s="21"/>
      <c r="G149" s="21"/>
      <c r="H149" s="21"/>
      <c r="I149" s="21"/>
      <c r="J149" s="21"/>
      <c r="K149" s="21"/>
      <c r="L149"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47:J63 G65:J99 G101:J136 G138:J143 G145:J147 G30:J45 G28:J28">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1946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19467" r:id="rId4" name="ToolboxBtn"/>
      </mc:Fallback>
    </mc:AlternateContent>
    <mc:AlternateContent xmlns:mc="http://schemas.openxmlformats.org/markup-compatibility/2006">
      <mc:Choice Requires="x14">
        <control shapeId="1946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19466" r:id="rId6" name="LegendBtn"/>
      </mc:Fallback>
    </mc:AlternateContent>
    <mc:AlternateContent xmlns:mc="http://schemas.openxmlformats.org/markup-compatibility/2006">
      <mc:Choice Requires="x14">
        <control shapeId="1946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19465" r:id="rId8" name="HomeBtn"/>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dimension ref="A1:G24"/>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19.28515625" customWidth="1"/>
  </cols>
  <sheetData>
    <row r="1" spans="1:7" ht="29.1" customHeight="1" x14ac:dyDescent="0.25">
      <c r="A1" s="12" t="s">
        <v>3705</v>
      </c>
      <c r="E1" s="13" t="s">
        <v>1311</v>
      </c>
    </row>
    <row r="2" spans="1:7" x14ac:dyDescent="0.25">
      <c r="D2" s="81"/>
    </row>
    <row r="3" spans="1:7" hidden="1" x14ac:dyDescent="0.25"/>
    <row r="4" spans="1:7" hidden="1" x14ac:dyDescent="0.25"/>
    <row r="5" spans="1:7" ht="15" hidden="1" customHeight="1" x14ac:dyDescent="0.25">
      <c r="A5" s="21"/>
      <c r="B5" s="21"/>
      <c r="C5" s="12" t="s">
        <v>3706</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x14ac:dyDescent="0.25">
      <c r="D10" s="40"/>
    </row>
    <row r="11" spans="1:7" ht="15" hidden="1" customHeight="1" x14ac:dyDescent="0.25">
      <c r="A11" s="21"/>
      <c r="B11" s="21"/>
      <c r="C11" s="12" t="s">
        <v>3707</v>
      </c>
      <c r="D11" s="21"/>
      <c r="E11" s="21"/>
      <c r="F11" s="21"/>
      <c r="G11" s="21"/>
    </row>
    <row r="12" spans="1:7" hidden="1" x14ac:dyDescent="0.25">
      <c r="A12" s="21"/>
      <c r="B12" s="21"/>
      <c r="C12" s="21"/>
      <c r="D12" s="21"/>
      <c r="E12" s="21"/>
      <c r="F12" s="21"/>
      <c r="G12" s="21"/>
    </row>
    <row r="13" spans="1:7" hidden="1" x14ac:dyDescent="0.25">
      <c r="A13" s="21"/>
      <c r="B13" s="21"/>
      <c r="C13" s="21"/>
      <c r="D13" s="21"/>
      <c r="E13" s="21"/>
      <c r="F13" s="21"/>
      <c r="G13" s="21"/>
    </row>
    <row r="14" spans="1:7" hidden="1" x14ac:dyDescent="0.25">
      <c r="A14" s="21"/>
      <c r="B14" s="21"/>
      <c r="C14" s="21" t="s">
        <v>276</v>
      </c>
      <c r="D14" s="21" t="s">
        <v>274</v>
      </c>
      <c r="E14" s="21"/>
      <c r="F14" s="21" t="s">
        <v>275</v>
      </c>
      <c r="G14" s="21" t="s">
        <v>277</v>
      </c>
    </row>
    <row r="15" spans="1:7" ht="45" x14ac:dyDescent="0.25">
      <c r="A15" s="21"/>
      <c r="B15" s="21"/>
      <c r="C15" s="21" t="s">
        <v>275</v>
      </c>
      <c r="D15" s="15"/>
      <c r="E15" s="371" t="s">
        <v>3417</v>
      </c>
      <c r="F15" s="101" t="s">
        <v>3759</v>
      </c>
      <c r="G15" s="21"/>
    </row>
    <row r="16" spans="1:7" ht="30" hidden="1" x14ac:dyDescent="0.25">
      <c r="A16" s="21" t="s">
        <v>1289</v>
      </c>
      <c r="B16" s="21"/>
      <c r="C16" s="21"/>
      <c r="D16" s="14" t="s">
        <v>1290</v>
      </c>
      <c r="E16" s="16"/>
      <c r="G16" s="21"/>
    </row>
    <row r="17" spans="1:7" x14ac:dyDescent="0.25">
      <c r="A17" s="21" t="s">
        <v>1296</v>
      </c>
      <c r="B17" s="21"/>
      <c r="C17" s="21"/>
      <c r="D17" s="17" t="s">
        <v>3951</v>
      </c>
      <c r="E17" s="24"/>
      <c r="F17" s="94"/>
      <c r="G17" s="21"/>
    </row>
    <row r="18" spans="1:7" ht="30" x14ac:dyDescent="0.25">
      <c r="A18" s="21" t="s">
        <v>1297</v>
      </c>
      <c r="B18" s="21"/>
      <c r="C18" s="21"/>
      <c r="D18" s="19" t="s">
        <v>1309</v>
      </c>
      <c r="E18" s="26"/>
      <c r="F18" s="94" t="s">
        <v>3781</v>
      </c>
      <c r="G18" s="21"/>
    </row>
    <row r="19" spans="1:7" x14ac:dyDescent="0.25">
      <c r="A19" s="21" t="s">
        <v>1299</v>
      </c>
      <c r="B19" s="21"/>
      <c r="C19" s="21"/>
      <c r="D19" s="17" t="s">
        <v>1307</v>
      </c>
      <c r="E19" s="24"/>
      <c r="F19" s="94"/>
      <c r="G19" s="21"/>
    </row>
    <row r="20" spans="1:7" x14ac:dyDescent="0.25">
      <c r="A20" s="21" t="s">
        <v>1300</v>
      </c>
      <c r="B20" s="21"/>
      <c r="C20" s="21"/>
      <c r="D20" s="17" t="s">
        <v>1308</v>
      </c>
      <c r="E20" s="24"/>
      <c r="F20" s="94"/>
      <c r="G20" s="21"/>
    </row>
    <row r="21" spans="1:7" ht="30" x14ac:dyDescent="0.25">
      <c r="A21" s="21" t="s">
        <v>1301</v>
      </c>
      <c r="B21" s="21"/>
      <c r="C21" s="21"/>
      <c r="D21" s="19" t="s">
        <v>3873</v>
      </c>
      <c r="E21" s="24"/>
      <c r="F21" s="94"/>
      <c r="G21" s="21"/>
    </row>
    <row r="22" spans="1:7" ht="30" x14ac:dyDescent="0.25">
      <c r="A22" s="21" t="s">
        <v>1302</v>
      </c>
      <c r="B22" s="21"/>
      <c r="C22" s="21"/>
      <c r="D22" s="19" t="s">
        <v>1310</v>
      </c>
      <c r="E22" s="25"/>
      <c r="F22" s="94"/>
      <c r="G22" s="21"/>
    </row>
    <row r="23" spans="1:7" hidden="1" x14ac:dyDescent="0.25">
      <c r="A23" s="21"/>
      <c r="B23" s="21"/>
      <c r="C23" s="21" t="s">
        <v>275</v>
      </c>
      <c r="G23" s="21"/>
    </row>
    <row r="24" spans="1:7" hidden="1" x14ac:dyDescent="0.25">
      <c r="A24" s="21"/>
      <c r="B24" s="21"/>
      <c r="C24" s="21" t="s">
        <v>278</v>
      </c>
      <c r="D24" s="21"/>
      <c r="E24" s="21"/>
      <c r="F24" s="21"/>
      <c r="G24" s="21" t="s">
        <v>279</v>
      </c>
    </row>
  </sheetData>
  <sheetProtection formatColumns="0" formatRows="0"/>
  <dataValidations count="1">
    <dataValidation type="list" allowBlank="1" showDropDown="1" showInputMessage="1" showErrorMessage="1" errorTitle="Input Error" error="Please enter a valid value" sqref="E18">
      <formula1>newcurrencylist1</formula1>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8192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81921" r:id="rId4" name="HomeBtn"/>
      </mc:Fallback>
    </mc:AlternateContent>
    <mc:AlternateContent xmlns:mc="http://schemas.openxmlformats.org/markup-compatibility/2006">
      <mc:Choice Requires="x14">
        <control shapeId="819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81922" r:id="rId6" name="LegendBtn"/>
      </mc:Fallback>
    </mc:AlternateContent>
    <mc:AlternateContent xmlns:mc="http://schemas.openxmlformats.org/markup-compatibility/2006">
      <mc:Choice Requires="x14">
        <control shapeId="8192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81923" r:id="rId8" name="ToolboxBtn"/>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G32"/>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21.5703125" customWidth="1"/>
    <col min="7" max="7" width="25.7109375" customWidth="1"/>
  </cols>
  <sheetData>
    <row r="1" spans="1:7" ht="29.1" customHeight="1" x14ac:dyDescent="0.25">
      <c r="A1" s="12" t="s">
        <v>1287</v>
      </c>
      <c r="E1" s="13" t="s">
        <v>1311</v>
      </c>
    </row>
    <row r="3" spans="1:7" hidden="1" x14ac:dyDescent="0.25"/>
    <row r="4" spans="1:7" hidden="1" x14ac:dyDescent="0.25"/>
    <row r="5" spans="1:7" ht="15" hidden="1" customHeight="1" x14ac:dyDescent="0.25">
      <c r="A5" s="21"/>
      <c r="B5" s="21"/>
      <c r="C5" s="12" t="s">
        <v>1288</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1289</v>
      </c>
      <c r="B10" s="21"/>
      <c r="C10" s="21"/>
      <c r="D10" s="14" t="s">
        <v>1290</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4156</v>
      </c>
    </row>
    <row r="15" spans="1:7" ht="15" hidden="1" customHeight="1" x14ac:dyDescent="0.25">
      <c r="A15" s="21"/>
      <c r="B15" s="21"/>
      <c r="C15" s="12" t="s">
        <v>1291</v>
      </c>
      <c r="D15" s="21"/>
      <c r="E15" s="21"/>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ht="45" x14ac:dyDescent="0.25">
      <c r="A19" s="21"/>
      <c r="B19" s="21"/>
      <c r="C19" s="21" t="s">
        <v>275</v>
      </c>
      <c r="D19" s="15"/>
      <c r="E19" s="371" t="s">
        <v>3417</v>
      </c>
      <c r="F19" s="101" t="s">
        <v>3759</v>
      </c>
      <c r="G19" s="21"/>
    </row>
    <row r="20" spans="1:7" ht="30" hidden="1" x14ac:dyDescent="0.25">
      <c r="A20" s="21" t="s">
        <v>1289</v>
      </c>
      <c r="B20" s="21"/>
      <c r="C20" s="21"/>
      <c r="D20" s="14" t="s">
        <v>1290</v>
      </c>
      <c r="E20" s="16"/>
      <c r="F20" s="101"/>
      <c r="G20" s="21"/>
    </row>
    <row r="21" spans="1:7" x14ac:dyDescent="0.25">
      <c r="A21" s="21" t="s">
        <v>1292</v>
      </c>
      <c r="B21" s="21"/>
      <c r="C21" s="21"/>
      <c r="D21" s="17" t="s">
        <v>1303</v>
      </c>
      <c r="E21" s="24"/>
      <c r="F21" s="94"/>
      <c r="G21" s="21"/>
    </row>
    <row r="22" spans="1:7" x14ac:dyDescent="0.25">
      <c r="A22" s="21" t="s">
        <v>1293</v>
      </c>
      <c r="B22" s="21"/>
      <c r="C22" s="21"/>
      <c r="D22" s="17" t="s">
        <v>1304</v>
      </c>
      <c r="E22" s="26"/>
      <c r="F22" s="94" t="s">
        <v>3782</v>
      </c>
      <c r="G22" s="21"/>
    </row>
    <row r="23" spans="1:7" x14ac:dyDescent="0.25">
      <c r="A23" s="21" t="s">
        <v>1294</v>
      </c>
      <c r="B23" s="21"/>
      <c r="C23" s="21"/>
      <c r="D23" s="17" t="s">
        <v>1305</v>
      </c>
      <c r="E23" s="24"/>
      <c r="F23" s="94"/>
      <c r="G23" s="21"/>
    </row>
    <row r="24" spans="1:7" x14ac:dyDescent="0.25">
      <c r="A24" s="21" t="s">
        <v>1295</v>
      </c>
      <c r="B24" s="21"/>
      <c r="C24" s="21"/>
      <c r="D24" s="17" t="s">
        <v>3951</v>
      </c>
      <c r="E24" s="24"/>
      <c r="F24" s="94"/>
      <c r="G24" s="350"/>
    </row>
    <row r="25" spans="1:7" x14ac:dyDescent="0.25">
      <c r="A25" s="21" t="s">
        <v>1296</v>
      </c>
      <c r="B25" s="21"/>
      <c r="C25" s="21"/>
      <c r="D25" s="19" t="s">
        <v>1309</v>
      </c>
      <c r="E25" s="405"/>
      <c r="F25" s="94" t="s">
        <v>3781</v>
      </c>
      <c r="G25" s="350"/>
    </row>
    <row r="26" spans="1:7" ht="45" x14ac:dyDescent="0.25">
      <c r="A26" s="21" t="s">
        <v>1297</v>
      </c>
      <c r="B26" s="21"/>
      <c r="C26" s="21"/>
      <c r="D26" s="121" t="s">
        <v>1306</v>
      </c>
      <c r="E26" s="24"/>
      <c r="F26" s="94"/>
      <c r="G26" s="94" t="s">
        <v>3787</v>
      </c>
    </row>
    <row r="27" spans="1:7" x14ac:dyDescent="0.25">
      <c r="A27" s="21" t="s">
        <v>1298</v>
      </c>
      <c r="B27" s="21"/>
      <c r="C27" s="21"/>
      <c r="D27" s="17" t="s">
        <v>1307</v>
      </c>
      <c r="E27" s="24"/>
      <c r="F27" s="94"/>
      <c r="G27" s="350"/>
    </row>
    <row r="28" spans="1:7" x14ac:dyDescent="0.25">
      <c r="A28" s="21" t="s">
        <v>1299</v>
      </c>
      <c r="B28" s="21"/>
      <c r="C28" s="21"/>
      <c r="D28" s="17" t="s">
        <v>1308</v>
      </c>
      <c r="E28" s="24"/>
      <c r="F28" s="94"/>
      <c r="G28" s="350"/>
    </row>
    <row r="29" spans="1:7" ht="30" x14ac:dyDescent="0.25">
      <c r="A29" s="21" t="s">
        <v>1300</v>
      </c>
      <c r="B29" s="21"/>
      <c r="C29" s="21"/>
      <c r="D29" s="19" t="s">
        <v>3873</v>
      </c>
      <c r="E29" s="24"/>
      <c r="F29" s="94"/>
      <c r="G29" s="350"/>
    </row>
    <row r="30" spans="1:7" ht="30" x14ac:dyDescent="0.25">
      <c r="A30" s="21" t="s">
        <v>1301</v>
      </c>
      <c r="B30" s="21"/>
      <c r="C30" s="21"/>
      <c r="D30" s="19" t="s">
        <v>1310</v>
      </c>
      <c r="E30" s="25"/>
      <c r="F30" s="94"/>
      <c r="G30" s="350"/>
    </row>
    <row r="31" spans="1:7" hidden="1" x14ac:dyDescent="0.25">
      <c r="A31" s="21"/>
      <c r="B31" s="21"/>
      <c r="C31" s="21" t="s">
        <v>275</v>
      </c>
      <c r="G31" s="21"/>
    </row>
    <row r="32" spans="1:7" hidden="1" x14ac:dyDescent="0.25">
      <c r="A32" s="21"/>
      <c r="B32" s="21"/>
      <c r="C32" s="21" t="s">
        <v>278</v>
      </c>
      <c r="D32" s="21"/>
      <c r="E32" s="21"/>
      <c r="F32" s="21"/>
      <c r="G32" s="21" t="s">
        <v>279</v>
      </c>
    </row>
  </sheetData>
  <sheetProtection formatColumns="0" formatRows="0"/>
  <dataValidations disablePrompts="1" count="2">
    <dataValidation type="list" allowBlank="1" showInputMessage="1" showErrorMessage="1" errorTitle="Input Error" error="Please enter a valid value from dropdown" sqref="E22">
      <formula1>CountryList</formula1>
    </dataValidation>
    <dataValidation type="list" allowBlank="1" showDropDown="1" showInputMessage="1" showErrorMessage="1" errorTitle="Input Error" error="Please enter a valid value" sqref="E25">
      <formula1>NewCurrencyList</formula1>
    </dataValidation>
  </dataValidations>
  <pageMargins left="0.7" right="0.7" top="0.75" bottom="0.75" header="0.3" footer="0.3"/>
  <pageSetup paperSize="11" scale="42" orientation="portrait" r:id="rId1"/>
  <drawing r:id="rId2"/>
  <legacyDrawing r:id="rId3"/>
  <controls>
    <mc:AlternateContent xmlns:mc="http://schemas.openxmlformats.org/markup-compatibility/2006">
      <mc:Choice Requires="x14">
        <control shapeId="215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1507" r:id="rId4" name="ToolboxBtn"/>
      </mc:Fallback>
    </mc:AlternateContent>
    <mc:AlternateContent xmlns:mc="http://schemas.openxmlformats.org/markup-compatibility/2006">
      <mc:Choice Requires="x14">
        <control shapeId="215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1506" r:id="rId6" name="LegendBtn"/>
      </mc:Fallback>
    </mc:AlternateContent>
    <mc:AlternateContent xmlns:mc="http://schemas.openxmlformats.org/markup-compatibility/2006">
      <mc:Choice Requires="x14">
        <control shapeId="215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1505" r:id="rId8" name="HomeBtn"/>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G73"/>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5" width="22.7109375" customWidth="1"/>
    <col min="6" max="6" width="23.5703125" customWidth="1"/>
  </cols>
  <sheetData>
    <row r="1" spans="1:7" ht="29.1" customHeight="1" x14ac:dyDescent="0.25">
      <c r="A1" s="12" t="s">
        <v>1312</v>
      </c>
      <c r="E1" s="13" t="s">
        <v>1418</v>
      </c>
    </row>
    <row r="3" spans="1:7" hidden="1" x14ac:dyDescent="0.25"/>
    <row r="4" spans="1:7" hidden="1" x14ac:dyDescent="0.25"/>
    <row r="5" spans="1:7" ht="15" hidden="1" customHeight="1" x14ac:dyDescent="0.25">
      <c r="A5" s="21"/>
      <c r="B5" s="21"/>
      <c r="C5" s="12" t="s">
        <v>1313</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1314</v>
      </c>
      <c r="B10" s="21"/>
      <c r="C10" s="21"/>
      <c r="D10" s="14" t="s">
        <v>1315</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4156</v>
      </c>
    </row>
    <row r="15" spans="1:7" ht="15" hidden="1" customHeight="1" x14ac:dyDescent="0.25">
      <c r="A15" s="21"/>
      <c r="B15" s="21"/>
      <c r="C15" s="12" t="s">
        <v>1316</v>
      </c>
      <c r="D15" s="21"/>
      <c r="E15" s="21"/>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x14ac:dyDescent="0.25">
      <c r="A19" s="21"/>
      <c r="B19" s="21"/>
      <c r="C19" s="21" t="s">
        <v>275</v>
      </c>
      <c r="D19" s="15"/>
      <c r="E19" s="411" t="s">
        <v>3417</v>
      </c>
      <c r="G19" s="21"/>
    </row>
    <row r="20" spans="1:7" ht="30" hidden="1" x14ac:dyDescent="0.25">
      <c r="A20" s="21" t="s">
        <v>1314</v>
      </c>
      <c r="B20" s="21"/>
      <c r="C20" s="21"/>
      <c r="D20" s="14" t="s">
        <v>1315</v>
      </c>
      <c r="E20" s="16"/>
      <c r="G20" s="21"/>
    </row>
    <row r="21" spans="1:7" ht="30" x14ac:dyDescent="0.25">
      <c r="A21" s="21" t="s">
        <v>1317</v>
      </c>
      <c r="B21" s="21"/>
      <c r="C21" s="21"/>
      <c r="D21" s="122" t="s">
        <v>1368</v>
      </c>
      <c r="E21" s="35"/>
      <c r="G21" s="21"/>
    </row>
    <row r="22" spans="1:7" ht="30" x14ac:dyDescent="0.25">
      <c r="A22" s="21" t="s">
        <v>1318</v>
      </c>
      <c r="B22" s="21"/>
      <c r="C22" s="21"/>
      <c r="D22" s="122" t="s">
        <v>1369</v>
      </c>
      <c r="E22" s="35"/>
      <c r="G22" s="21"/>
    </row>
    <row r="23" spans="1:7" ht="30" x14ac:dyDescent="0.25">
      <c r="A23" s="21" t="s">
        <v>1319</v>
      </c>
      <c r="B23" s="21"/>
      <c r="C23" s="21"/>
      <c r="D23" s="122" t="s">
        <v>1370</v>
      </c>
      <c r="E23" s="35"/>
      <c r="G23" s="21"/>
    </row>
    <row r="24" spans="1:7" ht="30" x14ac:dyDescent="0.25">
      <c r="A24" s="21" t="s">
        <v>1320</v>
      </c>
      <c r="B24" s="21"/>
      <c r="C24" s="21"/>
      <c r="D24" s="122" t="s">
        <v>1371</v>
      </c>
      <c r="E24" s="35"/>
      <c r="G24" s="21"/>
    </row>
    <row r="25" spans="1:7" ht="60" x14ac:dyDescent="0.25">
      <c r="A25" s="21" t="s">
        <v>1321</v>
      </c>
      <c r="B25" s="21"/>
      <c r="C25" s="21"/>
      <c r="D25" s="122" t="s">
        <v>1372</v>
      </c>
      <c r="E25" s="35"/>
      <c r="G25" s="21"/>
    </row>
    <row r="26" spans="1:7" ht="48" customHeight="1" x14ac:dyDescent="0.25">
      <c r="A26" s="21" t="s">
        <v>1322</v>
      </c>
      <c r="B26" s="21"/>
      <c r="C26" s="21"/>
      <c r="D26" s="122" t="s">
        <v>4134</v>
      </c>
      <c r="E26" s="35"/>
      <c r="G26" s="21"/>
    </row>
    <row r="27" spans="1:7" ht="30" x14ac:dyDescent="0.25">
      <c r="A27" s="21" t="s">
        <v>1323</v>
      </c>
      <c r="B27" s="21"/>
      <c r="C27" s="21"/>
      <c r="D27" s="122" t="s">
        <v>1373</v>
      </c>
      <c r="E27" s="35"/>
      <c r="G27" s="21"/>
    </row>
    <row r="28" spans="1:7" ht="45" x14ac:dyDescent="0.25">
      <c r="A28" s="21" t="s">
        <v>1324</v>
      </c>
      <c r="B28" s="21"/>
      <c r="C28" s="21"/>
      <c r="D28" s="121" t="s">
        <v>1374</v>
      </c>
      <c r="E28" s="35"/>
      <c r="F28" s="94" t="s">
        <v>3787</v>
      </c>
      <c r="G28" s="21"/>
    </row>
    <row r="29" spans="1:7" ht="30" x14ac:dyDescent="0.25">
      <c r="A29" s="21" t="s">
        <v>1325</v>
      </c>
      <c r="B29" s="21"/>
      <c r="C29" s="21"/>
      <c r="D29" s="122" t="s">
        <v>1375</v>
      </c>
      <c r="E29" s="35"/>
      <c r="G29" s="21"/>
    </row>
    <row r="30" spans="1:7" ht="45" x14ac:dyDescent="0.25">
      <c r="A30" s="21" t="s">
        <v>1326</v>
      </c>
      <c r="B30" s="21"/>
      <c r="C30" s="21"/>
      <c r="D30" s="122" t="s">
        <v>1376</v>
      </c>
      <c r="E30" s="35"/>
      <c r="G30" s="21"/>
    </row>
    <row r="31" spans="1:7" ht="45" x14ac:dyDescent="0.25">
      <c r="A31" s="21" t="s">
        <v>1327</v>
      </c>
      <c r="B31" s="21"/>
      <c r="C31" s="21"/>
      <c r="D31" s="121" t="s">
        <v>1377</v>
      </c>
      <c r="E31" s="35"/>
      <c r="F31" s="94" t="s">
        <v>3787</v>
      </c>
      <c r="G31" s="21"/>
    </row>
    <row r="32" spans="1:7" ht="45" x14ac:dyDescent="0.25">
      <c r="A32" s="21" t="s">
        <v>1328</v>
      </c>
      <c r="B32" s="21"/>
      <c r="C32" s="21"/>
      <c r="D32" s="122" t="s">
        <v>1378</v>
      </c>
      <c r="E32" s="35"/>
      <c r="G32" s="21"/>
    </row>
    <row r="33" spans="1:7" ht="30" x14ac:dyDescent="0.25">
      <c r="A33" s="21" t="s">
        <v>1329</v>
      </c>
      <c r="B33" s="21"/>
      <c r="C33" s="21"/>
      <c r="D33" s="122" t="s">
        <v>1379</v>
      </c>
      <c r="E33" s="35"/>
      <c r="G33" s="21"/>
    </row>
    <row r="34" spans="1:7" ht="45" x14ac:dyDescent="0.25">
      <c r="A34" s="21" t="s">
        <v>1330</v>
      </c>
      <c r="B34" s="21"/>
      <c r="C34" s="21"/>
      <c r="D34" s="112" t="s">
        <v>1380</v>
      </c>
      <c r="E34" s="35"/>
      <c r="G34" s="21"/>
    </row>
    <row r="35" spans="1:7" ht="30" x14ac:dyDescent="0.25">
      <c r="A35" s="21" t="s">
        <v>1331</v>
      </c>
      <c r="B35" s="21"/>
      <c r="C35" s="21"/>
      <c r="D35" s="112" t="s">
        <v>1381</v>
      </c>
      <c r="E35" s="35"/>
      <c r="G35" s="21"/>
    </row>
    <row r="36" spans="1:7" ht="60" x14ac:dyDescent="0.25">
      <c r="A36" s="21" t="s">
        <v>1332</v>
      </c>
      <c r="B36" s="21"/>
      <c r="C36" s="21"/>
      <c r="D36" s="112" t="s">
        <v>1382</v>
      </c>
      <c r="E36" s="35"/>
      <c r="G36" s="21"/>
    </row>
    <row r="37" spans="1:7" ht="45" x14ac:dyDescent="0.25">
      <c r="A37" s="21" t="s">
        <v>1333</v>
      </c>
      <c r="B37" s="21"/>
      <c r="C37" s="21"/>
      <c r="D37" s="112" t="s">
        <v>1383</v>
      </c>
      <c r="E37" s="35"/>
      <c r="G37" s="21"/>
    </row>
    <row r="38" spans="1:7" ht="45" x14ac:dyDescent="0.25">
      <c r="A38" s="21" t="s">
        <v>1334</v>
      </c>
      <c r="B38" s="21"/>
      <c r="C38" s="21"/>
      <c r="D38" s="123" t="s">
        <v>1384</v>
      </c>
      <c r="E38" s="35"/>
      <c r="F38" s="94" t="s">
        <v>3787</v>
      </c>
      <c r="G38" s="21"/>
    </row>
    <row r="39" spans="1:7" ht="45" x14ac:dyDescent="0.25">
      <c r="A39" s="21" t="s">
        <v>1335</v>
      </c>
      <c r="B39" s="21"/>
      <c r="C39" s="21"/>
      <c r="D39" s="112" t="s">
        <v>1385</v>
      </c>
      <c r="E39" s="35"/>
      <c r="G39" s="21"/>
    </row>
    <row r="40" spans="1:7" ht="60" x14ac:dyDescent="0.25">
      <c r="A40" s="21" t="s">
        <v>1336</v>
      </c>
      <c r="B40" s="21"/>
      <c r="C40" s="21"/>
      <c r="D40" s="112" t="s">
        <v>1386</v>
      </c>
      <c r="E40" s="35"/>
      <c r="G40" s="21"/>
    </row>
    <row r="41" spans="1:7" ht="45" x14ac:dyDescent="0.25">
      <c r="A41" s="21" t="s">
        <v>1337</v>
      </c>
      <c r="B41" s="21"/>
      <c r="C41" s="21"/>
      <c r="D41" s="122" t="s">
        <v>1387</v>
      </c>
      <c r="E41" s="35"/>
      <c r="G41" s="21"/>
    </row>
    <row r="42" spans="1:7" ht="30" x14ac:dyDescent="0.25">
      <c r="A42" s="21" t="s">
        <v>1338</v>
      </c>
      <c r="B42" s="21"/>
      <c r="C42" s="21"/>
      <c r="D42" s="122" t="s">
        <v>1388</v>
      </c>
      <c r="E42" s="35"/>
      <c r="G42" s="21"/>
    </row>
    <row r="43" spans="1:7" ht="30" x14ac:dyDescent="0.25">
      <c r="A43" s="21" t="s">
        <v>1339</v>
      </c>
      <c r="B43" s="21"/>
      <c r="C43" s="21"/>
      <c r="D43" s="122" t="s">
        <v>1389</v>
      </c>
      <c r="E43" s="35"/>
      <c r="G43" s="21"/>
    </row>
    <row r="44" spans="1:7" ht="45" x14ac:dyDescent="0.25">
      <c r="A44" s="21" t="s">
        <v>1340</v>
      </c>
      <c r="B44" s="21"/>
      <c r="C44" s="21"/>
      <c r="D44" s="112" t="s">
        <v>1390</v>
      </c>
      <c r="E44" s="35"/>
      <c r="G44" s="21"/>
    </row>
    <row r="45" spans="1:7" ht="45" x14ac:dyDescent="0.25">
      <c r="A45" s="21" t="s">
        <v>1341</v>
      </c>
      <c r="B45" s="21"/>
      <c r="C45" s="21"/>
      <c r="D45" s="112" t="s">
        <v>1391</v>
      </c>
      <c r="E45" s="35"/>
      <c r="G45" s="21"/>
    </row>
    <row r="46" spans="1:7" ht="30" x14ac:dyDescent="0.25">
      <c r="A46" s="21" t="s">
        <v>1342</v>
      </c>
      <c r="B46" s="21"/>
      <c r="C46" s="21"/>
      <c r="D46" s="122" t="s">
        <v>1392</v>
      </c>
      <c r="E46" s="35"/>
      <c r="G46" s="21"/>
    </row>
    <row r="47" spans="1:7" ht="45" x14ac:dyDescent="0.25">
      <c r="A47" s="21" t="s">
        <v>1343</v>
      </c>
      <c r="B47" s="21"/>
      <c r="C47" s="21"/>
      <c r="D47" s="122" t="s">
        <v>1393</v>
      </c>
      <c r="E47" s="35"/>
      <c r="G47" s="21"/>
    </row>
    <row r="48" spans="1:7" ht="30" x14ac:dyDescent="0.25">
      <c r="A48" s="21" t="s">
        <v>1344</v>
      </c>
      <c r="B48" s="21"/>
      <c r="C48" s="21"/>
      <c r="D48" s="122" t="s">
        <v>1394</v>
      </c>
      <c r="E48" s="35"/>
      <c r="G48" s="21"/>
    </row>
    <row r="49" spans="1:7" ht="45" x14ac:dyDescent="0.25">
      <c r="A49" s="21" t="s">
        <v>1345</v>
      </c>
      <c r="B49" s="21"/>
      <c r="C49" s="21"/>
      <c r="D49" s="122" t="s">
        <v>1395</v>
      </c>
      <c r="E49" s="35"/>
      <c r="G49" s="21"/>
    </row>
    <row r="50" spans="1:7" ht="45" x14ac:dyDescent="0.25">
      <c r="A50" s="21" t="s">
        <v>1346</v>
      </c>
      <c r="B50" s="21"/>
      <c r="C50" s="21"/>
      <c r="D50" s="122" t="s">
        <v>1396</v>
      </c>
      <c r="E50" s="35"/>
      <c r="G50" s="21"/>
    </row>
    <row r="51" spans="1:7" ht="45" x14ac:dyDescent="0.25">
      <c r="A51" s="21" t="s">
        <v>1347</v>
      </c>
      <c r="B51" s="21"/>
      <c r="C51" s="21"/>
      <c r="D51" s="121" t="s">
        <v>1397</v>
      </c>
      <c r="E51" s="35"/>
      <c r="F51" s="94" t="s">
        <v>3787</v>
      </c>
      <c r="G51" s="21"/>
    </row>
    <row r="52" spans="1:7" ht="30" x14ac:dyDescent="0.25">
      <c r="A52" s="21" t="s">
        <v>1348</v>
      </c>
      <c r="B52" s="21"/>
      <c r="C52" s="21"/>
      <c r="D52" s="122" t="s">
        <v>1398</v>
      </c>
      <c r="E52" s="35"/>
      <c r="G52" s="21"/>
    </row>
    <row r="53" spans="1:7" ht="45" x14ac:dyDescent="0.25">
      <c r="A53" s="21" t="s">
        <v>1349</v>
      </c>
      <c r="B53" s="21"/>
      <c r="C53" s="21"/>
      <c r="D53" s="122" t="s">
        <v>1399</v>
      </c>
      <c r="E53" s="35"/>
      <c r="G53" s="21"/>
    </row>
    <row r="54" spans="1:7" ht="30" x14ac:dyDescent="0.25">
      <c r="A54" s="21" t="s">
        <v>1350</v>
      </c>
      <c r="B54" s="21"/>
      <c r="C54" s="21"/>
      <c r="D54" s="122" t="s">
        <v>1400</v>
      </c>
      <c r="E54" s="35"/>
      <c r="G54" s="21"/>
    </row>
    <row r="55" spans="1:7" ht="30" x14ac:dyDescent="0.25">
      <c r="A55" s="21" t="s">
        <v>1351</v>
      </c>
      <c r="B55" s="21"/>
      <c r="C55" s="21"/>
      <c r="D55" s="122" t="s">
        <v>1401</v>
      </c>
      <c r="E55" s="35"/>
      <c r="G55" s="21"/>
    </row>
    <row r="56" spans="1:7" ht="30" x14ac:dyDescent="0.25">
      <c r="A56" s="21" t="s">
        <v>1352</v>
      </c>
      <c r="B56" s="21"/>
      <c r="C56" s="21"/>
      <c r="D56" s="122" t="s">
        <v>1402</v>
      </c>
      <c r="E56" s="35"/>
      <c r="G56" s="21"/>
    </row>
    <row r="57" spans="1:7" ht="60" x14ac:dyDescent="0.25">
      <c r="A57" s="21" t="s">
        <v>1353</v>
      </c>
      <c r="B57" s="21"/>
      <c r="C57" s="21"/>
      <c r="D57" s="121" t="s">
        <v>1403</v>
      </c>
      <c r="E57" s="35"/>
      <c r="F57" s="172" t="s">
        <v>3787</v>
      </c>
      <c r="G57" s="21"/>
    </row>
    <row r="58" spans="1:7" ht="45" x14ac:dyDescent="0.25">
      <c r="A58" s="21" t="s">
        <v>1354</v>
      </c>
      <c r="B58" s="21"/>
      <c r="C58" s="21"/>
      <c r="D58" s="122" t="s">
        <v>1404</v>
      </c>
      <c r="E58" s="35"/>
      <c r="G58" s="21"/>
    </row>
    <row r="59" spans="1:7" ht="45" x14ac:dyDescent="0.25">
      <c r="A59" s="21" t="s">
        <v>1355</v>
      </c>
      <c r="B59" s="21"/>
      <c r="C59" s="21"/>
      <c r="D59" s="122" t="s">
        <v>1405</v>
      </c>
      <c r="E59" s="35"/>
      <c r="G59" s="21"/>
    </row>
    <row r="60" spans="1:7" ht="30" x14ac:dyDescent="0.25">
      <c r="A60" s="21" t="s">
        <v>1356</v>
      </c>
      <c r="B60" s="21"/>
      <c r="C60" s="21"/>
      <c r="D60" s="122" t="s">
        <v>1406</v>
      </c>
      <c r="E60" s="35"/>
      <c r="G60" s="21"/>
    </row>
    <row r="61" spans="1:7" ht="30" x14ac:dyDescent="0.25">
      <c r="A61" s="21" t="s">
        <v>1357</v>
      </c>
      <c r="B61" s="21"/>
      <c r="C61" s="21"/>
      <c r="D61" s="122" t="s">
        <v>1407</v>
      </c>
      <c r="E61" s="35"/>
      <c r="G61" s="21"/>
    </row>
    <row r="62" spans="1:7" ht="45" x14ac:dyDescent="0.25">
      <c r="A62" s="21" t="s">
        <v>1358</v>
      </c>
      <c r="B62" s="21"/>
      <c r="C62" s="21"/>
      <c r="D62" s="122" t="s">
        <v>1408</v>
      </c>
      <c r="E62" s="35"/>
      <c r="G62" s="21"/>
    </row>
    <row r="63" spans="1:7" ht="45" x14ac:dyDescent="0.25">
      <c r="A63" s="21" t="s">
        <v>1359</v>
      </c>
      <c r="B63" s="21"/>
      <c r="C63" s="21"/>
      <c r="D63" s="122" t="s">
        <v>1409</v>
      </c>
      <c r="E63" s="35"/>
      <c r="G63" s="21"/>
    </row>
    <row r="64" spans="1:7" ht="45" x14ac:dyDescent="0.25">
      <c r="A64" s="21" t="s">
        <v>1360</v>
      </c>
      <c r="B64" s="21"/>
      <c r="C64" s="21"/>
      <c r="D64" s="121" t="s">
        <v>1410</v>
      </c>
      <c r="E64" s="35"/>
      <c r="F64" s="94" t="s">
        <v>3787</v>
      </c>
      <c r="G64" s="21"/>
    </row>
    <row r="65" spans="1:7" ht="30" x14ac:dyDescent="0.25">
      <c r="A65" s="21" t="s">
        <v>1361</v>
      </c>
      <c r="B65" s="21"/>
      <c r="C65" s="21"/>
      <c r="D65" s="122" t="s">
        <v>1411</v>
      </c>
      <c r="E65" s="35"/>
      <c r="G65" s="21"/>
    </row>
    <row r="66" spans="1:7" ht="45" x14ac:dyDescent="0.25">
      <c r="A66" s="21" t="s">
        <v>1362</v>
      </c>
      <c r="B66" s="21"/>
      <c r="C66" s="21"/>
      <c r="D66" s="122" t="s">
        <v>1412</v>
      </c>
      <c r="E66" s="35"/>
      <c r="G66" s="21"/>
    </row>
    <row r="67" spans="1:7" ht="30" x14ac:dyDescent="0.25">
      <c r="A67" s="21" t="s">
        <v>1363</v>
      </c>
      <c r="B67" s="21"/>
      <c r="C67" s="21"/>
      <c r="D67" s="122" t="s">
        <v>1413</v>
      </c>
      <c r="E67" s="35"/>
      <c r="G67" s="21"/>
    </row>
    <row r="68" spans="1:7" ht="30" x14ac:dyDescent="0.25">
      <c r="A68" s="21" t="s">
        <v>1364</v>
      </c>
      <c r="B68" s="21"/>
      <c r="C68" s="21"/>
      <c r="D68" s="122" t="s">
        <v>1414</v>
      </c>
      <c r="E68" s="35"/>
      <c r="G68" s="21"/>
    </row>
    <row r="69" spans="1:7" ht="30" x14ac:dyDescent="0.25">
      <c r="A69" s="21" t="s">
        <v>1365</v>
      </c>
      <c r="B69" s="21"/>
      <c r="C69" s="21"/>
      <c r="D69" s="122" t="s">
        <v>1415</v>
      </c>
      <c r="E69" s="35"/>
      <c r="G69" s="21"/>
    </row>
    <row r="70" spans="1:7" ht="30" x14ac:dyDescent="0.25">
      <c r="A70" s="21" t="s">
        <v>1366</v>
      </c>
      <c r="B70" s="21"/>
      <c r="C70" s="21"/>
      <c r="D70" s="122" t="s">
        <v>1416</v>
      </c>
      <c r="E70" s="35"/>
      <c r="G70" s="21"/>
    </row>
    <row r="71" spans="1:7" ht="30" x14ac:dyDescent="0.25">
      <c r="A71" s="21" t="s">
        <v>1367</v>
      </c>
      <c r="B71" s="21"/>
      <c r="C71" s="21"/>
      <c r="D71" s="122" t="s">
        <v>1417</v>
      </c>
      <c r="E71" s="35"/>
      <c r="G71" s="21"/>
    </row>
    <row r="72" spans="1:7" hidden="1" x14ac:dyDescent="0.25">
      <c r="A72" s="21"/>
      <c r="B72" s="21"/>
      <c r="C72" s="21" t="s">
        <v>275</v>
      </c>
      <c r="G72" s="21"/>
    </row>
    <row r="73" spans="1:7" hidden="1" x14ac:dyDescent="0.25">
      <c r="A73" s="21"/>
      <c r="B73" s="21"/>
      <c r="C73" s="21" t="s">
        <v>278</v>
      </c>
      <c r="D73" s="21"/>
      <c r="E73" s="21"/>
      <c r="F73" s="21"/>
      <c r="G73" s="21" t="s">
        <v>279</v>
      </c>
    </row>
  </sheetData>
  <sheetProtection formatColumns="0" formatRows="0"/>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2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2531" r:id="rId4" name="ToolboxBtn"/>
      </mc:Fallback>
    </mc:AlternateContent>
    <mc:AlternateContent xmlns:mc="http://schemas.openxmlformats.org/markup-compatibility/2006">
      <mc:Choice Requires="x14">
        <control shapeId="22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530" r:id="rId6" name="LegendBtn"/>
      </mc:Fallback>
    </mc:AlternateContent>
    <mc:AlternateContent xmlns:mc="http://schemas.openxmlformats.org/markup-compatibility/2006">
      <mc:Choice Requires="x14">
        <control shapeId="22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2529" r:id="rId8" name="HomeBtn"/>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J35"/>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1419</v>
      </c>
      <c r="E1" s="13" t="s">
        <v>1437</v>
      </c>
    </row>
    <row r="3" spans="1:10" hidden="1" x14ac:dyDescent="0.25"/>
    <row r="4" spans="1:10" hidden="1" x14ac:dyDescent="0.25"/>
    <row r="5" spans="1:10" ht="15" hidden="1" customHeight="1" x14ac:dyDescent="0.25">
      <c r="A5" s="21"/>
      <c r="B5" s="21"/>
      <c r="C5" s="12" t="s">
        <v>1420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1421</v>
      </c>
      <c r="B10" s="21"/>
      <c r="C10" s="21"/>
      <c r="D10" s="14" t="s">
        <v>1422</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1436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1421</v>
      </c>
      <c r="B25" s="21"/>
      <c r="C25" s="21"/>
      <c r="D25" s="14" t="s">
        <v>1422</v>
      </c>
      <c r="E25" s="16"/>
      <c r="F25" s="16"/>
      <c r="G25" s="16"/>
      <c r="H25" s="16"/>
      <c r="I25" s="30" t="s">
        <v>912</v>
      </c>
      <c r="J25" s="57" t="s">
        <v>913</v>
      </c>
    </row>
    <row r="26" spans="1:10" x14ac:dyDescent="0.25">
      <c r="A26" s="21" t="s">
        <v>1423</v>
      </c>
      <c r="B26" s="21"/>
      <c r="C26" s="21"/>
      <c r="D26" s="27" t="s">
        <v>526</v>
      </c>
      <c r="E26" s="23"/>
      <c r="F26" s="23"/>
      <c r="G26" s="23"/>
      <c r="H26" s="23"/>
      <c r="J26" s="21"/>
    </row>
    <row r="27" spans="1:10" x14ac:dyDescent="0.25">
      <c r="A27" s="21" t="s">
        <v>1424</v>
      </c>
      <c r="B27" s="21"/>
      <c r="C27" s="21"/>
      <c r="D27" s="18" t="s">
        <v>1430</v>
      </c>
      <c r="E27" s="38"/>
      <c r="F27" s="38"/>
      <c r="G27" s="38"/>
      <c r="H27" s="38"/>
      <c r="J27" s="21"/>
    </row>
    <row r="28" spans="1:10" x14ac:dyDescent="0.25">
      <c r="A28" s="21" t="s">
        <v>1425</v>
      </c>
      <c r="B28" s="21"/>
      <c r="C28" s="21"/>
      <c r="D28" s="18" t="s">
        <v>1431</v>
      </c>
      <c r="E28" s="38"/>
      <c r="F28" s="38"/>
      <c r="G28" s="38"/>
      <c r="H28" s="38"/>
      <c r="J28" s="21"/>
    </row>
    <row r="29" spans="1:10" x14ac:dyDescent="0.25">
      <c r="A29" s="21" t="s">
        <v>1426</v>
      </c>
      <c r="B29" s="21"/>
      <c r="C29" s="21"/>
      <c r="D29" s="18" t="s">
        <v>1432</v>
      </c>
      <c r="E29" s="38"/>
      <c r="F29" s="38"/>
      <c r="G29" s="38"/>
      <c r="H29" s="38"/>
      <c r="J29" s="21"/>
    </row>
    <row r="30" spans="1:10" x14ac:dyDescent="0.25">
      <c r="A30" s="21" t="s">
        <v>1427</v>
      </c>
      <c r="B30" s="21"/>
      <c r="C30" s="21"/>
      <c r="D30" s="18" t="s">
        <v>1433</v>
      </c>
      <c r="E30" s="38"/>
      <c r="F30" s="38"/>
      <c r="G30" s="38"/>
      <c r="H30" s="38"/>
      <c r="J30" s="21"/>
    </row>
    <row r="31" spans="1:10" x14ac:dyDescent="0.25">
      <c r="A31" s="21" t="s">
        <v>1428</v>
      </c>
      <c r="B31" s="21"/>
      <c r="C31" s="21"/>
      <c r="D31" s="18" t="s">
        <v>1434</v>
      </c>
      <c r="E31" s="38"/>
      <c r="F31" s="38"/>
      <c r="G31" s="74"/>
      <c r="H31" s="74"/>
      <c r="J31" s="21"/>
    </row>
    <row r="32" spans="1:10" ht="15.75" thickBot="1" x14ac:dyDescent="0.3">
      <c r="A32" s="21" t="s">
        <v>1429</v>
      </c>
      <c r="B32" s="21"/>
      <c r="C32" s="21"/>
      <c r="D32" s="64" t="s">
        <v>1435</v>
      </c>
      <c r="E32" s="56"/>
      <c r="F32" s="56"/>
      <c r="G32" s="56"/>
      <c r="H32" s="56"/>
      <c r="J32" s="21"/>
    </row>
    <row r="33" spans="1:10" s="203" customFormat="1" ht="15.75" hidden="1" thickTop="1" x14ac:dyDescent="0.25">
      <c r="A33" s="198"/>
      <c r="B33" s="198"/>
      <c r="C33" s="198"/>
      <c r="J33" s="198"/>
    </row>
    <row r="34" spans="1:10" s="203" customFormat="1" ht="15.75" hidden="1" thickTop="1" x14ac:dyDescent="0.25">
      <c r="A34" s="198"/>
      <c r="B34" s="198"/>
      <c r="C34" s="198"/>
      <c r="D34" s="198"/>
      <c r="E34" s="198"/>
      <c r="F34" s="198"/>
      <c r="G34" s="198"/>
      <c r="H34" s="198"/>
      <c r="I34" s="198"/>
      <c r="J34" s="198"/>
    </row>
    <row r="35" spans="1:10" s="344" customFormat="1" ht="15.75" thickTop="1" x14ac:dyDescent="0.25">
      <c r="A35" s="350"/>
      <c r="B35" s="350"/>
      <c r="C35" s="350"/>
      <c r="D35" s="350"/>
      <c r="E35" s="350"/>
      <c r="F35" s="350"/>
      <c r="G35" s="350"/>
      <c r="H35" s="350"/>
      <c r="I35" s="350"/>
      <c r="J35" s="350"/>
    </row>
  </sheetData>
  <sheetProtection formatColumns="0" formatRows="0"/>
  <dataValidations count="1">
    <dataValidation type="decimal" allowBlank="1" showInputMessage="1" showErrorMessage="1" errorTitle="Input Error" error="Please enter a numeric value between -99999999999999999 and 99999999999999999" sqref="E27:H32">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2356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3563" r:id="rId4" name="ToolboxBtn"/>
      </mc:Fallback>
    </mc:AlternateContent>
    <mc:AlternateContent xmlns:mc="http://schemas.openxmlformats.org/markup-compatibility/2006">
      <mc:Choice Requires="x14">
        <control shapeId="2356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562" r:id="rId6" name="LegendBtn"/>
      </mc:Fallback>
    </mc:AlternateContent>
    <mc:AlternateContent xmlns:mc="http://schemas.openxmlformats.org/markup-compatibility/2006">
      <mc:Choice Requires="x14">
        <control shapeId="2356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3561" r:id="rId8" name="HomeBtn"/>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dimension ref="A1:I250"/>
  <sheetViews>
    <sheetView showGridLines="0" view="pageBreakPreview" topLeftCell="D1" zoomScale="87" zoomScaleSheetLayoutView="87" workbookViewId="0">
      <selection activeCell="D131" sqref="D131"/>
    </sheetView>
  </sheetViews>
  <sheetFormatPr defaultRowHeight="15" x14ac:dyDescent="0.25"/>
  <cols>
    <col min="1" max="3" width="0" hidden="1" customWidth="1"/>
    <col min="4" max="4" width="35.7109375" customWidth="1"/>
    <col min="5" max="6" width="22.7109375" hidden="1" customWidth="1"/>
    <col min="7" max="7" width="22.7109375" customWidth="1"/>
  </cols>
  <sheetData>
    <row r="1" spans="1:9" ht="29.1" customHeight="1" x14ac:dyDescent="0.25">
      <c r="A1" s="12" t="s">
        <v>3708</v>
      </c>
      <c r="E1" s="13" t="s">
        <v>1546</v>
      </c>
    </row>
    <row r="2" spans="1:9" x14ac:dyDescent="0.25">
      <c r="D2" s="81"/>
    </row>
    <row r="3" spans="1:9" hidden="1" x14ac:dyDescent="0.25"/>
    <row r="4" spans="1:9" hidden="1" x14ac:dyDescent="0.25"/>
    <row r="5" spans="1:9" ht="15" hidden="1" customHeight="1" x14ac:dyDescent="0.25">
      <c r="A5" s="21"/>
      <c r="B5" s="21"/>
      <c r="C5" s="12" t="s">
        <v>3709</v>
      </c>
      <c r="D5" s="21"/>
      <c r="E5" s="21"/>
      <c r="F5" s="21"/>
      <c r="G5" s="21"/>
    </row>
    <row r="6" spans="1:9" hidden="1" x14ac:dyDescent="0.25">
      <c r="A6" s="21"/>
      <c r="B6" s="21"/>
      <c r="C6" s="21"/>
      <c r="D6" s="21"/>
      <c r="E6" s="21"/>
      <c r="F6" s="21"/>
      <c r="G6" s="21"/>
    </row>
    <row r="7" spans="1:9" hidden="1" x14ac:dyDescent="0.25">
      <c r="A7" s="21"/>
      <c r="B7" s="21"/>
      <c r="C7" s="21"/>
      <c r="D7" s="21"/>
      <c r="E7" s="21"/>
      <c r="F7" s="21"/>
      <c r="G7" s="21"/>
    </row>
    <row r="8" spans="1:9" hidden="1" x14ac:dyDescent="0.25">
      <c r="A8" s="21"/>
      <c r="B8" s="21"/>
      <c r="C8" s="21" t="s">
        <v>276</v>
      </c>
      <c r="D8" s="21" t="s">
        <v>274</v>
      </c>
      <c r="E8" s="21"/>
      <c r="F8" s="21" t="s">
        <v>275</v>
      </c>
      <c r="G8" s="21" t="s">
        <v>277</v>
      </c>
    </row>
    <row r="9" spans="1:9" x14ac:dyDescent="0.25">
      <c r="A9" s="21"/>
      <c r="B9" s="21"/>
      <c r="C9" s="21" t="s">
        <v>275</v>
      </c>
      <c r="D9" s="15"/>
      <c r="G9" s="21"/>
    </row>
    <row r="10" spans="1:9" x14ac:dyDescent="0.25">
      <c r="D10" s="40"/>
    </row>
    <row r="11" spans="1:9" ht="15" hidden="1" customHeight="1" x14ac:dyDescent="0.25">
      <c r="A11" s="21"/>
      <c r="B11" s="21"/>
      <c r="C11" s="12" t="s">
        <v>3710</v>
      </c>
      <c r="D11" s="21"/>
      <c r="E11" s="21"/>
      <c r="F11" s="21"/>
      <c r="G11" s="21"/>
      <c r="H11" s="21"/>
      <c r="I11" s="21"/>
    </row>
    <row r="12" spans="1:9" hidden="1" x14ac:dyDescent="0.25">
      <c r="A12" s="21"/>
      <c r="B12" s="21"/>
      <c r="C12" s="21"/>
      <c r="D12" s="21"/>
      <c r="E12" s="21"/>
      <c r="F12" s="21"/>
      <c r="G12" s="21"/>
      <c r="H12" s="21"/>
      <c r="I12" s="21"/>
    </row>
    <row r="13" spans="1:9" hidden="1" x14ac:dyDescent="0.25">
      <c r="A13" s="21"/>
      <c r="B13" s="21"/>
      <c r="C13" s="21"/>
      <c r="D13" s="21"/>
      <c r="E13" s="21" t="s">
        <v>3480</v>
      </c>
      <c r="F13" s="21" t="s">
        <v>3489</v>
      </c>
      <c r="G13" s="21" t="s">
        <v>387</v>
      </c>
      <c r="H13" s="21"/>
      <c r="I13" s="21"/>
    </row>
    <row r="14" spans="1:9" hidden="1" x14ac:dyDescent="0.25">
      <c r="A14" s="21"/>
      <c r="B14" s="21"/>
      <c r="C14" s="21" t="s">
        <v>276</v>
      </c>
      <c r="D14" s="21" t="s">
        <v>274</v>
      </c>
      <c r="E14" s="21"/>
      <c r="F14" s="21"/>
      <c r="G14" s="21"/>
      <c r="H14" s="21" t="s">
        <v>275</v>
      </c>
      <c r="I14" s="21" t="s">
        <v>277</v>
      </c>
    </row>
    <row r="15" spans="1:9" x14ac:dyDescent="0.25">
      <c r="A15" s="21"/>
      <c r="B15" s="21" t="s">
        <v>3416</v>
      </c>
      <c r="C15" s="21" t="s">
        <v>386</v>
      </c>
      <c r="D15" s="77"/>
      <c r="E15" s="73" t="s">
        <v>3417</v>
      </c>
      <c r="F15" s="73" t="s">
        <v>3417</v>
      </c>
      <c r="G15" s="73" t="s">
        <v>3417</v>
      </c>
      <c r="H15" s="21"/>
      <c r="I15" s="21"/>
    </row>
    <row r="16" spans="1:9" ht="50.1" customHeight="1" x14ac:dyDescent="0.25">
      <c r="A16" s="21"/>
      <c r="B16" s="21" t="s">
        <v>1529</v>
      </c>
      <c r="C16" s="21" t="s">
        <v>386</v>
      </c>
      <c r="D16" s="61" t="s">
        <v>1465</v>
      </c>
      <c r="E16" s="22" t="s">
        <v>1455</v>
      </c>
      <c r="F16" s="22" t="s">
        <v>1464</v>
      </c>
      <c r="G16" s="22" t="s">
        <v>402</v>
      </c>
      <c r="I16" s="21"/>
    </row>
    <row r="17" spans="1:9" ht="19.5" customHeight="1" x14ac:dyDescent="0.25">
      <c r="A17" s="21"/>
      <c r="B17" s="21"/>
      <c r="C17" s="21" t="s">
        <v>444</v>
      </c>
      <c r="D17" s="36"/>
      <c r="E17" s="49" t="str">
        <f>TEXT(DATE(MID(E20,7,4),MID(E20,4,2),MID(E20,1,2)),"yyyy")</f>
        <v>2010</v>
      </c>
      <c r="F17" s="49" t="str">
        <f>TEXT(DATE(MID(F20,7,4),MID(F20,4,2),MID(F20,1,2)),"yyyy")</f>
        <v>2010</v>
      </c>
      <c r="G17" s="49">
        <v>2016</v>
      </c>
      <c r="I17" s="21"/>
    </row>
    <row r="18" spans="1:9" ht="20.100000000000001" customHeight="1" x14ac:dyDescent="0.25">
      <c r="A18" s="21"/>
      <c r="B18" s="21"/>
      <c r="C18" s="21" t="s">
        <v>445</v>
      </c>
      <c r="D18" s="36"/>
      <c r="E18" s="51" t="str">
        <f>[2]StartUp!$E$8</f>
        <v>SGD</v>
      </c>
      <c r="F18" s="51" t="str">
        <f>[2]StartUp!$E$8</f>
        <v>SGD</v>
      </c>
      <c r="G18" s="51" t="str">
        <f>[2]StartUp!$E$8</f>
        <v>SGD</v>
      </c>
      <c r="I18" s="21"/>
    </row>
    <row r="19" spans="1:9" ht="20.100000000000001" hidden="1" customHeight="1" x14ac:dyDescent="0.25">
      <c r="A19" s="21"/>
      <c r="B19" s="21"/>
      <c r="C19" s="21" t="s">
        <v>446</v>
      </c>
      <c r="D19" s="36"/>
      <c r="E19" s="50" t="str">
        <f>[2]StartUp!$D$8</f>
        <v>01/01/2010</v>
      </c>
      <c r="F19" s="50" t="str">
        <f>[2]StartUp!$D$8</f>
        <v>01/01/2010</v>
      </c>
      <c r="G19" s="50" t="str">
        <f>[2]StartUp!$D$8</f>
        <v>01/01/2010</v>
      </c>
      <c r="I19" s="21"/>
    </row>
    <row r="20" spans="1:9" ht="20.100000000000001" hidden="1" customHeight="1" x14ac:dyDescent="0.25">
      <c r="A20" s="21"/>
      <c r="B20" s="21"/>
      <c r="C20" s="21" t="s">
        <v>447</v>
      </c>
      <c r="D20" s="36"/>
      <c r="E20" s="50" t="str">
        <f>[2]StartUp!$D$9</f>
        <v>31/12/2010</v>
      </c>
      <c r="F20" s="50" t="str">
        <f>[2]StartUp!$D$9</f>
        <v>31/12/2010</v>
      </c>
      <c r="G20" s="50" t="str">
        <f>[2]StartUp!$D$9</f>
        <v>31/12/2010</v>
      </c>
      <c r="I20" s="21"/>
    </row>
    <row r="21" spans="1:9" x14ac:dyDescent="0.25">
      <c r="A21" s="21"/>
      <c r="B21" s="21"/>
      <c r="C21" s="21" t="s">
        <v>275</v>
      </c>
      <c r="D21" s="15"/>
      <c r="I21" s="21"/>
    </row>
    <row r="22" spans="1:9" x14ac:dyDescent="0.25">
      <c r="A22" s="21" t="s">
        <v>1488</v>
      </c>
      <c r="B22" s="21"/>
      <c r="C22" s="21"/>
      <c r="D22" s="22" t="s">
        <v>620</v>
      </c>
      <c r="E22" s="23"/>
      <c r="F22" s="23"/>
      <c r="G22" s="23"/>
      <c r="I22" s="21"/>
    </row>
    <row r="23" spans="1:9" ht="30" x14ac:dyDescent="0.25">
      <c r="A23" s="21" t="s">
        <v>1489</v>
      </c>
      <c r="B23" s="21"/>
      <c r="C23" s="21"/>
      <c r="D23" s="27" t="s">
        <v>1511</v>
      </c>
      <c r="E23" s="23"/>
      <c r="F23" s="23"/>
      <c r="G23" s="23"/>
      <c r="I23" s="21"/>
    </row>
    <row r="24" spans="1:9" x14ac:dyDescent="0.25">
      <c r="A24" s="21" t="s">
        <v>1438</v>
      </c>
      <c r="B24" s="21"/>
      <c r="C24" s="21"/>
      <c r="D24" s="47" t="s">
        <v>1447</v>
      </c>
      <c r="E24" s="23"/>
      <c r="F24" s="23"/>
      <c r="G24" s="23"/>
      <c r="I24" s="21"/>
    </row>
    <row r="25" spans="1:9" s="344" customFormat="1" x14ac:dyDescent="0.25">
      <c r="A25" s="350"/>
      <c r="B25" s="350"/>
      <c r="C25" s="350"/>
      <c r="D25" s="220" t="s">
        <v>1447</v>
      </c>
      <c r="E25" s="417"/>
      <c r="F25" s="417"/>
      <c r="G25" s="223"/>
      <c r="I25" s="350"/>
    </row>
    <row r="26" spans="1:9" s="344" customFormat="1" ht="30" x14ac:dyDescent="0.25">
      <c r="A26" s="350"/>
      <c r="B26" s="350"/>
      <c r="C26" s="350"/>
      <c r="D26" s="220" t="s">
        <v>1448</v>
      </c>
      <c r="E26" s="417"/>
      <c r="F26" s="417"/>
      <c r="G26" s="223"/>
      <c r="I26" s="350"/>
    </row>
    <row r="27" spans="1:9" x14ac:dyDescent="0.25">
      <c r="A27" s="21" t="s">
        <v>1441</v>
      </c>
      <c r="B27" s="21"/>
      <c r="C27" s="21"/>
      <c r="D27" s="41" t="s">
        <v>1449</v>
      </c>
      <c r="E27" s="38"/>
      <c r="F27" s="38"/>
      <c r="G27" s="38"/>
      <c r="I27" s="21"/>
    </row>
    <row r="28" spans="1:9" x14ac:dyDescent="0.25">
      <c r="A28" s="21" t="s">
        <v>1442</v>
      </c>
      <c r="B28" s="21"/>
      <c r="C28" s="21"/>
      <c r="D28" s="18" t="s">
        <v>1450</v>
      </c>
      <c r="E28" s="38"/>
      <c r="F28" s="38"/>
      <c r="G28" s="38"/>
      <c r="I28" s="21"/>
    </row>
    <row r="29" spans="1:9" x14ac:dyDescent="0.25">
      <c r="A29" s="21" t="s">
        <v>1443</v>
      </c>
      <c r="B29" s="21"/>
      <c r="C29" s="21"/>
      <c r="D29" s="47" t="s">
        <v>1253</v>
      </c>
      <c r="E29" s="23"/>
      <c r="F29" s="23"/>
      <c r="G29" s="23"/>
      <c r="I29" s="21"/>
    </row>
    <row r="30" spans="1:9" ht="45" x14ac:dyDescent="0.25">
      <c r="A30" s="21" t="s">
        <v>1446</v>
      </c>
      <c r="B30" s="21"/>
      <c r="C30" s="21"/>
      <c r="D30" s="41" t="s">
        <v>1453</v>
      </c>
      <c r="E30" s="38"/>
      <c r="F30" s="38"/>
      <c r="G30" s="38"/>
      <c r="I30" s="21"/>
    </row>
    <row r="31" spans="1:9" x14ac:dyDescent="0.25">
      <c r="A31" s="21" t="s">
        <v>1490</v>
      </c>
      <c r="B31" s="21"/>
      <c r="C31" s="21"/>
      <c r="D31" s="47" t="s">
        <v>1512</v>
      </c>
      <c r="E31" s="23"/>
      <c r="F31" s="23"/>
      <c r="G31" s="23"/>
      <c r="I31" s="21"/>
    </row>
    <row r="32" spans="1:9" hidden="1" x14ac:dyDescent="0.25">
      <c r="A32" s="21" t="s">
        <v>1491</v>
      </c>
      <c r="B32" s="21"/>
      <c r="C32" s="21"/>
      <c r="D32" s="48" t="s">
        <v>1513</v>
      </c>
      <c r="E32" s="23"/>
      <c r="F32" s="23"/>
      <c r="G32" s="23"/>
      <c r="I32" s="21"/>
    </row>
    <row r="33" spans="1:9" hidden="1" x14ac:dyDescent="0.25">
      <c r="A33" s="21" t="s">
        <v>1494</v>
      </c>
      <c r="B33" s="21"/>
      <c r="C33" s="21"/>
      <c r="D33" s="42" t="s">
        <v>1514</v>
      </c>
      <c r="E33" s="38"/>
      <c r="F33" s="38"/>
      <c r="G33" s="38"/>
      <c r="I33" s="21"/>
    </row>
    <row r="34" spans="1:9" x14ac:dyDescent="0.25">
      <c r="A34" s="21" t="s">
        <v>1506</v>
      </c>
      <c r="B34" s="21"/>
      <c r="C34" s="21"/>
      <c r="D34" s="65" t="s">
        <v>1526</v>
      </c>
      <c r="E34" s="38"/>
      <c r="F34" s="38"/>
      <c r="G34" s="38"/>
      <c r="I34" s="21"/>
    </row>
    <row r="35" spans="1:9" ht="30.75" thickBot="1" x14ac:dyDescent="0.3">
      <c r="A35" s="21" t="s">
        <v>1507</v>
      </c>
      <c r="B35" s="21"/>
      <c r="C35" s="21"/>
      <c r="D35" s="64" t="s">
        <v>1527</v>
      </c>
      <c r="E35" s="56">
        <f>1*E27+1*E28+1*E30+1*E34</f>
        <v>0</v>
      </c>
      <c r="F35" s="56">
        <f>1*F27+1*F28+1*F30+1*F34</f>
        <v>0</v>
      </c>
      <c r="G35" s="56"/>
      <c r="I35" s="21"/>
    </row>
    <row r="36" spans="1:9" ht="45.75" thickTop="1" x14ac:dyDescent="0.25">
      <c r="A36" s="21" t="s">
        <v>1508</v>
      </c>
      <c r="B36" s="21"/>
      <c r="C36" s="21"/>
      <c r="D36" s="47" t="s">
        <v>1528</v>
      </c>
      <c r="E36" s="55"/>
      <c r="F36" s="55"/>
      <c r="G36" s="55"/>
      <c r="I36" s="21"/>
    </row>
    <row r="37" spans="1:9" ht="30" x14ac:dyDescent="0.25">
      <c r="A37" s="21" t="s">
        <v>1507</v>
      </c>
      <c r="B37" s="21"/>
      <c r="C37" s="21"/>
      <c r="D37" s="220" t="s">
        <v>527</v>
      </c>
      <c r="G37" s="38"/>
      <c r="I37" s="21"/>
    </row>
    <row r="38" spans="1:9" ht="30" x14ac:dyDescent="0.25">
      <c r="A38" s="21"/>
      <c r="B38" s="21"/>
      <c r="C38" s="21" t="s">
        <v>275</v>
      </c>
      <c r="D38" s="220" t="s">
        <v>543</v>
      </c>
      <c r="E38" s="21"/>
      <c r="F38" s="21"/>
      <c r="G38" s="38"/>
      <c r="I38" s="21"/>
    </row>
    <row r="41" spans="1:9" ht="15" hidden="1" customHeight="1" x14ac:dyDescent="0.25">
      <c r="A41" s="21"/>
      <c r="B41" s="21"/>
      <c r="C41" s="12" t="s">
        <v>3711</v>
      </c>
      <c r="D41" s="21"/>
      <c r="E41" s="21"/>
      <c r="F41" s="21"/>
      <c r="G41" s="21"/>
      <c r="H41" s="21"/>
      <c r="I41" s="21"/>
    </row>
    <row r="42" spans="1:9" hidden="1" x14ac:dyDescent="0.25">
      <c r="A42" s="21"/>
      <c r="B42" s="21"/>
      <c r="C42" s="21"/>
      <c r="D42" s="21"/>
      <c r="E42" s="21"/>
      <c r="F42" s="21"/>
      <c r="G42" s="21"/>
      <c r="H42" s="21"/>
      <c r="I42" s="21"/>
    </row>
    <row r="43" spans="1:9" hidden="1" x14ac:dyDescent="0.25">
      <c r="A43" s="21"/>
      <c r="B43" s="21"/>
      <c r="C43" s="21"/>
      <c r="D43" s="21"/>
      <c r="E43" s="21" t="s">
        <v>3480</v>
      </c>
      <c r="F43" s="21" t="s">
        <v>3489</v>
      </c>
      <c r="G43" s="21" t="s">
        <v>387</v>
      </c>
      <c r="H43" s="21"/>
      <c r="I43" s="21"/>
    </row>
    <row r="44" spans="1:9" hidden="1" x14ac:dyDescent="0.25">
      <c r="A44" s="21"/>
      <c r="B44" s="21"/>
      <c r="C44" s="21" t="s">
        <v>276</v>
      </c>
      <c r="D44" s="21" t="s">
        <v>274</v>
      </c>
      <c r="E44" s="21"/>
      <c r="F44" s="21"/>
      <c r="G44" s="21"/>
      <c r="H44" s="21" t="s">
        <v>275</v>
      </c>
      <c r="I44" s="21" t="s">
        <v>277</v>
      </c>
    </row>
    <row r="45" spans="1:9" x14ac:dyDescent="0.25">
      <c r="A45" s="21"/>
      <c r="B45" s="21" t="s">
        <v>3416</v>
      </c>
      <c r="C45" s="21" t="s">
        <v>386</v>
      </c>
      <c r="D45" s="77"/>
      <c r="E45" s="73" t="s">
        <v>3417</v>
      </c>
      <c r="F45" s="73" t="s">
        <v>3417</v>
      </c>
      <c r="G45" s="73" t="s">
        <v>3417</v>
      </c>
      <c r="H45" s="21"/>
      <c r="I45" s="21"/>
    </row>
    <row r="46" spans="1:9" ht="50.1" customHeight="1" x14ac:dyDescent="0.25">
      <c r="A46" s="21"/>
      <c r="B46" s="21" t="s">
        <v>1529</v>
      </c>
      <c r="C46" s="21" t="s">
        <v>386</v>
      </c>
      <c r="D46" s="61" t="s">
        <v>1465</v>
      </c>
      <c r="E46" s="22" t="s">
        <v>1455</v>
      </c>
      <c r="F46" s="22" t="s">
        <v>1464</v>
      </c>
      <c r="G46" s="22" t="s">
        <v>402</v>
      </c>
      <c r="I46" s="21"/>
    </row>
    <row r="47" spans="1:9" ht="19.5" customHeight="1" x14ac:dyDescent="0.25">
      <c r="A47" s="21"/>
      <c r="B47" s="21"/>
      <c r="C47" s="21" t="s">
        <v>444</v>
      </c>
      <c r="D47" s="36"/>
      <c r="E47" s="49" t="str">
        <f>TEXT(DATE(MID(E50,7,4),MID(E50,4,2),MID(E50,1,2)),"yyyy")</f>
        <v>2009</v>
      </c>
      <c r="F47" s="49" t="str">
        <f>TEXT(DATE(MID(F50,7,4),MID(F50,4,2),MID(F50,1,2)),"yyyy")</f>
        <v>2009</v>
      </c>
      <c r="G47" s="49">
        <v>2015</v>
      </c>
      <c r="I47" s="21"/>
    </row>
    <row r="48" spans="1:9" ht="20.100000000000001" customHeight="1" x14ac:dyDescent="0.25">
      <c r="A48" s="21"/>
      <c r="B48" s="21"/>
      <c r="C48" s="21" t="s">
        <v>445</v>
      </c>
      <c r="D48" s="36"/>
      <c r="E48" s="51" t="str">
        <f>[2]StartUp!$E$8</f>
        <v>SGD</v>
      </c>
      <c r="F48" s="51" t="str">
        <f>[2]StartUp!$E$8</f>
        <v>SGD</v>
      </c>
      <c r="G48" s="51" t="str">
        <f>[2]StartUp!$E$8</f>
        <v>SGD</v>
      </c>
      <c r="I48" s="21"/>
    </row>
    <row r="49" spans="1:9" ht="20.100000000000001" hidden="1" customHeight="1" x14ac:dyDescent="0.25">
      <c r="A49" s="21"/>
      <c r="B49" s="21"/>
      <c r="C49" s="21" t="s">
        <v>446</v>
      </c>
      <c r="D49" s="36"/>
      <c r="E49" s="50" t="str">
        <f>[2]StartUp!$D$10</f>
        <v>01/01/2009</v>
      </c>
      <c r="F49" s="50" t="str">
        <f>[2]StartUp!$D$10</f>
        <v>01/01/2009</v>
      </c>
      <c r="G49" s="50" t="str">
        <f>[2]StartUp!$D$10</f>
        <v>01/01/2009</v>
      </c>
      <c r="I49" s="21"/>
    </row>
    <row r="50" spans="1:9" ht="20.100000000000001" hidden="1" customHeight="1" x14ac:dyDescent="0.25">
      <c r="A50" s="21"/>
      <c r="B50" s="21"/>
      <c r="C50" s="21" t="s">
        <v>447</v>
      </c>
      <c r="D50" s="36"/>
      <c r="E50" s="50" t="str">
        <f>[2]StartUp!$D$11</f>
        <v>31/12/2009</v>
      </c>
      <c r="F50" s="50" t="str">
        <f>[2]StartUp!$D$11</f>
        <v>31/12/2009</v>
      </c>
      <c r="G50" s="50" t="str">
        <f>[2]StartUp!$D$11</f>
        <v>31/12/2009</v>
      </c>
      <c r="I50" s="21"/>
    </row>
    <row r="51" spans="1:9" x14ac:dyDescent="0.25">
      <c r="A51" s="21"/>
      <c r="B51" s="21"/>
      <c r="C51" s="21" t="s">
        <v>275</v>
      </c>
      <c r="D51" s="15"/>
      <c r="I51" s="21"/>
    </row>
    <row r="52" spans="1:9" x14ac:dyDescent="0.25">
      <c r="A52" s="21" t="s">
        <v>1488</v>
      </c>
      <c r="B52" s="21"/>
      <c r="C52" s="21"/>
      <c r="D52" s="22" t="s">
        <v>620</v>
      </c>
      <c r="E52" s="23"/>
      <c r="F52" s="23"/>
      <c r="G52" s="23"/>
      <c r="I52" s="21"/>
    </row>
    <row r="53" spans="1:9" ht="30" x14ac:dyDescent="0.25">
      <c r="A53" s="21" t="s">
        <v>1489</v>
      </c>
      <c r="B53" s="21"/>
      <c r="C53" s="21"/>
      <c r="D53" s="27" t="s">
        <v>1511</v>
      </c>
      <c r="E53" s="23"/>
      <c r="F53" s="23"/>
      <c r="G53" s="23"/>
      <c r="I53" s="21"/>
    </row>
    <row r="54" spans="1:9" x14ac:dyDescent="0.25">
      <c r="A54" s="21" t="s">
        <v>1438</v>
      </c>
      <c r="B54" s="21"/>
      <c r="C54" s="21"/>
      <c r="D54" s="47" t="s">
        <v>1447</v>
      </c>
      <c r="E54" s="23"/>
      <c r="F54" s="23"/>
      <c r="G54" s="23"/>
      <c r="I54" s="21"/>
    </row>
    <row r="55" spans="1:9" s="344" customFormat="1" x14ac:dyDescent="0.25">
      <c r="A55" s="350"/>
      <c r="B55" s="350"/>
      <c r="C55" s="350"/>
      <c r="D55" s="220" t="s">
        <v>1447</v>
      </c>
      <c r="E55" s="417"/>
      <c r="F55" s="417"/>
      <c r="G55" s="223"/>
      <c r="I55" s="350"/>
    </row>
    <row r="56" spans="1:9" s="344" customFormat="1" ht="30" x14ac:dyDescent="0.25">
      <c r="A56" s="350"/>
      <c r="B56" s="350"/>
      <c r="C56" s="350"/>
      <c r="D56" s="220" t="s">
        <v>1448</v>
      </c>
      <c r="E56" s="417"/>
      <c r="F56" s="417"/>
      <c r="G56" s="223"/>
      <c r="I56" s="350"/>
    </row>
    <row r="57" spans="1:9" x14ac:dyDescent="0.25">
      <c r="A57" s="21" t="s">
        <v>1441</v>
      </c>
      <c r="B57" s="21"/>
      <c r="C57" s="21"/>
      <c r="D57" s="41" t="s">
        <v>1449</v>
      </c>
      <c r="E57" s="38"/>
      <c r="F57" s="38"/>
      <c r="G57" s="38"/>
      <c r="I57" s="21"/>
    </row>
    <row r="58" spans="1:9" x14ac:dyDescent="0.25">
      <c r="A58" s="21" t="s">
        <v>1442</v>
      </c>
      <c r="B58" s="21"/>
      <c r="C58" s="21"/>
      <c r="D58" s="18" t="s">
        <v>1450</v>
      </c>
      <c r="E58" s="38"/>
      <c r="F58" s="38"/>
      <c r="G58" s="38"/>
      <c r="I58" s="21"/>
    </row>
    <row r="59" spans="1:9" x14ac:dyDescent="0.25">
      <c r="A59" s="21" t="s">
        <v>1443</v>
      </c>
      <c r="B59" s="21"/>
      <c r="C59" s="21"/>
      <c r="D59" s="47" t="s">
        <v>1253</v>
      </c>
      <c r="E59" s="23"/>
      <c r="F59" s="23"/>
      <c r="G59" s="23"/>
      <c r="I59" s="21"/>
    </row>
    <row r="60" spans="1:9" ht="45" x14ac:dyDescent="0.25">
      <c r="A60" s="21" t="s">
        <v>1446</v>
      </c>
      <c r="B60" s="21"/>
      <c r="C60" s="21"/>
      <c r="D60" s="41" t="s">
        <v>1453</v>
      </c>
      <c r="E60" s="38"/>
      <c r="F60" s="38"/>
      <c r="G60" s="38"/>
      <c r="I60" s="21"/>
    </row>
    <row r="61" spans="1:9" x14ac:dyDescent="0.25">
      <c r="A61" s="21" t="s">
        <v>1490</v>
      </c>
      <c r="B61" s="21"/>
      <c r="C61" s="21"/>
      <c r="D61" s="47" t="s">
        <v>1512</v>
      </c>
      <c r="E61" s="23"/>
      <c r="F61" s="23"/>
      <c r="G61" s="23"/>
      <c r="I61" s="21"/>
    </row>
    <row r="62" spans="1:9" hidden="1" x14ac:dyDescent="0.25">
      <c r="A62" s="21" t="s">
        <v>1491</v>
      </c>
      <c r="B62" s="21"/>
      <c r="C62" s="21"/>
      <c r="D62" s="48" t="s">
        <v>1513</v>
      </c>
      <c r="E62" s="23"/>
      <c r="F62" s="23"/>
      <c r="G62" s="23"/>
      <c r="I62" s="21"/>
    </row>
    <row r="63" spans="1:9" hidden="1" x14ac:dyDescent="0.25">
      <c r="A63" s="21" t="s">
        <v>1494</v>
      </c>
      <c r="B63" s="21"/>
      <c r="C63" s="21"/>
      <c r="D63" s="42" t="s">
        <v>1514</v>
      </c>
      <c r="E63" s="38"/>
      <c r="F63" s="38"/>
      <c r="G63" s="38"/>
      <c r="I63" s="21"/>
    </row>
    <row r="64" spans="1:9" x14ac:dyDescent="0.25">
      <c r="A64" s="21" t="s">
        <v>1506</v>
      </c>
      <c r="B64" s="21"/>
      <c r="C64" s="21"/>
      <c r="D64" s="65" t="s">
        <v>1526</v>
      </c>
      <c r="E64" s="38"/>
      <c r="F64" s="38"/>
      <c r="G64" s="38"/>
      <c r="I64" s="21"/>
    </row>
    <row r="65" spans="1:9" ht="30.75" thickBot="1" x14ac:dyDescent="0.3">
      <c r="A65" s="21" t="s">
        <v>1507</v>
      </c>
      <c r="B65" s="21"/>
      <c r="C65" s="21"/>
      <c r="D65" s="64" t="s">
        <v>1527</v>
      </c>
      <c r="E65" s="56">
        <f>1*E57+1*E58+1*E60+1*E64</f>
        <v>0</v>
      </c>
      <c r="F65" s="56">
        <f>1*F57+1*F58+1*F60+1*F64</f>
        <v>0</v>
      </c>
      <c r="G65" s="56"/>
      <c r="I65" s="21"/>
    </row>
    <row r="66" spans="1:9" ht="45.75" thickTop="1" x14ac:dyDescent="0.25">
      <c r="A66" s="21" t="s">
        <v>1508</v>
      </c>
      <c r="B66" s="21"/>
      <c r="C66" s="21"/>
      <c r="D66" s="47" t="s">
        <v>1528</v>
      </c>
      <c r="E66" s="55"/>
      <c r="F66" s="55"/>
      <c r="G66" s="55"/>
      <c r="I66" s="21"/>
    </row>
    <row r="67" spans="1:9" ht="30" x14ac:dyDescent="0.25">
      <c r="A67" s="21"/>
      <c r="B67" s="21"/>
      <c r="C67" s="21" t="s">
        <v>275</v>
      </c>
      <c r="D67" s="220" t="s">
        <v>527</v>
      </c>
      <c r="G67" s="38"/>
      <c r="I67" s="21"/>
    </row>
    <row r="68" spans="1:9" ht="30" x14ac:dyDescent="0.25">
      <c r="A68" s="21"/>
      <c r="B68" s="21"/>
      <c r="C68" s="21" t="s">
        <v>278</v>
      </c>
      <c r="D68" s="220" t="s">
        <v>543</v>
      </c>
      <c r="E68" s="21"/>
      <c r="F68" s="21"/>
      <c r="G68" s="38"/>
      <c r="H68" s="21"/>
      <c r="I68" s="21" t="s">
        <v>279</v>
      </c>
    </row>
    <row r="70" spans="1:9" ht="15" customHeight="1" x14ac:dyDescent="0.25">
      <c r="A70" s="21"/>
      <c r="B70" s="21"/>
      <c r="C70" s="12" t="s">
        <v>3712</v>
      </c>
      <c r="D70" s="21"/>
      <c r="E70" s="21"/>
      <c r="F70" s="21"/>
      <c r="G70" s="21"/>
      <c r="H70" s="21"/>
      <c r="I70" s="21"/>
    </row>
    <row r="71" spans="1:9" hidden="1" x14ac:dyDescent="0.25">
      <c r="A71" s="21"/>
      <c r="B71" s="21"/>
      <c r="C71" s="21"/>
      <c r="D71" s="21"/>
      <c r="E71" s="21"/>
      <c r="F71" s="21"/>
      <c r="G71" s="21"/>
      <c r="H71" s="21"/>
      <c r="I71" s="21"/>
    </row>
    <row r="72" spans="1:9" hidden="1" x14ac:dyDescent="0.25">
      <c r="A72" s="21"/>
      <c r="B72" s="21"/>
      <c r="C72" s="21"/>
      <c r="D72" s="21"/>
      <c r="E72" s="21" t="s">
        <v>3491</v>
      </c>
      <c r="F72" s="21" t="s">
        <v>3500</v>
      </c>
      <c r="G72" s="21" t="s">
        <v>3418</v>
      </c>
      <c r="H72" s="21"/>
      <c r="I72" s="21"/>
    </row>
    <row r="73" spans="1:9" hidden="1" x14ac:dyDescent="0.25">
      <c r="A73" s="21"/>
      <c r="B73" s="21"/>
      <c r="C73" s="21" t="s">
        <v>276</v>
      </c>
      <c r="D73" s="21" t="s">
        <v>274</v>
      </c>
      <c r="E73" s="21"/>
      <c r="F73" s="21"/>
      <c r="G73" s="21"/>
      <c r="H73" s="21" t="s">
        <v>275</v>
      </c>
      <c r="I73" s="21" t="s">
        <v>277</v>
      </c>
    </row>
    <row r="74" spans="1:9" x14ac:dyDescent="0.25">
      <c r="A74" s="21"/>
      <c r="B74" s="21" t="s">
        <v>3416</v>
      </c>
      <c r="C74" s="21" t="s">
        <v>386</v>
      </c>
      <c r="D74" s="77"/>
      <c r="E74" s="73" t="s">
        <v>3419</v>
      </c>
      <c r="F74" s="73" t="s">
        <v>3419</v>
      </c>
      <c r="G74" s="73" t="s">
        <v>3419</v>
      </c>
      <c r="H74" s="21"/>
      <c r="I74" s="21"/>
    </row>
    <row r="75" spans="1:9" ht="50.1" customHeight="1" x14ac:dyDescent="0.25">
      <c r="A75" s="21"/>
      <c r="B75" s="21" t="s">
        <v>1529</v>
      </c>
      <c r="C75" s="21" t="s">
        <v>386</v>
      </c>
      <c r="D75" s="61" t="s">
        <v>1465</v>
      </c>
      <c r="E75" s="22" t="s">
        <v>1455</v>
      </c>
      <c r="F75" s="22" t="s">
        <v>1464</v>
      </c>
      <c r="G75" s="22" t="s">
        <v>402</v>
      </c>
      <c r="I75" s="21"/>
    </row>
    <row r="76" spans="1:9" ht="19.5" customHeight="1" x14ac:dyDescent="0.25">
      <c r="A76" s="21"/>
      <c r="B76" s="21"/>
      <c r="C76" s="21" t="s">
        <v>444</v>
      </c>
      <c r="D76" s="36"/>
      <c r="E76" s="49" t="str">
        <f>TEXT(DATE(MID(E79,7,4),MID(E79,4,2),MID(E79,1,2)),"yyyy")</f>
        <v>2010</v>
      </c>
      <c r="F76" s="49" t="str">
        <f>TEXT(DATE(MID(F79,7,4),MID(F79,4,2),MID(F79,1,2)),"yyyy")</f>
        <v>2010</v>
      </c>
      <c r="G76" s="49">
        <v>2016</v>
      </c>
      <c r="I76" s="21"/>
    </row>
    <row r="77" spans="1:9" ht="20.100000000000001" customHeight="1" x14ac:dyDescent="0.25">
      <c r="A77" s="21"/>
      <c r="B77" s="21"/>
      <c r="C77" s="21" t="s">
        <v>445</v>
      </c>
      <c r="D77" s="36"/>
      <c r="E77" s="51" t="str">
        <f>[2]StartUp!$E$8</f>
        <v>SGD</v>
      </c>
      <c r="F77" s="51" t="str">
        <f>[2]StartUp!$E$8</f>
        <v>SGD</v>
      </c>
      <c r="G77" s="51" t="str">
        <f>[2]StartUp!$E$8</f>
        <v>SGD</v>
      </c>
      <c r="I77" s="21"/>
    </row>
    <row r="78" spans="1:9" ht="20.100000000000001" hidden="1" customHeight="1" x14ac:dyDescent="0.25">
      <c r="A78" s="21"/>
      <c r="B78" s="21"/>
      <c r="C78" s="21" t="s">
        <v>446</v>
      </c>
      <c r="D78" s="36"/>
      <c r="E78" s="50" t="str">
        <f>[2]StartUp!$D$8</f>
        <v>01/01/2010</v>
      </c>
      <c r="F78" s="50" t="str">
        <f>[2]StartUp!$D$8</f>
        <v>01/01/2010</v>
      </c>
      <c r="G78" s="50" t="str">
        <f>[2]StartUp!$D$8</f>
        <v>01/01/2010</v>
      </c>
      <c r="I78" s="21"/>
    </row>
    <row r="79" spans="1:9" ht="20.100000000000001" hidden="1" customHeight="1" x14ac:dyDescent="0.25">
      <c r="A79" s="21"/>
      <c r="B79" s="21"/>
      <c r="C79" s="21" t="s">
        <v>447</v>
      </c>
      <c r="D79" s="36"/>
      <c r="E79" s="50" t="str">
        <f>[2]StartUp!$D$9</f>
        <v>31/12/2010</v>
      </c>
      <c r="F79" s="50" t="str">
        <f>[2]StartUp!$D$9</f>
        <v>31/12/2010</v>
      </c>
      <c r="G79" s="50" t="str">
        <f>[2]StartUp!$D$9</f>
        <v>31/12/2010</v>
      </c>
      <c r="I79" s="21"/>
    </row>
    <row r="80" spans="1:9" x14ac:dyDescent="0.25">
      <c r="A80" s="21"/>
      <c r="B80" s="21"/>
      <c r="C80" s="21" t="s">
        <v>275</v>
      </c>
      <c r="D80" s="15"/>
      <c r="I80" s="21"/>
    </row>
    <row r="81" spans="1:9" x14ac:dyDescent="0.25">
      <c r="A81" s="21" t="s">
        <v>1488</v>
      </c>
      <c r="B81" s="21"/>
      <c r="C81" s="21"/>
      <c r="D81" s="22" t="s">
        <v>620</v>
      </c>
      <c r="E81" s="23"/>
      <c r="F81" s="23"/>
      <c r="G81" s="23"/>
      <c r="I81" s="21"/>
    </row>
    <row r="82" spans="1:9" ht="30" x14ac:dyDescent="0.25">
      <c r="A82" s="21" t="s">
        <v>1489</v>
      </c>
      <c r="B82" s="21"/>
      <c r="C82" s="21"/>
      <c r="D82" s="27" t="s">
        <v>1511</v>
      </c>
      <c r="E82" s="23"/>
      <c r="F82" s="23"/>
      <c r="G82" s="23"/>
      <c r="I82" s="21"/>
    </row>
    <row r="83" spans="1:9" x14ac:dyDescent="0.25">
      <c r="A83" s="21" t="s">
        <v>1438</v>
      </c>
      <c r="B83" s="21"/>
      <c r="C83" s="21"/>
      <c r="D83" s="47" t="s">
        <v>1447</v>
      </c>
      <c r="E83" s="23"/>
      <c r="F83" s="23"/>
      <c r="G83" s="23"/>
      <c r="I83" s="21"/>
    </row>
    <row r="84" spans="1:9" s="344" customFormat="1" x14ac:dyDescent="0.25">
      <c r="A84" s="350"/>
      <c r="B84" s="350"/>
      <c r="C84" s="350"/>
      <c r="D84" s="220" t="s">
        <v>1447</v>
      </c>
      <c r="E84" s="417"/>
      <c r="F84" s="417"/>
      <c r="G84" s="223"/>
      <c r="I84" s="350"/>
    </row>
    <row r="85" spans="1:9" s="344" customFormat="1" ht="30" x14ac:dyDescent="0.25">
      <c r="A85" s="350"/>
      <c r="B85" s="350"/>
      <c r="C85" s="350"/>
      <c r="D85" s="220" t="s">
        <v>1448</v>
      </c>
      <c r="E85" s="417"/>
      <c r="F85" s="417"/>
      <c r="G85" s="223"/>
      <c r="I85" s="350"/>
    </row>
    <row r="86" spans="1:9" x14ac:dyDescent="0.25">
      <c r="A86" s="21" t="s">
        <v>1441</v>
      </c>
      <c r="B86" s="21"/>
      <c r="C86" s="21"/>
      <c r="D86" s="41" t="s">
        <v>1449</v>
      </c>
      <c r="E86" s="38"/>
      <c r="F86" s="38"/>
      <c r="G86" s="38"/>
      <c r="I86" s="21"/>
    </row>
    <row r="87" spans="1:9" x14ac:dyDescent="0.25">
      <c r="A87" s="21" t="s">
        <v>1442</v>
      </c>
      <c r="B87" s="21"/>
      <c r="C87" s="21"/>
      <c r="D87" s="18" t="s">
        <v>1450</v>
      </c>
      <c r="E87" s="38"/>
      <c r="F87" s="38"/>
      <c r="G87" s="38"/>
      <c r="I87" s="21"/>
    </row>
    <row r="88" spans="1:9" x14ac:dyDescent="0.25">
      <c r="A88" s="21" t="s">
        <v>1443</v>
      </c>
      <c r="B88" s="21"/>
      <c r="C88" s="21"/>
      <c r="D88" s="47" t="s">
        <v>1253</v>
      </c>
      <c r="E88" s="23"/>
      <c r="F88" s="23"/>
      <c r="G88" s="23"/>
      <c r="I88" s="21"/>
    </row>
    <row r="89" spans="1:9" ht="45" x14ac:dyDescent="0.25">
      <c r="A89" s="21" t="s">
        <v>1446</v>
      </c>
      <c r="B89" s="21"/>
      <c r="C89" s="21"/>
      <c r="D89" s="41" t="s">
        <v>1453</v>
      </c>
      <c r="E89" s="38"/>
      <c r="F89" s="38"/>
      <c r="G89" s="38"/>
      <c r="I89" s="21"/>
    </row>
    <row r="90" spans="1:9" x14ac:dyDescent="0.25">
      <c r="A90" s="21" t="s">
        <v>1490</v>
      </c>
      <c r="B90" s="21"/>
      <c r="C90" s="21"/>
      <c r="D90" s="47" t="s">
        <v>1512</v>
      </c>
      <c r="E90" s="23"/>
      <c r="F90" s="23"/>
      <c r="G90" s="23"/>
      <c r="I90" s="21"/>
    </row>
    <row r="91" spans="1:9" hidden="1" x14ac:dyDescent="0.25">
      <c r="A91" s="21" t="s">
        <v>1491</v>
      </c>
      <c r="B91" s="21"/>
      <c r="C91" s="21"/>
      <c r="D91" s="48" t="s">
        <v>1513</v>
      </c>
      <c r="E91" s="23"/>
      <c r="F91" s="23"/>
      <c r="G91" s="23"/>
      <c r="I91" s="21"/>
    </row>
    <row r="92" spans="1:9" hidden="1" x14ac:dyDescent="0.25">
      <c r="A92" s="21" t="s">
        <v>1494</v>
      </c>
      <c r="B92" s="21"/>
      <c r="C92" s="21"/>
      <c r="D92" s="42" t="s">
        <v>1514</v>
      </c>
      <c r="E92" s="38"/>
      <c r="F92" s="38"/>
      <c r="G92" s="38"/>
      <c r="I92" s="21"/>
    </row>
    <row r="93" spans="1:9" x14ac:dyDescent="0.25">
      <c r="A93" s="21" t="s">
        <v>1506</v>
      </c>
      <c r="B93" s="21"/>
      <c r="C93" s="21"/>
      <c r="D93" s="65" t="s">
        <v>1526</v>
      </c>
      <c r="E93" s="38"/>
      <c r="F93" s="38"/>
      <c r="G93" s="38"/>
      <c r="I93" s="21"/>
    </row>
    <row r="94" spans="1:9" ht="30.75" thickBot="1" x14ac:dyDescent="0.3">
      <c r="A94" s="21" t="s">
        <v>1507</v>
      </c>
      <c r="B94" s="21"/>
      <c r="C94" s="21"/>
      <c r="D94" s="64" t="s">
        <v>1527</v>
      </c>
      <c r="E94" s="56">
        <f>1*E86+1*E87+1*E89+1*E93</f>
        <v>0</v>
      </c>
      <c r="F94" s="56">
        <f>1*F86+1*F87+1*F89+1*F93</f>
        <v>0</v>
      </c>
      <c r="G94" s="56">
        <f>1*G86+1*G87+1*G89+1*G93</f>
        <v>0</v>
      </c>
      <c r="I94" s="21"/>
    </row>
    <row r="95" spans="1:9" ht="45.75" thickTop="1" x14ac:dyDescent="0.25">
      <c r="A95" s="21" t="s">
        <v>1508</v>
      </c>
      <c r="B95" s="21"/>
      <c r="C95" s="21"/>
      <c r="D95" s="47" t="s">
        <v>1528</v>
      </c>
      <c r="E95" s="55"/>
      <c r="F95" s="55"/>
      <c r="G95" s="55"/>
      <c r="I95" s="21"/>
    </row>
    <row r="96" spans="1:9" ht="30" x14ac:dyDescent="0.25">
      <c r="A96" s="21"/>
      <c r="B96" s="21"/>
      <c r="C96" s="21" t="s">
        <v>275</v>
      </c>
      <c r="D96" s="220" t="s">
        <v>527</v>
      </c>
      <c r="G96" s="38"/>
      <c r="I96" s="21"/>
    </row>
    <row r="97" spans="1:9" ht="30" x14ac:dyDescent="0.25">
      <c r="A97" s="21"/>
      <c r="B97" s="21"/>
      <c r="C97" s="21" t="s">
        <v>278</v>
      </c>
      <c r="D97" s="220" t="s">
        <v>543</v>
      </c>
      <c r="E97" s="21"/>
      <c r="F97" s="21"/>
      <c r="G97" s="38"/>
      <c r="H97" s="21"/>
      <c r="I97" s="21" t="s">
        <v>279</v>
      </c>
    </row>
    <row r="98" spans="1:9" x14ac:dyDescent="0.25">
      <c r="A98" s="21"/>
      <c r="B98" s="21"/>
      <c r="C98" s="21"/>
      <c r="D98" s="21"/>
      <c r="E98" s="21"/>
      <c r="F98" s="21"/>
      <c r="G98" s="21"/>
      <c r="H98" s="21"/>
      <c r="I98" s="21"/>
    </row>
    <row r="99" spans="1:9" x14ac:dyDescent="0.25">
      <c r="A99" s="21"/>
      <c r="B99" s="21"/>
      <c r="C99" s="21"/>
      <c r="D99" s="21"/>
      <c r="E99" s="21"/>
      <c r="F99" s="21"/>
      <c r="G99" s="21"/>
      <c r="H99" s="21"/>
      <c r="I99" s="21"/>
    </row>
    <row r="100" spans="1:9" x14ac:dyDescent="0.25">
      <c r="A100" s="21"/>
      <c r="B100" s="21"/>
      <c r="C100" s="21"/>
      <c r="D100" s="21"/>
      <c r="E100" s="21"/>
      <c r="F100" s="21"/>
      <c r="G100" s="21"/>
      <c r="H100" s="21"/>
      <c r="I100" s="21"/>
    </row>
    <row r="103" spans="1:9" ht="15" customHeight="1" x14ac:dyDescent="0.25">
      <c r="A103" s="21"/>
      <c r="B103" s="21"/>
      <c r="C103" s="12" t="s">
        <v>3713</v>
      </c>
      <c r="D103" s="21"/>
      <c r="E103" s="21"/>
      <c r="F103" s="21"/>
      <c r="G103" s="21"/>
      <c r="H103" s="21"/>
      <c r="I103" s="21"/>
    </row>
    <row r="104" spans="1:9" hidden="1" x14ac:dyDescent="0.25">
      <c r="A104" s="21"/>
      <c r="B104" s="21"/>
      <c r="C104" s="21"/>
      <c r="D104" s="21"/>
      <c r="E104" s="21"/>
      <c r="F104" s="21"/>
      <c r="G104" s="21"/>
      <c r="H104" s="21"/>
      <c r="I104" s="21"/>
    </row>
    <row r="105" spans="1:9" hidden="1" x14ac:dyDescent="0.25">
      <c r="A105" s="21"/>
      <c r="B105" s="21"/>
      <c r="C105" s="21"/>
      <c r="D105" s="21"/>
      <c r="E105" s="21" t="s">
        <v>3491</v>
      </c>
      <c r="F105" s="21" t="s">
        <v>3500</v>
      </c>
      <c r="G105" s="21" t="s">
        <v>3418</v>
      </c>
      <c r="H105" s="21"/>
      <c r="I105" s="21"/>
    </row>
    <row r="106" spans="1:9" hidden="1" x14ac:dyDescent="0.25">
      <c r="A106" s="21"/>
      <c r="B106" s="21"/>
      <c r="C106" s="21" t="s">
        <v>276</v>
      </c>
      <c r="D106" s="21" t="s">
        <v>274</v>
      </c>
      <c r="E106" s="21"/>
      <c r="F106" s="21"/>
      <c r="G106" s="21"/>
      <c r="H106" s="21" t="s">
        <v>275</v>
      </c>
      <c r="I106" s="21" t="s">
        <v>277</v>
      </c>
    </row>
    <row r="107" spans="1:9" x14ac:dyDescent="0.25">
      <c r="A107" s="21"/>
      <c r="B107" s="21" t="s">
        <v>3416</v>
      </c>
      <c r="C107" s="21" t="s">
        <v>386</v>
      </c>
      <c r="D107" s="77"/>
      <c r="E107" s="73" t="s">
        <v>3419</v>
      </c>
      <c r="F107" s="73" t="s">
        <v>3419</v>
      </c>
      <c r="G107" s="73" t="s">
        <v>3419</v>
      </c>
      <c r="H107" s="21"/>
      <c r="I107" s="21"/>
    </row>
    <row r="108" spans="1:9" ht="50.1" customHeight="1" x14ac:dyDescent="0.25">
      <c r="A108" s="21"/>
      <c r="B108" s="21" t="s">
        <v>1529</v>
      </c>
      <c r="C108" s="21" t="s">
        <v>386</v>
      </c>
      <c r="D108" s="61" t="s">
        <v>1465</v>
      </c>
      <c r="E108" s="22" t="s">
        <v>1455</v>
      </c>
      <c r="F108" s="22" t="s">
        <v>1464</v>
      </c>
      <c r="G108" s="22" t="s">
        <v>402</v>
      </c>
      <c r="I108" s="21"/>
    </row>
    <row r="109" spans="1:9" ht="19.5" customHeight="1" x14ac:dyDescent="0.25">
      <c r="A109" s="21"/>
      <c r="B109" s="21"/>
      <c r="C109" s="21" t="s">
        <v>444</v>
      </c>
      <c r="D109" s="36"/>
      <c r="E109" s="49" t="str">
        <f>TEXT(DATE(MID(E112,7,4),MID(E112,4,2),MID(E112,1,2)),"yyyy")</f>
        <v>2009</v>
      </c>
      <c r="F109" s="49" t="str">
        <f>TEXT(DATE(MID(F112,7,4),MID(F112,4,2),MID(F112,1,2)),"yyyy")</f>
        <v>2009</v>
      </c>
      <c r="G109" s="49">
        <v>2015</v>
      </c>
      <c r="I109" s="21"/>
    </row>
    <row r="110" spans="1:9" ht="20.100000000000001" customHeight="1" x14ac:dyDescent="0.25">
      <c r="A110" s="21"/>
      <c r="B110" s="21"/>
      <c r="C110" s="21" t="s">
        <v>445</v>
      </c>
      <c r="D110" s="36"/>
      <c r="E110" s="51" t="str">
        <f>[2]StartUp!$E$8</f>
        <v>SGD</v>
      </c>
      <c r="F110" s="51" t="str">
        <f>[2]StartUp!$E$8</f>
        <v>SGD</v>
      </c>
      <c r="G110" s="51" t="str">
        <f>[2]StartUp!$E$8</f>
        <v>SGD</v>
      </c>
      <c r="I110" s="21"/>
    </row>
    <row r="111" spans="1:9" ht="20.100000000000001" hidden="1" customHeight="1" x14ac:dyDescent="0.25">
      <c r="A111" s="21"/>
      <c r="B111" s="21"/>
      <c r="C111" s="21" t="s">
        <v>446</v>
      </c>
      <c r="D111" s="36"/>
      <c r="E111" s="50" t="str">
        <f>[2]StartUp!$D$10</f>
        <v>01/01/2009</v>
      </c>
      <c r="F111" s="50" t="str">
        <f>[2]StartUp!$D$10</f>
        <v>01/01/2009</v>
      </c>
      <c r="G111" s="50" t="str">
        <f>[2]StartUp!$D$10</f>
        <v>01/01/2009</v>
      </c>
      <c r="I111" s="21"/>
    </row>
    <row r="112" spans="1:9" ht="20.100000000000001" hidden="1" customHeight="1" x14ac:dyDescent="0.25">
      <c r="A112" s="21"/>
      <c r="B112" s="21"/>
      <c r="C112" s="21" t="s">
        <v>447</v>
      </c>
      <c r="D112" s="36"/>
      <c r="E112" s="50" t="str">
        <f>[2]StartUp!$D$11</f>
        <v>31/12/2009</v>
      </c>
      <c r="F112" s="50" t="str">
        <f>[2]StartUp!$D$11</f>
        <v>31/12/2009</v>
      </c>
      <c r="G112" s="50" t="str">
        <f>[2]StartUp!$D$11</f>
        <v>31/12/2009</v>
      </c>
      <c r="I112" s="21"/>
    </row>
    <row r="113" spans="1:9" x14ac:dyDescent="0.25">
      <c r="A113" s="21"/>
      <c r="B113" s="21"/>
      <c r="C113" s="21" t="s">
        <v>275</v>
      </c>
      <c r="D113" s="15"/>
      <c r="I113" s="21"/>
    </row>
    <row r="114" spans="1:9" x14ac:dyDescent="0.25">
      <c r="A114" s="21" t="s">
        <v>1488</v>
      </c>
      <c r="B114" s="21"/>
      <c r="C114" s="21"/>
      <c r="D114" s="22" t="s">
        <v>620</v>
      </c>
      <c r="E114" s="23"/>
      <c r="F114" s="23"/>
      <c r="G114" s="23"/>
      <c r="I114" s="21"/>
    </row>
    <row r="115" spans="1:9" ht="30" x14ac:dyDescent="0.25">
      <c r="A115" s="21" t="s">
        <v>1489</v>
      </c>
      <c r="B115" s="21"/>
      <c r="C115" s="21"/>
      <c r="D115" s="27" t="s">
        <v>1511</v>
      </c>
      <c r="E115" s="23"/>
      <c r="F115" s="23"/>
      <c r="G115" s="23"/>
      <c r="I115" s="21"/>
    </row>
    <row r="116" spans="1:9" x14ac:dyDescent="0.25">
      <c r="A116" s="21" t="s">
        <v>1438</v>
      </c>
      <c r="B116" s="21"/>
      <c r="C116" s="21"/>
      <c r="D116" s="47" t="s">
        <v>1447</v>
      </c>
      <c r="E116" s="23"/>
      <c r="F116" s="23"/>
      <c r="G116" s="23"/>
      <c r="I116" s="21"/>
    </row>
    <row r="117" spans="1:9" s="344" customFormat="1" x14ac:dyDescent="0.25">
      <c r="A117" s="350"/>
      <c r="B117" s="350"/>
      <c r="C117" s="350"/>
      <c r="D117" s="220" t="s">
        <v>1447</v>
      </c>
      <c r="E117" s="417"/>
      <c r="F117" s="417"/>
      <c r="G117" s="223"/>
      <c r="I117" s="350"/>
    </row>
    <row r="118" spans="1:9" s="344" customFormat="1" ht="30" x14ac:dyDescent="0.25">
      <c r="A118" s="350"/>
      <c r="B118" s="350"/>
      <c r="C118" s="350"/>
      <c r="D118" s="220" t="s">
        <v>1448</v>
      </c>
      <c r="E118" s="417"/>
      <c r="F118" s="417"/>
      <c r="G118" s="223"/>
      <c r="I118" s="350"/>
    </row>
    <row r="119" spans="1:9" x14ac:dyDescent="0.25">
      <c r="A119" s="21" t="s">
        <v>1441</v>
      </c>
      <c r="B119" s="21"/>
      <c r="C119" s="21"/>
      <c r="D119" s="41" t="s">
        <v>1449</v>
      </c>
      <c r="E119" s="38"/>
      <c r="F119" s="38"/>
      <c r="G119" s="38"/>
      <c r="I119" s="21"/>
    </row>
    <row r="120" spans="1:9" x14ac:dyDescent="0.25">
      <c r="A120" s="21" t="s">
        <v>1442</v>
      </c>
      <c r="B120" s="21"/>
      <c r="C120" s="21"/>
      <c r="D120" s="18" t="s">
        <v>1450</v>
      </c>
      <c r="E120" s="38"/>
      <c r="F120" s="38"/>
      <c r="G120" s="38"/>
      <c r="I120" s="21"/>
    </row>
    <row r="121" spans="1:9" x14ac:dyDescent="0.25">
      <c r="A121" s="21" t="s">
        <v>1443</v>
      </c>
      <c r="B121" s="21"/>
      <c r="C121" s="21"/>
      <c r="D121" s="47" t="s">
        <v>1253</v>
      </c>
      <c r="E121" s="23"/>
      <c r="F121" s="23"/>
      <c r="G121" s="23"/>
      <c r="I121" s="21"/>
    </row>
    <row r="122" spans="1:9" ht="45" x14ac:dyDescent="0.25">
      <c r="A122" s="21" t="s">
        <v>1446</v>
      </c>
      <c r="B122" s="21"/>
      <c r="C122" s="21"/>
      <c r="D122" s="41" t="s">
        <v>1453</v>
      </c>
      <c r="E122" s="38"/>
      <c r="F122" s="38"/>
      <c r="G122" s="38"/>
      <c r="I122" s="21"/>
    </row>
    <row r="123" spans="1:9" x14ac:dyDescent="0.25">
      <c r="A123" s="21" t="s">
        <v>1490</v>
      </c>
      <c r="B123" s="21"/>
      <c r="C123" s="21"/>
      <c r="D123" s="47" t="s">
        <v>1512</v>
      </c>
      <c r="E123" s="23"/>
      <c r="F123" s="23"/>
      <c r="G123" s="23"/>
      <c r="I123" s="21"/>
    </row>
    <row r="124" spans="1:9" hidden="1" x14ac:dyDescent="0.25">
      <c r="A124" s="21" t="s">
        <v>1491</v>
      </c>
      <c r="B124" s="21"/>
      <c r="C124" s="21"/>
      <c r="D124" s="48" t="s">
        <v>1513</v>
      </c>
      <c r="E124" s="23"/>
      <c r="F124" s="23"/>
      <c r="G124" s="23"/>
      <c r="I124" s="21"/>
    </row>
    <row r="125" spans="1:9" hidden="1" x14ac:dyDescent="0.25">
      <c r="A125" s="21" t="s">
        <v>1494</v>
      </c>
      <c r="B125" s="21"/>
      <c r="C125" s="21"/>
      <c r="D125" s="42" t="s">
        <v>1514</v>
      </c>
      <c r="E125" s="38"/>
      <c r="F125" s="38"/>
      <c r="G125" s="38"/>
      <c r="I125" s="21"/>
    </row>
    <row r="126" spans="1:9" x14ac:dyDescent="0.25">
      <c r="A126" s="21" t="s">
        <v>1506</v>
      </c>
      <c r="B126" s="21"/>
      <c r="C126" s="21"/>
      <c r="D126" s="65" t="s">
        <v>1526</v>
      </c>
      <c r="E126" s="38"/>
      <c r="F126" s="38"/>
      <c r="G126" s="38"/>
      <c r="I126" s="21"/>
    </row>
    <row r="127" spans="1:9" ht="30.75" thickBot="1" x14ac:dyDescent="0.3">
      <c r="A127" s="21" t="s">
        <v>1507</v>
      </c>
      <c r="B127" s="21"/>
      <c r="C127" s="21"/>
      <c r="D127" s="64" t="s">
        <v>1527</v>
      </c>
      <c r="E127" s="56">
        <f>1*E119+1*E120+1*E122+1*E126</f>
        <v>0</v>
      </c>
      <c r="F127" s="56">
        <f>1*F119+1*F120+1*F122+1*F126</f>
        <v>0</v>
      </c>
      <c r="G127" s="56"/>
      <c r="I127" s="21"/>
    </row>
    <row r="128" spans="1:9" ht="45.75" thickTop="1" x14ac:dyDescent="0.25">
      <c r="A128" s="21" t="s">
        <v>1508</v>
      </c>
      <c r="B128" s="21"/>
      <c r="C128" s="21"/>
      <c r="D128" s="47" t="s">
        <v>1528</v>
      </c>
      <c r="E128" s="55"/>
      <c r="F128" s="55"/>
      <c r="G128" s="55"/>
      <c r="I128" s="21"/>
    </row>
    <row r="129" spans="1:9" ht="30" x14ac:dyDescent="0.25">
      <c r="A129" s="21" t="s">
        <v>1507</v>
      </c>
      <c r="B129" s="21"/>
      <c r="C129" s="21"/>
      <c r="D129" s="220" t="s">
        <v>527</v>
      </c>
      <c r="G129" s="38"/>
      <c r="I129" s="21"/>
    </row>
    <row r="130" spans="1:9" ht="30" x14ac:dyDescent="0.25">
      <c r="A130" s="21"/>
      <c r="B130" s="21"/>
      <c r="C130" s="21" t="s">
        <v>275</v>
      </c>
      <c r="D130" s="220" t="s">
        <v>543</v>
      </c>
      <c r="E130" s="21"/>
      <c r="F130" s="21"/>
      <c r="G130" s="38"/>
      <c r="I130" s="21"/>
    </row>
    <row r="133" spans="1:9" ht="15" hidden="1" customHeight="1" x14ac:dyDescent="0.25">
      <c r="A133" s="21"/>
      <c r="B133" s="21"/>
      <c r="C133" s="12" t="s">
        <v>3714</v>
      </c>
      <c r="D133" s="21"/>
      <c r="E133" s="21"/>
      <c r="F133" s="21"/>
      <c r="G133" s="21"/>
      <c r="H133" s="21"/>
      <c r="I133" s="21"/>
    </row>
    <row r="134" spans="1:9" hidden="1" x14ac:dyDescent="0.25">
      <c r="A134" s="21"/>
      <c r="B134" s="21"/>
      <c r="C134" s="21"/>
      <c r="D134" s="21"/>
      <c r="E134" s="21"/>
      <c r="F134" s="21"/>
      <c r="G134" s="21"/>
      <c r="H134" s="21"/>
      <c r="I134" s="21"/>
    </row>
    <row r="135" spans="1:9" hidden="1" x14ac:dyDescent="0.25">
      <c r="A135" s="21"/>
      <c r="B135" s="21"/>
      <c r="C135" s="21"/>
      <c r="D135" s="21"/>
      <c r="E135" s="21" t="s">
        <v>3458</v>
      </c>
      <c r="F135" s="21" t="s">
        <v>3467</v>
      </c>
      <c r="G135" s="21" t="s">
        <v>387</v>
      </c>
      <c r="H135" s="21"/>
      <c r="I135" s="21"/>
    </row>
    <row r="136" spans="1:9" hidden="1" x14ac:dyDescent="0.25">
      <c r="A136" s="21"/>
      <c r="B136" s="21"/>
      <c r="C136" s="21" t="s">
        <v>276</v>
      </c>
      <c r="D136" s="21" t="s">
        <v>274</v>
      </c>
      <c r="E136" s="21"/>
      <c r="F136" s="21"/>
      <c r="G136" s="21"/>
      <c r="H136" s="21" t="s">
        <v>275</v>
      </c>
      <c r="I136" s="21" t="s">
        <v>277</v>
      </c>
    </row>
    <row r="137" spans="1:9" x14ac:dyDescent="0.25">
      <c r="A137" s="21"/>
      <c r="B137" s="21" t="s">
        <v>3416</v>
      </c>
      <c r="C137" s="21" t="s">
        <v>386</v>
      </c>
      <c r="D137" s="77"/>
      <c r="E137" s="73" t="s">
        <v>3417</v>
      </c>
      <c r="F137" s="73" t="s">
        <v>3417</v>
      </c>
      <c r="G137" s="73" t="s">
        <v>3417</v>
      </c>
      <c r="H137" s="21"/>
      <c r="I137" s="21"/>
    </row>
    <row r="138" spans="1:9" ht="50.1" customHeight="1" x14ac:dyDescent="0.25">
      <c r="A138" s="21"/>
      <c r="B138" s="21" t="s">
        <v>1544</v>
      </c>
      <c r="C138" s="21" t="s">
        <v>386</v>
      </c>
      <c r="D138" s="61" t="s">
        <v>1465</v>
      </c>
      <c r="E138" s="22" t="s">
        <v>1455</v>
      </c>
      <c r="F138" s="22" t="s">
        <v>1464</v>
      </c>
      <c r="G138" s="22" t="s">
        <v>402</v>
      </c>
      <c r="I138" s="21"/>
    </row>
    <row r="139" spans="1:9" ht="19.5" customHeight="1" x14ac:dyDescent="0.25">
      <c r="A139" s="21"/>
      <c r="B139" s="21"/>
      <c r="C139" s="21" t="s">
        <v>444</v>
      </c>
      <c r="D139" s="36"/>
      <c r="E139" s="49" t="str">
        <f>TEXT(DATE(MID(E142,7,4),MID(E142,4,2),MID(E142,1,2)),"yyyy")</f>
        <v>2010</v>
      </c>
      <c r="F139" s="49" t="str">
        <f>TEXT(DATE(MID(F142,7,4),MID(F142,4,2),MID(F142,1,2)),"yyyy")</f>
        <v>2010</v>
      </c>
      <c r="G139" s="49">
        <v>2016</v>
      </c>
      <c r="I139" s="21"/>
    </row>
    <row r="140" spans="1:9" ht="20.100000000000001" customHeight="1" x14ac:dyDescent="0.25">
      <c r="A140" s="21"/>
      <c r="B140" s="21"/>
      <c r="C140" s="21" t="s">
        <v>445</v>
      </c>
      <c r="D140" s="36"/>
      <c r="E140" s="51" t="str">
        <f>[2]StartUp!$E$8</f>
        <v>SGD</v>
      </c>
      <c r="F140" s="51" t="str">
        <f>[2]StartUp!$E$8</f>
        <v>SGD</v>
      </c>
      <c r="G140" s="51" t="str">
        <f>[2]StartUp!$E$8</f>
        <v>SGD</v>
      </c>
      <c r="I140" s="21"/>
    </row>
    <row r="141" spans="1:9" ht="20.100000000000001" hidden="1" customHeight="1" x14ac:dyDescent="0.25">
      <c r="A141" s="21"/>
      <c r="B141" s="21"/>
      <c r="C141" s="21" t="s">
        <v>446</v>
      </c>
      <c r="D141" s="36"/>
      <c r="E141" s="50" t="str">
        <f>[2]StartUp!$D$8</f>
        <v>01/01/2010</v>
      </c>
      <c r="F141" s="50" t="str">
        <f>[2]StartUp!$D$8</f>
        <v>01/01/2010</v>
      </c>
      <c r="G141" s="50" t="str">
        <f>[2]StartUp!$D$8</f>
        <v>01/01/2010</v>
      </c>
      <c r="I141" s="21"/>
    </row>
    <row r="142" spans="1:9" ht="20.100000000000001" hidden="1" customHeight="1" x14ac:dyDescent="0.25">
      <c r="A142" s="21"/>
      <c r="B142" s="21"/>
      <c r="C142" s="21" t="s">
        <v>447</v>
      </c>
      <c r="D142" s="36"/>
      <c r="E142" s="50" t="str">
        <f>[2]StartUp!$D$9</f>
        <v>31/12/2010</v>
      </c>
      <c r="F142" s="50" t="str">
        <f>[2]StartUp!$D$9</f>
        <v>31/12/2010</v>
      </c>
      <c r="G142" s="50" t="str">
        <f>[2]StartUp!$D$9</f>
        <v>31/12/2010</v>
      </c>
      <c r="I142" s="21"/>
    </row>
    <row r="143" spans="1:9" x14ac:dyDescent="0.25">
      <c r="A143" s="21"/>
      <c r="B143" s="21"/>
      <c r="C143" s="21" t="s">
        <v>275</v>
      </c>
      <c r="D143" s="15"/>
      <c r="I143" s="21"/>
    </row>
    <row r="144" spans="1:9" x14ac:dyDescent="0.25">
      <c r="A144" s="21" t="s">
        <v>1532</v>
      </c>
      <c r="B144" s="21"/>
      <c r="C144" s="21"/>
      <c r="D144" s="22" t="s">
        <v>1542</v>
      </c>
      <c r="E144" s="23"/>
      <c r="F144" s="23"/>
      <c r="G144" s="23"/>
      <c r="I144" s="21"/>
    </row>
    <row r="145" spans="1:9" ht="30" x14ac:dyDescent="0.25">
      <c r="A145" s="21" t="s">
        <v>1466</v>
      </c>
      <c r="B145" s="21"/>
      <c r="C145" s="21"/>
      <c r="D145" s="27" t="s">
        <v>1475</v>
      </c>
      <c r="E145" s="23"/>
      <c r="F145" s="23"/>
      <c r="G145" s="23"/>
      <c r="I145" s="21"/>
    </row>
    <row r="146" spans="1:9" ht="45" x14ac:dyDescent="0.25">
      <c r="A146" s="21" t="s">
        <v>1467</v>
      </c>
      <c r="B146" s="21"/>
      <c r="C146" s="21"/>
      <c r="D146" s="18" t="s">
        <v>1476</v>
      </c>
      <c r="E146" s="38"/>
      <c r="F146" s="38"/>
      <c r="G146" s="38"/>
      <c r="I146" s="21"/>
    </row>
    <row r="147" spans="1:9" ht="30" x14ac:dyDescent="0.25">
      <c r="A147" s="21" t="s">
        <v>1468</v>
      </c>
      <c r="B147" s="21"/>
      <c r="C147" s="21"/>
      <c r="D147" s="18" t="s">
        <v>1477</v>
      </c>
      <c r="E147" s="38"/>
      <c r="F147" s="38"/>
      <c r="G147" s="38"/>
      <c r="I147" s="21"/>
    </row>
    <row r="148" spans="1:9" x14ac:dyDescent="0.25">
      <c r="A148" s="21" t="s">
        <v>1469</v>
      </c>
      <c r="B148" s="21"/>
      <c r="C148" s="21"/>
      <c r="D148" s="225" t="s">
        <v>4032</v>
      </c>
      <c r="E148" s="38"/>
      <c r="F148" s="38"/>
      <c r="G148" s="38"/>
      <c r="I148" s="21"/>
    </row>
    <row r="149" spans="1:9" x14ac:dyDescent="0.25">
      <c r="A149" s="21" t="s">
        <v>1470</v>
      </c>
      <c r="B149" s="21"/>
      <c r="C149" s="21"/>
      <c r="D149" s="225" t="s">
        <v>4033</v>
      </c>
      <c r="E149" s="38"/>
      <c r="F149" s="38"/>
      <c r="G149" s="38"/>
      <c r="I149" s="21"/>
    </row>
    <row r="150" spans="1:9" ht="30" x14ac:dyDescent="0.25">
      <c r="A150" s="21" t="s">
        <v>1473</v>
      </c>
      <c r="B150" s="21"/>
      <c r="C150" s="21"/>
      <c r="D150" s="18" t="s">
        <v>1480</v>
      </c>
      <c r="E150" s="38"/>
      <c r="F150" s="38"/>
      <c r="G150" s="38"/>
      <c r="I150" s="21"/>
    </row>
    <row r="151" spans="1:9" ht="30" x14ac:dyDescent="0.25">
      <c r="A151" s="21" t="s">
        <v>1474</v>
      </c>
      <c r="B151" s="21"/>
      <c r="C151" s="21"/>
      <c r="D151" s="18" t="s">
        <v>1481</v>
      </c>
      <c r="E151" s="38"/>
      <c r="F151" s="38"/>
      <c r="G151" s="38"/>
      <c r="I151" s="21"/>
    </row>
    <row r="152" spans="1:9" ht="30" x14ac:dyDescent="0.25">
      <c r="A152" s="21" t="s">
        <v>1533</v>
      </c>
      <c r="B152" s="21"/>
      <c r="C152" s="21"/>
      <c r="D152" s="27" t="s">
        <v>1543</v>
      </c>
      <c r="E152" s="23"/>
      <c r="F152" s="23"/>
      <c r="G152" s="23"/>
      <c r="I152" s="21"/>
    </row>
    <row r="153" spans="1:9" ht="45" x14ac:dyDescent="0.25">
      <c r="A153" s="21" t="s">
        <v>1534</v>
      </c>
      <c r="B153" s="21"/>
      <c r="C153" s="21"/>
      <c r="D153" s="18" t="s">
        <v>1482</v>
      </c>
      <c r="E153" s="38"/>
      <c r="F153" s="38"/>
      <c r="G153" s="38"/>
      <c r="I153" s="21"/>
    </row>
    <row r="154" spans="1:9" ht="30" x14ac:dyDescent="0.25">
      <c r="A154" s="21" t="s">
        <v>1535</v>
      </c>
      <c r="B154" s="21"/>
      <c r="C154" s="21"/>
      <c r="D154" s="18" t="s">
        <v>1477</v>
      </c>
      <c r="E154" s="38"/>
      <c r="F154" s="38"/>
      <c r="G154" s="38"/>
      <c r="I154" s="21"/>
    </row>
    <row r="155" spans="1:9" x14ac:dyDescent="0.25">
      <c r="A155" s="21" t="s">
        <v>1536</v>
      </c>
      <c r="B155" s="21"/>
      <c r="C155" s="21"/>
      <c r="D155" s="225" t="s">
        <v>4032</v>
      </c>
      <c r="E155" s="38"/>
      <c r="F155" s="38"/>
      <c r="G155" s="38"/>
      <c r="I155" s="21"/>
    </row>
    <row r="156" spans="1:9" x14ac:dyDescent="0.25">
      <c r="A156" s="21" t="s">
        <v>1537</v>
      </c>
      <c r="B156" s="21"/>
      <c r="C156" s="21"/>
      <c r="D156" s="225" t="s">
        <v>4033</v>
      </c>
      <c r="E156" s="38"/>
      <c r="F156" s="38"/>
      <c r="G156" s="38"/>
      <c r="I156" s="21"/>
    </row>
    <row r="157" spans="1:9" ht="30" x14ac:dyDescent="0.25">
      <c r="A157" s="21" t="s">
        <v>1540</v>
      </c>
      <c r="B157" s="21"/>
      <c r="C157" s="21"/>
      <c r="D157" s="18" t="s">
        <v>1480</v>
      </c>
      <c r="E157" s="38"/>
      <c r="F157" s="38"/>
      <c r="G157" s="38"/>
      <c r="I157" s="21"/>
    </row>
    <row r="158" spans="1:9" ht="30" x14ac:dyDescent="0.25">
      <c r="A158" s="21" t="s">
        <v>1541</v>
      </c>
      <c r="B158" s="21"/>
      <c r="C158" s="21"/>
      <c r="D158" s="18" t="s">
        <v>1483</v>
      </c>
      <c r="E158" s="38"/>
      <c r="F158" s="38"/>
      <c r="G158" s="38"/>
      <c r="I158" s="21"/>
    </row>
    <row r="159" spans="1:9" hidden="1" x14ac:dyDescent="0.25">
      <c r="A159" s="21"/>
      <c r="B159" s="21"/>
      <c r="C159" s="21" t="s">
        <v>275</v>
      </c>
      <c r="I159" s="21"/>
    </row>
    <row r="160" spans="1:9" hidden="1" x14ac:dyDescent="0.25">
      <c r="A160" s="21"/>
      <c r="B160" s="21"/>
      <c r="C160" s="21" t="s">
        <v>278</v>
      </c>
      <c r="D160" s="21"/>
      <c r="E160" s="21"/>
      <c r="F160" s="21"/>
      <c r="G160" s="21"/>
      <c r="H160" s="21"/>
      <c r="I160" s="21" t="s">
        <v>279</v>
      </c>
    </row>
    <row r="163" spans="1:9" ht="15" hidden="1" customHeight="1" x14ac:dyDescent="0.25">
      <c r="A163" s="21"/>
      <c r="B163" s="21"/>
      <c r="C163" s="12" t="s">
        <v>3715</v>
      </c>
      <c r="D163" s="21"/>
      <c r="E163" s="21"/>
      <c r="F163" s="21"/>
      <c r="G163" s="21"/>
      <c r="H163" s="21"/>
      <c r="I163" s="21"/>
    </row>
    <row r="164" spans="1:9" hidden="1" x14ac:dyDescent="0.25">
      <c r="A164" s="21"/>
      <c r="B164" s="21"/>
      <c r="C164" s="21"/>
      <c r="D164" s="21"/>
      <c r="E164" s="21"/>
      <c r="F164" s="21"/>
      <c r="G164" s="21"/>
      <c r="H164" s="21"/>
      <c r="I164" s="21"/>
    </row>
    <row r="165" spans="1:9" hidden="1" x14ac:dyDescent="0.25">
      <c r="A165" s="21"/>
      <c r="B165" s="21"/>
      <c r="C165" s="21"/>
      <c r="D165" s="21"/>
      <c r="E165" s="21" t="s">
        <v>3458</v>
      </c>
      <c r="F165" s="21" t="s">
        <v>3467</v>
      </c>
      <c r="G165" s="21" t="s">
        <v>387</v>
      </c>
      <c r="H165" s="21"/>
      <c r="I165" s="21"/>
    </row>
    <row r="166" spans="1:9" hidden="1" x14ac:dyDescent="0.25">
      <c r="A166" s="21"/>
      <c r="B166" s="21"/>
      <c r="C166" s="21" t="s">
        <v>276</v>
      </c>
      <c r="D166" s="21" t="s">
        <v>274</v>
      </c>
      <c r="E166" s="21"/>
      <c r="F166" s="21"/>
      <c r="G166" s="21"/>
      <c r="H166" s="21" t="s">
        <v>275</v>
      </c>
      <c r="I166" s="21" t="s">
        <v>277</v>
      </c>
    </row>
    <row r="167" spans="1:9" x14ac:dyDescent="0.25">
      <c r="A167" s="21"/>
      <c r="B167" s="21" t="s">
        <v>3416</v>
      </c>
      <c r="C167" s="21" t="s">
        <v>386</v>
      </c>
      <c r="D167" s="77"/>
      <c r="E167" s="73" t="s">
        <v>3417</v>
      </c>
      <c r="F167" s="73" t="s">
        <v>3417</v>
      </c>
      <c r="G167" s="73" t="s">
        <v>3417</v>
      </c>
      <c r="H167" s="21"/>
      <c r="I167" s="21"/>
    </row>
    <row r="168" spans="1:9" ht="50.1" customHeight="1" x14ac:dyDescent="0.25">
      <c r="A168" s="21"/>
      <c r="B168" s="21" t="s">
        <v>1544</v>
      </c>
      <c r="C168" s="21" t="s">
        <v>386</v>
      </c>
      <c r="D168" s="61" t="s">
        <v>1465</v>
      </c>
      <c r="E168" s="22" t="s">
        <v>1455</v>
      </c>
      <c r="F168" s="22" t="s">
        <v>1464</v>
      </c>
      <c r="G168" s="22" t="s">
        <v>402</v>
      </c>
      <c r="I168" s="21"/>
    </row>
    <row r="169" spans="1:9" ht="19.5" customHeight="1" x14ac:dyDescent="0.25">
      <c r="A169" s="21"/>
      <c r="B169" s="21"/>
      <c r="C169" s="21" t="s">
        <v>444</v>
      </c>
      <c r="D169" s="36"/>
      <c r="E169" s="49" t="str">
        <f>TEXT(DATE(MID(E172,7,4),MID(E172,4,2),MID(E172,1,2)),"yyyy")</f>
        <v>2009</v>
      </c>
      <c r="F169" s="49" t="str">
        <f>TEXT(DATE(MID(F172,7,4),MID(F172,4,2),MID(F172,1,2)),"yyyy")</f>
        <v>2009</v>
      </c>
      <c r="G169" s="49">
        <v>2015</v>
      </c>
      <c r="I169" s="21"/>
    </row>
    <row r="170" spans="1:9" ht="20.100000000000001" customHeight="1" x14ac:dyDescent="0.25">
      <c r="A170" s="21"/>
      <c r="B170" s="21"/>
      <c r="C170" s="21" t="s">
        <v>445</v>
      </c>
      <c r="D170" s="36"/>
      <c r="E170" s="51" t="str">
        <f>[2]StartUp!$E$8</f>
        <v>SGD</v>
      </c>
      <c r="F170" s="51" t="str">
        <f>[2]StartUp!$E$8</f>
        <v>SGD</v>
      </c>
      <c r="G170" s="51" t="str">
        <f>[2]StartUp!$E$8</f>
        <v>SGD</v>
      </c>
      <c r="I170" s="21"/>
    </row>
    <row r="171" spans="1:9" ht="20.100000000000001" hidden="1" customHeight="1" x14ac:dyDescent="0.25">
      <c r="A171" s="21"/>
      <c r="B171" s="21"/>
      <c r="C171" s="21" t="s">
        <v>446</v>
      </c>
      <c r="D171" s="36"/>
      <c r="E171" s="50" t="str">
        <f>[2]StartUp!$D$10</f>
        <v>01/01/2009</v>
      </c>
      <c r="F171" s="50" t="str">
        <f>[2]StartUp!$D$10</f>
        <v>01/01/2009</v>
      </c>
      <c r="G171" s="50" t="str">
        <f>[2]StartUp!$D$10</f>
        <v>01/01/2009</v>
      </c>
      <c r="I171" s="21"/>
    </row>
    <row r="172" spans="1:9" ht="20.100000000000001" hidden="1" customHeight="1" x14ac:dyDescent="0.25">
      <c r="A172" s="21"/>
      <c r="B172" s="21"/>
      <c r="C172" s="21" t="s">
        <v>447</v>
      </c>
      <c r="D172" s="36"/>
      <c r="E172" s="50" t="str">
        <f>[2]StartUp!$D$11</f>
        <v>31/12/2009</v>
      </c>
      <c r="F172" s="50" t="str">
        <f>[2]StartUp!$D$11</f>
        <v>31/12/2009</v>
      </c>
      <c r="G172" s="50" t="str">
        <f>[2]StartUp!$D$11</f>
        <v>31/12/2009</v>
      </c>
      <c r="I172" s="21"/>
    </row>
    <row r="173" spans="1:9" x14ac:dyDescent="0.25">
      <c r="A173" s="21"/>
      <c r="B173" s="21"/>
      <c r="C173" s="21" t="s">
        <v>275</v>
      </c>
      <c r="D173" s="15"/>
      <c r="I173" s="21"/>
    </row>
    <row r="174" spans="1:9" x14ac:dyDescent="0.25">
      <c r="A174" s="21" t="s">
        <v>1532</v>
      </c>
      <c r="B174" s="21"/>
      <c r="C174" s="21"/>
      <c r="D174" s="22" t="s">
        <v>1542</v>
      </c>
      <c r="E174" s="23"/>
      <c r="F174" s="23"/>
      <c r="G174" s="23"/>
      <c r="I174" s="21"/>
    </row>
    <row r="175" spans="1:9" ht="30" x14ac:dyDescent="0.25">
      <c r="A175" s="21" t="s">
        <v>1466</v>
      </c>
      <c r="B175" s="21"/>
      <c r="C175" s="21"/>
      <c r="D175" s="27" t="s">
        <v>1475</v>
      </c>
      <c r="E175" s="23"/>
      <c r="F175" s="23"/>
      <c r="G175" s="23"/>
      <c r="I175" s="21"/>
    </row>
    <row r="176" spans="1:9" ht="45" x14ac:dyDescent="0.25">
      <c r="A176" s="21" t="s">
        <v>1467</v>
      </c>
      <c r="B176" s="21"/>
      <c r="C176" s="21"/>
      <c r="D176" s="18" t="s">
        <v>1476</v>
      </c>
      <c r="E176" s="38"/>
      <c r="F176" s="38"/>
      <c r="G176" s="38"/>
      <c r="I176" s="21"/>
    </row>
    <row r="177" spans="1:9" ht="30" x14ac:dyDescent="0.25">
      <c r="A177" s="21" t="s">
        <v>1468</v>
      </c>
      <c r="B177" s="21"/>
      <c r="C177" s="21"/>
      <c r="D177" s="18" t="s">
        <v>1477</v>
      </c>
      <c r="E177" s="38"/>
      <c r="F177" s="38"/>
      <c r="G177" s="38"/>
      <c r="I177" s="21"/>
    </row>
    <row r="178" spans="1:9" x14ac:dyDescent="0.25">
      <c r="A178" s="21" t="s">
        <v>1469</v>
      </c>
      <c r="B178" s="21"/>
      <c r="C178" s="21"/>
      <c r="D178" s="225" t="s">
        <v>4032</v>
      </c>
      <c r="E178" s="38"/>
      <c r="F178" s="38"/>
      <c r="G178" s="38"/>
      <c r="I178" s="21"/>
    </row>
    <row r="179" spans="1:9" x14ac:dyDescent="0.25">
      <c r="A179" s="21" t="s">
        <v>1470</v>
      </c>
      <c r="B179" s="21"/>
      <c r="C179" s="21"/>
      <c r="D179" s="225" t="s">
        <v>4033</v>
      </c>
      <c r="E179" s="38"/>
      <c r="F179" s="38"/>
      <c r="G179" s="38"/>
      <c r="I179" s="21"/>
    </row>
    <row r="180" spans="1:9" ht="30" x14ac:dyDescent="0.25">
      <c r="A180" s="21" t="s">
        <v>1473</v>
      </c>
      <c r="B180" s="21"/>
      <c r="C180" s="21"/>
      <c r="D180" s="18" t="s">
        <v>1480</v>
      </c>
      <c r="E180" s="38"/>
      <c r="F180" s="38"/>
      <c r="G180" s="38"/>
      <c r="I180" s="21"/>
    </row>
    <row r="181" spans="1:9" ht="30" x14ac:dyDescent="0.25">
      <c r="A181" s="21" t="s">
        <v>1474</v>
      </c>
      <c r="B181" s="21"/>
      <c r="C181" s="21"/>
      <c r="D181" s="18" t="s">
        <v>1481</v>
      </c>
      <c r="E181" s="38"/>
      <c r="F181" s="38"/>
      <c r="G181" s="38"/>
      <c r="I181" s="21"/>
    </row>
    <row r="182" spans="1:9" ht="30" x14ac:dyDescent="0.25">
      <c r="A182" s="21" t="s">
        <v>1533</v>
      </c>
      <c r="B182" s="21"/>
      <c r="C182" s="21"/>
      <c r="D182" s="27" t="s">
        <v>1543</v>
      </c>
      <c r="E182" s="23"/>
      <c r="F182" s="23"/>
      <c r="G182" s="23"/>
      <c r="I182" s="21"/>
    </row>
    <row r="183" spans="1:9" ht="45" x14ac:dyDescent="0.25">
      <c r="A183" s="21" t="s">
        <v>1534</v>
      </c>
      <c r="B183" s="21"/>
      <c r="C183" s="21"/>
      <c r="D183" s="18" t="s">
        <v>1482</v>
      </c>
      <c r="E183" s="38"/>
      <c r="F183" s="38"/>
      <c r="G183" s="38"/>
      <c r="I183" s="21"/>
    </row>
    <row r="184" spans="1:9" ht="30" x14ac:dyDescent="0.25">
      <c r="A184" s="21" t="s">
        <v>1535</v>
      </c>
      <c r="B184" s="21"/>
      <c r="C184" s="21"/>
      <c r="D184" s="18" t="s">
        <v>1477</v>
      </c>
      <c r="E184" s="38"/>
      <c r="F184" s="38"/>
      <c r="G184" s="38"/>
      <c r="I184" s="21"/>
    </row>
    <row r="185" spans="1:9" x14ac:dyDescent="0.25">
      <c r="A185" s="21" t="s">
        <v>1536</v>
      </c>
      <c r="B185" s="21"/>
      <c r="C185" s="21"/>
      <c r="D185" s="225" t="s">
        <v>4032</v>
      </c>
      <c r="E185" s="38"/>
      <c r="F185" s="38"/>
      <c r="G185" s="38"/>
      <c r="I185" s="21"/>
    </row>
    <row r="186" spans="1:9" x14ac:dyDescent="0.25">
      <c r="A186" s="21" t="s">
        <v>1537</v>
      </c>
      <c r="B186" s="21"/>
      <c r="C186" s="21"/>
      <c r="D186" s="225" t="s">
        <v>4033</v>
      </c>
      <c r="E186" s="38"/>
      <c r="F186" s="38"/>
      <c r="G186" s="38"/>
      <c r="I186" s="21"/>
    </row>
    <row r="187" spans="1:9" ht="30" x14ac:dyDescent="0.25">
      <c r="A187" s="21" t="s">
        <v>1540</v>
      </c>
      <c r="B187" s="21"/>
      <c r="C187" s="21"/>
      <c r="D187" s="18" t="s">
        <v>1480</v>
      </c>
      <c r="E187" s="38"/>
      <c r="F187" s="38"/>
      <c r="G187" s="38"/>
      <c r="I187" s="21"/>
    </row>
    <row r="188" spans="1:9" ht="30" x14ac:dyDescent="0.25">
      <c r="A188" s="21" t="s">
        <v>1541</v>
      </c>
      <c r="B188" s="21"/>
      <c r="C188" s="21"/>
      <c r="D188" s="18" t="s">
        <v>1483</v>
      </c>
      <c r="E188" s="38"/>
      <c r="F188" s="38"/>
      <c r="G188" s="38"/>
      <c r="I188" s="21"/>
    </row>
    <row r="189" spans="1:9" hidden="1" x14ac:dyDescent="0.25">
      <c r="A189" s="21"/>
      <c r="B189" s="21"/>
      <c r="C189" s="21" t="s">
        <v>275</v>
      </c>
      <c r="I189" s="21"/>
    </row>
    <row r="190" spans="1:9" hidden="1" x14ac:dyDescent="0.25">
      <c r="A190" s="21"/>
      <c r="B190" s="21"/>
      <c r="C190" s="21" t="s">
        <v>278</v>
      </c>
      <c r="D190" s="21"/>
      <c r="E190" s="21"/>
      <c r="F190" s="21"/>
      <c r="G190" s="21"/>
      <c r="H190" s="21"/>
      <c r="I190" s="21" t="s">
        <v>279</v>
      </c>
    </row>
    <row r="193" spans="1:9" ht="15" customHeight="1" x14ac:dyDescent="0.25">
      <c r="A193" s="21"/>
      <c r="B193" s="21"/>
      <c r="C193" s="58" t="s">
        <v>3716</v>
      </c>
      <c r="D193" s="21"/>
      <c r="E193" s="21"/>
      <c r="F193" s="21"/>
      <c r="G193" s="21"/>
      <c r="H193" s="21"/>
      <c r="I193" s="21"/>
    </row>
    <row r="194" spans="1:9" hidden="1" x14ac:dyDescent="0.25">
      <c r="A194" s="21"/>
      <c r="B194" s="21"/>
      <c r="C194" s="21"/>
      <c r="D194" s="21"/>
      <c r="E194" s="21"/>
      <c r="F194" s="21"/>
      <c r="G194" s="21"/>
      <c r="H194" s="21"/>
      <c r="I194" s="21"/>
    </row>
    <row r="195" spans="1:9" hidden="1" x14ac:dyDescent="0.25">
      <c r="A195" s="21"/>
      <c r="B195" s="21"/>
      <c r="C195" s="21"/>
      <c r="D195" s="21"/>
      <c r="E195" s="21" t="s">
        <v>3469</v>
      </c>
      <c r="F195" s="21" t="s">
        <v>3478</v>
      </c>
      <c r="G195" s="21" t="s">
        <v>3418</v>
      </c>
      <c r="H195" s="21"/>
      <c r="I195" s="21"/>
    </row>
    <row r="196" spans="1:9" hidden="1" x14ac:dyDescent="0.25">
      <c r="A196" s="21"/>
      <c r="B196" s="21"/>
      <c r="C196" s="21" t="s">
        <v>276</v>
      </c>
      <c r="D196" s="21" t="s">
        <v>274</v>
      </c>
      <c r="E196" s="21"/>
      <c r="F196" s="21"/>
      <c r="G196" s="21"/>
      <c r="H196" s="21" t="s">
        <v>275</v>
      </c>
      <c r="I196" s="21" t="s">
        <v>277</v>
      </c>
    </row>
    <row r="197" spans="1:9" x14ac:dyDescent="0.25">
      <c r="A197" s="21"/>
      <c r="B197" s="21" t="s">
        <v>3416</v>
      </c>
      <c r="C197" s="21" t="s">
        <v>386</v>
      </c>
      <c r="D197" s="77"/>
      <c r="E197" s="73" t="s">
        <v>3419</v>
      </c>
      <c r="F197" s="73" t="s">
        <v>3419</v>
      </c>
      <c r="G197" s="73" t="s">
        <v>3419</v>
      </c>
      <c r="H197" s="21"/>
      <c r="I197" s="21"/>
    </row>
    <row r="198" spans="1:9" ht="50.1" customHeight="1" x14ac:dyDescent="0.25">
      <c r="A198" s="21"/>
      <c r="B198" s="21" t="s">
        <v>1544</v>
      </c>
      <c r="C198" s="21" t="s">
        <v>386</v>
      </c>
      <c r="D198" s="61" t="s">
        <v>1465</v>
      </c>
      <c r="E198" s="22" t="s">
        <v>1455</v>
      </c>
      <c r="F198" s="22" t="s">
        <v>1464</v>
      </c>
      <c r="G198" s="22" t="s">
        <v>402</v>
      </c>
      <c r="I198" s="21"/>
    </row>
    <row r="199" spans="1:9" ht="19.5" customHeight="1" x14ac:dyDescent="0.25">
      <c r="A199" s="21"/>
      <c r="B199" s="21"/>
      <c r="C199" s="21" t="s">
        <v>444</v>
      </c>
      <c r="D199" s="36"/>
      <c r="E199" s="49" t="str">
        <f>TEXT(DATE(MID(E202,7,4),MID(E202,4,2),MID(E202,1,2)),"yyyy")</f>
        <v>2010</v>
      </c>
      <c r="F199" s="49" t="str">
        <f>TEXT(DATE(MID(F202,7,4),MID(F202,4,2),MID(F202,1,2)),"yyyy")</f>
        <v>2010</v>
      </c>
      <c r="G199" s="49">
        <v>2016</v>
      </c>
      <c r="I199" s="21"/>
    </row>
    <row r="200" spans="1:9" ht="20.100000000000001" customHeight="1" x14ac:dyDescent="0.25">
      <c r="A200" s="21"/>
      <c r="B200" s="21"/>
      <c r="C200" s="21" t="s">
        <v>445</v>
      </c>
      <c r="D200" s="36"/>
      <c r="E200" s="51" t="str">
        <f>[2]StartUp!$E$8</f>
        <v>SGD</v>
      </c>
      <c r="F200" s="51" t="str">
        <f>[2]StartUp!$E$8</f>
        <v>SGD</v>
      </c>
      <c r="G200" s="51" t="str">
        <f>[2]StartUp!$E$8</f>
        <v>SGD</v>
      </c>
      <c r="I200" s="21"/>
    </row>
    <row r="201" spans="1:9" ht="20.100000000000001" hidden="1" customHeight="1" x14ac:dyDescent="0.25">
      <c r="A201" s="21"/>
      <c r="B201" s="21"/>
      <c r="C201" s="21" t="s">
        <v>446</v>
      </c>
      <c r="D201" s="36"/>
      <c r="E201" s="50" t="str">
        <f>[2]StartUp!$D$8</f>
        <v>01/01/2010</v>
      </c>
      <c r="F201" s="50" t="str">
        <f>[2]StartUp!$D$8</f>
        <v>01/01/2010</v>
      </c>
      <c r="G201" s="50" t="str">
        <f>[2]StartUp!$D$8</f>
        <v>01/01/2010</v>
      </c>
      <c r="I201" s="21"/>
    </row>
    <row r="202" spans="1:9" ht="20.100000000000001" hidden="1" customHeight="1" x14ac:dyDescent="0.25">
      <c r="A202" s="21"/>
      <c r="B202" s="21"/>
      <c r="C202" s="21" t="s">
        <v>447</v>
      </c>
      <c r="D202" s="36"/>
      <c r="E202" s="50" t="str">
        <f>[2]StartUp!$D$9</f>
        <v>31/12/2010</v>
      </c>
      <c r="F202" s="50" t="str">
        <f>[2]StartUp!$D$9</f>
        <v>31/12/2010</v>
      </c>
      <c r="G202" s="50" t="str">
        <f>[2]StartUp!$D$9</f>
        <v>31/12/2010</v>
      </c>
      <c r="I202" s="21"/>
    </row>
    <row r="203" spans="1:9" x14ac:dyDescent="0.25">
      <c r="A203" s="21"/>
      <c r="B203" s="21"/>
      <c r="C203" s="21" t="s">
        <v>275</v>
      </c>
      <c r="D203" s="15"/>
      <c r="I203" s="21"/>
    </row>
    <row r="204" spans="1:9" x14ac:dyDescent="0.25">
      <c r="A204" s="21" t="s">
        <v>1532</v>
      </c>
      <c r="B204" s="21"/>
      <c r="C204" s="21"/>
      <c r="D204" s="22" t="s">
        <v>1542</v>
      </c>
      <c r="E204" s="23"/>
      <c r="F204" s="23"/>
      <c r="G204" s="23"/>
      <c r="I204" s="21"/>
    </row>
    <row r="205" spans="1:9" ht="30" x14ac:dyDescent="0.25">
      <c r="A205" s="21" t="s">
        <v>1466</v>
      </c>
      <c r="B205" s="21"/>
      <c r="C205" s="21"/>
      <c r="D205" s="27" t="s">
        <v>1475</v>
      </c>
      <c r="E205" s="23"/>
      <c r="F205" s="23"/>
      <c r="G205" s="23"/>
      <c r="I205" s="21"/>
    </row>
    <row r="206" spans="1:9" ht="45" x14ac:dyDescent="0.25">
      <c r="A206" s="21" t="s">
        <v>1467</v>
      </c>
      <c r="B206" s="21"/>
      <c r="C206" s="21"/>
      <c r="D206" s="18" t="s">
        <v>1476</v>
      </c>
      <c r="E206" s="38"/>
      <c r="F206" s="38"/>
      <c r="G206" s="38"/>
      <c r="I206" s="21"/>
    </row>
    <row r="207" spans="1:9" ht="30" x14ac:dyDescent="0.25">
      <c r="A207" s="21" t="s">
        <v>1468</v>
      </c>
      <c r="B207" s="21"/>
      <c r="C207" s="21"/>
      <c r="D207" s="18" t="s">
        <v>1477</v>
      </c>
      <c r="E207" s="38"/>
      <c r="F207" s="38"/>
      <c r="G207" s="38"/>
      <c r="I207" s="21"/>
    </row>
    <row r="208" spans="1:9" x14ac:dyDescent="0.25">
      <c r="A208" s="21" t="s">
        <v>1469</v>
      </c>
      <c r="B208" s="21"/>
      <c r="C208" s="21"/>
      <c r="D208" s="225" t="s">
        <v>4032</v>
      </c>
      <c r="E208" s="38"/>
      <c r="F208" s="38"/>
      <c r="G208" s="38"/>
      <c r="I208" s="21"/>
    </row>
    <row r="209" spans="1:9" x14ac:dyDescent="0.25">
      <c r="A209" s="21" t="s">
        <v>1470</v>
      </c>
      <c r="B209" s="21"/>
      <c r="C209" s="21"/>
      <c r="D209" s="225" t="s">
        <v>4033</v>
      </c>
      <c r="E209" s="38"/>
      <c r="F209" s="38"/>
      <c r="G209" s="38"/>
      <c r="I209" s="21"/>
    </row>
    <row r="210" spans="1:9" ht="30" x14ac:dyDescent="0.25">
      <c r="A210" s="21" t="s">
        <v>1473</v>
      </c>
      <c r="B210" s="21"/>
      <c r="C210" s="21"/>
      <c r="D210" s="18" t="s">
        <v>1480</v>
      </c>
      <c r="E210" s="38"/>
      <c r="F210" s="38"/>
      <c r="G210" s="38"/>
      <c r="I210" s="21"/>
    </row>
    <row r="211" spans="1:9" ht="30" x14ac:dyDescent="0.25">
      <c r="A211" s="21" t="s">
        <v>1474</v>
      </c>
      <c r="B211" s="21"/>
      <c r="C211" s="21"/>
      <c r="D211" s="18" t="s">
        <v>1481</v>
      </c>
      <c r="E211" s="38"/>
      <c r="F211" s="38"/>
      <c r="G211" s="38"/>
      <c r="I211" s="21"/>
    </row>
    <row r="212" spans="1:9" ht="30" x14ac:dyDescent="0.25">
      <c r="A212" s="21" t="s">
        <v>1533</v>
      </c>
      <c r="B212" s="21"/>
      <c r="C212" s="21"/>
      <c r="D212" s="27" t="s">
        <v>1543</v>
      </c>
      <c r="E212" s="23"/>
      <c r="F212" s="23"/>
      <c r="G212" s="23"/>
      <c r="I212" s="21"/>
    </row>
    <row r="213" spans="1:9" ht="45" x14ac:dyDescent="0.25">
      <c r="A213" s="21" t="s">
        <v>1534</v>
      </c>
      <c r="B213" s="21"/>
      <c r="C213" s="21"/>
      <c r="D213" s="18" t="s">
        <v>1482</v>
      </c>
      <c r="E213" s="38"/>
      <c r="F213" s="38"/>
      <c r="G213" s="38"/>
      <c r="I213" s="21"/>
    </row>
    <row r="214" spans="1:9" ht="30" x14ac:dyDescent="0.25">
      <c r="A214" s="21" t="s">
        <v>1535</v>
      </c>
      <c r="B214" s="21"/>
      <c r="C214" s="21"/>
      <c r="D214" s="18" t="s">
        <v>1477</v>
      </c>
      <c r="E214" s="38"/>
      <c r="F214" s="38"/>
      <c r="G214" s="38"/>
      <c r="I214" s="21"/>
    </row>
    <row r="215" spans="1:9" x14ac:dyDescent="0.25">
      <c r="A215" s="21" t="s">
        <v>1536</v>
      </c>
      <c r="B215" s="21"/>
      <c r="C215" s="21"/>
      <c r="D215" s="225" t="s">
        <v>4032</v>
      </c>
      <c r="E215" s="38"/>
      <c r="F215" s="38"/>
      <c r="G215" s="38"/>
      <c r="I215" s="21"/>
    </row>
    <row r="216" spans="1:9" x14ac:dyDescent="0.25">
      <c r="A216" s="21" t="s">
        <v>1537</v>
      </c>
      <c r="B216" s="21"/>
      <c r="C216" s="21"/>
      <c r="D216" s="225" t="s">
        <v>4033</v>
      </c>
      <c r="E216" s="38"/>
      <c r="F216" s="38"/>
      <c r="G216" s="38"/>
      <c r="I216" s="21"/>
    </row>
    <row r="217" spans="1:9" ht="30" x14ac:dyDescent="0.25">
      <c r="A217" s="21" t="s">
        <v>1540</v>
      </c>
      <c r="B217" s="21"/>
      <c r="C217" s="21"/>
      <c r="D217" s="18" t="s">
        <v>1480</v>
      </c>
      <c r="E217" s="38"/>
      <c r="F217" s="38"/>
      <c r="G217" s="38"/>
      <c r="I217" s="21"/>
    </row>
    <row r="218" spans="1:9" ht="30" x14ac:dyDescent="0.25">
      <c r="A218" s="21" t="s">
        <v>1541</v>
      </c>
      <c r="B218" s="21"/>
      <c r="C218" s="21"/>
      <c r="D218" s="18" t="s">
        <v>1483</v>
      </c>
      <c r="E218" s="38"/>
      <c r="F218" s="38"/>
      <c r="G218" s="38"/>
      <c r="I218" s="21"/>
    </row>
    <row r="219" spans="1:9" hidden="1" x14ac:dyDescent="0.25">
      <c r="A219" s="21"/>
      <c r="B219" s="21"/>
      <c r="C219" s="21" t="s">
        <v>275</v>
      </c>
      <c r="I219" s="21"/>
    </row>
    <row r="220" spans="1:9" hidden="1" x14ac:dyDescent="0.25">
      <c r="A220" s="21"/>
      <c r="B220" s="21"/>
      <c r="C220" s="21" t="s">
        <v>278</v>
      </c>
      <c r="D220" s="21"/>
      <c r="E220" s="21"/>
      <c r="F220" s="21"/>
      <c r="G220" s="21"/>
      <c r="H220" s="21"/>
      <c r="I220" s="21" t="s">
        <v>279</v>
      </c>
    </row>
    <row r="223" spans="1:9" ht="15" customHeight="1" x14ac:dyDescent="0.25">
      <c r="A223" s="21"/>
      <c r="B223" s="21"/>
      <c r="C223" s="12" t="s">
        <v>3717</v>
      </c>
      <c r="D223" s="21"/>
      <c r="E223" s="21"/>
      <c r="F223" s="21"/>
      <c r="G223" s="21"/>
      <c r="H223" s="21"/>
      <c r="I223" s="21"/>
    </row>
    <row r="224" spans="1:9" hidden="1" x14ac:dyDescent="0.25">
      <c r="A224" s="21"/>
      <c r="B224" s="21"/>
      <c r="C224" s="21"/>
      <c r="D224" s="21"/>
      <c r="E224" s="21"/>
      <c r="F224" s="21"/>
      <c r="G224" s="21"/>
      <c r="H224" s="21"/>
      <c r="I224" s="21"/>
    </row>
    <row r="225" spans="1:9" hidden="1" x14ac:dyDescent="0.25">
      <c r="A225" s="21"/>
      <c r="B225" s="21"/>
      <c r="C225" s="21"/>
      <c r="D225" s="21"/>
      <c r="E225" s="21" t="s">
        <v>3469</v>
      </c>
      <c r="F225" s="21" t="s">
        <v>3478</v>
      </c>
      <c r="G225" s="21" t="s">
        <v>3418</v>
      </c>
      <c r="H225" s="21"/>
      <c r="I225" s="21"/>
    </row>
    <row r="226" spans="1:9" hidden="1" x14ac:dyDescent="0.25">
      <c r="A226" s="21"/>
      <c r="B226" s="21"/>
      <c r="C226" s="21" t="s">
        <v>276</v>
      </c>
      <c r="D226" s="21" t="s">
        <v>274</v>
      </c>
      <c r="E226" s="21"/>
      <c r="F226" s="21"/>
      <c r="G226" s="21"/>
      <c r="H226" s="21" t="s">
        <v>275</v>
      </c>
      <c r="I226" s="21" t="s">
        <v>277</v>
      </c>
    </row>
    <row r="227" spans="1:9" x14ac:dyDescent="0.25">
      <c r="A227" s="21"/>
      <c r="B227" s="21" t="s">
        <v>3416</v>
      </c>
      <c r="C227" s="21" t="s">
        <v>386</v>
      </c>
      <c r="D227" s="77"/>
      <c r="E227" s="73" t="s">
        <v>3419</v>
      </c>
      <c r="F227" s="73" t="s">
        <v>3419</v>
      </c>
      <c r="G227" s="73" t="s">
        <v>3419</v>
      </c>
      <c r="H227" s="21"/>
      <c r="I227" s="21"/>
    </row>
    <row r="228" spans="1:9" ht="50.1" customHeight="1" x14ac:dyDescent="0.25">
      <c r="A228" s="21"/>
      <c r="B228" s="21" t="s">
        <v>1544</v>
      </c>
      <c r="C228" s="21" t="s">
        <v>386</v>
      </c>
      <c r="D228" s="61" t="s">
        <v>1465</v>
      </c>
      <c r="E228" s="22" t="s">
        <v>1455</v>
      </c>
      <c r="F228" s="22" t="s">
        <v>1464</v>
      </c>
      <c r="G228" s="22" t="s">
        <v>402</v>
      </c>
      <c r="I228" s="21"/>
    </row>
    <row r="229" spans="1:9" ht="19.5" customHeight="1" x14ac:dyDescent="0.25">
      <c r="A229" s="21"/>
      <c r="B229" s="21"/>
      <c r="C229" s="21" t="s">
        <v>444</v>
      </c>
      <c r="D229" s="36"/>
      <c r="E229" s="49" t="str">
        <f>TEXT(DATE(MID(E232,7,4),MID(E232,4,2),MID(E232,1,2)),"yyyy")</f>
        <v>2009</v>
      </c>
      <c r="F229" s="49" t="str">
        <f>TEXT(DATE(MID(F232,7,4),MID(F232,4,2),MID(F232,1,2)),"yyyy")</f>
        <v>2009</v>
      </c>
      <c r="G229" s="49">
        <v>2015</v>
      </c>
      <c r="I229" s="21"/>
    </row>
    <row r="230" spans="1:9" ht="20.100000000000001" customHeight="1" x14ac:dyDescent="0.25">
      <c r="A230" s="21"/>
      <c r="B230" s="21"/>
      <c r="C230" s="21" t="s">
        <v>445</v>
      </c>
      <c r="D230" s="36"/>
      <c r="E230" s="51" t="str">
        <f>[2]StartUp!$E$8</f>
        <v>SGD</v>
      </c>
      <c r="F230" s="51" t="str">
        <f>[2]StartUp!$E$8</f>
        <v>SGD</v>
      </c>
      <c r="G230" s="51" t="str">
        <f>[2]StartUp!$E$8</f>
        <v>SGD</v>
      </c>
      <c r="I230" s="21"/>
    </row>
    <row r="231" spans="1:9" ht="20.100000000000001" hidden="1" customHeight="1" x14ac:dyDescent="0.25">
      <c r="A231" s="21"/>
      <c r="B231" s="21"/>
      <c r="C231" s="21" t="s">
        <v>446</v>
      </c>
      <c r="D231" s="36"/>
      <c r="E231" s="50" t="str">
        <f>[2]StartUp!$D$10</f>
        <v>01/01/2009</v>
      </c>
      <c r="F231" s="50" t="str">
        <f>[2]StartUp!$D$10</f>
        <v>01/01/2009</v>
      </c>
      <c r="G231" s="50" t="str">
        <f>[2]StartUp!$D$10</f>
        <v>01/01/2009</v>
      </c>
      <c r="I231" s="21"/>
    </row>
    <row r="232" spans="1:9" ht="20.100000000000001" hidden="1" customHeight="1" x14ac:dyDescent="0.25">
      <c r="A232" s="21"/>
      <c r="B232" s="21"/>
      <c r="C232" s="21" t="s">
        <v>447</v>
      </c>
      <c r="D232" s="36"/>
      <c r="E232" s="50" t="str">
        <f>[2]StartUp!$D$11</f>
        <v>31/12/2009</v>
      </c>
      <c r="F232" s="50" t="str">
        <f>[2]StartUp!$D$11</f>
        <v>31/12/2009</v>
      </c>
      <c r="G232" s="50" t="str">
        <f>[2]StartUp!$D$11</f>
        <v>31/12/2009</v>
      </c>
      <c r="I232" s="21"/>
    </row>
    <row r="233" spans="1:9" x14ac:dyDescent="0.25">
      <c r="A233" s="21"/>
      <c r="B233" s="21"/>
      <c r="C233" s="21" t="s">
        <v>275</v>
      </c>
      <c r="D233" s="15"/>
      <c r="I233" s="21"/>
    </row>
    <row r="234" spans="1:9" x14ac:dyDescent="0.25">
      <c r="A234" s="21" t="s">
        <v>1532</v>
      </c>
      <c r="B234" s="21"/>
      <c r="C234" s="21"/>
      <c r="D234" s="22" t="s">
        <v>1542</v>
      </c>
      <c r="E234" s="23"/>
      <c r="F234" s="23"/>
      <c r="G234" s="23"/>
      <c r="I234" s="21"/>
    </row>
    <row r="235" spans="1:9" ht="30" x14ac:dyDescent="0.25">
      <c r="A235" s="21" t="s">
        <v>1466</v>
      </c>
      <c r="B235" s="21"/>
      <c r="C235" s="21"/>
      <c r="D235" s="27" t="s">
        <v>1475</v>
      </c>
      <c r="E235" s="23"/>
      <c r="F235" s="23"/>
      <c r="G235" s="23"/>
      <c r="I235" s="21"/>
    </row>
    <row r="236" spans="1:9" ht="45" x14ac:dyDescent="0.25">
      <c r="A236" s="21" t="s">
        <v>1467</v>
      </c>
      <c r="B236" s="21"/>
      <c r="C236" s="21"/>
      <c r="D236" s="18" t="s">
        <v>1476</v>
      </c>
      <c r="E236" s="38"/>
      <c r="F236" s="38"/>
      <c r="G236" s="38"/>
      <c r="I236" s="21"/>
    </row>
    <row r="237" spans="1:9" ht="30" x14ac:dyDescent="0.25">
      <c r="A237" s="21" t="s">
        <v>1468</v>
      </c>
      <c r="B237" s="21"/>
      <c r="C237" s="21"/>
      <c r="D237" s="18" t="s">
        <v>1477</v>
      </c>
      <c r="E237" s="38"/>
      <c r="F237" s="38"/>
      <c r="G237" s="38"/>
      <c r="I237" s="21"/>
    </row>
    <row r="238" spans="1:9" x14ac:dyDescent="0.25">
      <c r="A238" s="21" t="s">
        <v>1469</v>
      </c>
      <c r="B238" s="21"/>
      <c r="C238" s="21"/>
      <c r="D238" s="225" t="s">
        <v>4032</v>
      </c>
      <c r="E238" s="38"/>
      <c r="F238" s="38"/>
      <c r="G238" s="38"/>
      <c r="I238" s="21"/>
    </row>
    <row r="239" spans="1:9" x14ac:dyDescent="0.25">
      <c r="A239" s="21" t="s">
        <v>1470</v>
      </c>
      <c r="B239" s="21"/>
      <c r="C239" s="21"/>
      <c r="D239" s="225" t="s">
        <v>4033</v>
      </c>
      <c r="E239" s="38"/>
      <c r="F239" s="38"/>
      <c r="G239" s="38"/>
      <c r="I239" s="21"/>
    </row>
    <row r="240" spans="1:9" ht="30" x14ac:dyDescent="0.25">
      <c r="A240" s="21" t="s">
        <v>1473</v>
      </c>
      <c r="B240" s="21"/>
      <c r="C240" s="21"/>
      <c r="D240" s="18" t="s">
        <v>1480</v>
      </c>
      <c r="E240" s="38"/>
      <c r="F240" s="38"/>
      <c r="G240" s="38"/>
      <c r="I240" s="21"/>
    </row>
    <row r="241" spans="1:9" ht="30" x14ac:dyDescent="0.25">
      <c r="A241" s="21" t="s">
        <v>1474</v>
      </c>
      <c r="B241" s="21"/>
      <c r="C241" s="21"/>
      <c r="D241" s="18" t="s">
        <v>1481</v>
      </c>
      <c r="E241" s="38"/>
      <c r="F241" s="38"/>
      <c r="G241" s="38"/>
      <c r="I241" s="21"/>
    </row>
    <row r="242" spans="1:9" ht="30" x14ac:dyDescent="0.25">
      <c r="A242" s="21" t="s">
        <v>1533</v>
      </c>
      <c r="B242" s="21"/>
      <c r="C242" s="21"/>
      <c r="D242" s="27" t="s">
        <v>1543</v>
      </c>
      <c r="E242" s="23"/>
      <c r="F242" s="23"/>
      <c r="G242" s="23"/>
      <c r="I242" s="21"/>
    </row>
    <row r="243" spans="1:9" ht="45" x14ac:dyDescent="0.25">
      <c r="A243" s="21" t="s">
        <v>1534</v>
      </c>
      <c r="B243" s="21"/>
      <c r="C243" s="21"/>
      <c r="D243" s="18" t="s">
        <v>1482</v>
      </c>
      <c r="E243" s="38"/>
      <c r="F243" s="38"/>
      <c r="G243" s="38"/>
      <c r="I243" s="21"/>
    </row>
    <row r="244" spans="1:9" ht="30" x14ac:dyDescent="0.25">
      <c r="A244" s="21" t="s">
        <v>1535</v>
      </c>
      <c r="B244" s="21"/>
      <c r="C244" s="21"/>
      <c r="D244" s="18" t="s">
        <v>1477</v>
      </c>
      <c r="E244" s="38"/>
      <c r="F244" s="38"/>
      <c r="G244" s="38"/>
      <c r="I244" s="21"/>
    </row>
    <row r="245" spans="1:9" x14ac:dyDescent="0.25">
      <c r="A245" s="21" t="s">
        <v>1536</v>
      </c>
      <c r="B245" s="21"/>
      <c r="C245" s="21"/>
      <c r="D245" s="225" t="s">
        <v>4032</v>
      </c>
      <c r="E245" s="38"/>
      <c r="F245" s="38"/>
      <c r="G245" s="38"/>
      <c r="I245" s="21"/>
    </row>
    <row r="246" spans="1:9" x14ac:dyDescent="0.25">
      <c r="A246" s="21" t="s">
        <v>1537</v>
      </c>
      <c r="B246" s="21"/>
      <c r="C246" s="21"/>
      <c r="D246" s="225" t="s">
        <v>4033</v>
      </c>
      <c r="E246" s="38"/>
      <c r="F246" s="38"/>
      <c r="G246" s="38"/>
      <c r="I246" s="21"/>
    </row>
    <row r="247" spans="1:9" ht="30" x14ac:dyDescent="0.25">
      <c r="A247" s="21" t="s">
        <v>1540</v>
      </c>
      <c r="B247" s="21"/>
      <c r="C247" s="21"/>
      <c r="D247" s="18" t="s">
        <v>1480</v>
      </c>
      <c r="E247" s="38"/>
      <c r="F247" s="38"/>
      <c r="G247" s="38"/>
      <c r="I247" s="21"/>
    </row>
    <row r="248" spans="1:9" ht="30" x14ac:dyDescent="0.25">
      <c r="A248" s="21" t="s">
        <v>1541</v>
      </c>
      <c r="B248" s="21"/>
      <c r="C248" s="21"/>
      <c r="D248" s="18" t="s">
        <v>1483</v>
      </c>
      <c r="E248" s="38"/>
      <c r="F248" s="38"/>
      <c r="G248" s="38"/>
      <c r="I248" s="21"/>
    </row>
    <row r="249" spans="1:9" hidden="1" x14ac:dyDescent="0.25">
      <c r="A249" s="21"/>
      <c r="B249" s="21"/>
      <c r="C249" s="21" t="s">
        <v>275</v>
      </c>
      <c r="I249" s="21"/>
    </row>
    <row r="250" spans="1:9" hidden="1" x14ac:dyDescent="0.25">
      <c r="A250" s="21"/>
      <c r="B250" s="21"/>
      <c r="C250" s="21" t="s">
        <v>278</v>
      </c>
      <c r="D250" s="21"/>
      <c r="E250" s="21"/>
      <c r="F250" s="21"/>
      <c r="G250" s="21"/>
      <c r="H250" s="21"/>
      <c r="I25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53:G158 E176:G181 E183:G188 E146:G151 E213:G218 E206:G211 E236:G241 E243:G248 E92:G94 E122:G122 E119:G120 G96:G97 E30:G30 E27:G28 G67:G68 E33:G35 E60:G60 E57:G58 E89:G89 E63:G65 E86:G87 E125:G127 G129:G130 G37:G38 G25:G26 G55:G56 G84:G85 G117:G118">
      <formula1>-99999999999999900</formula1>
      <formula2>99999999999999900</formula2>
    </dataValidation>
  </dataValidations>
  <hyperlinks>
    <hyperlink ref="D16" tooltip="Edit Classes of parties [axis]" display="Edit Classes of parties [axis]"/>
    <hyperlink ref="D46" tooltip="Edit Classes of parties [axis]" display="Edit Classes of parties [axis]"/>
    <hyperlink ref="D138" tooltip="Edit Classes of parties [axis]" display="Edit Classes of parties [axis]"/>
    <hyperlink ref="D168" tooltip="Edit Classes of parties [axis]" display="Edit Classes of parties [axis]"/>
    <hyperlink ref="D198" tooltip="Edit Classes of parties [axis]" display="Edit Classes of parties [axis]"/>
    <hyperlink ref="D228" tooltip="Edit Classes of parties [axis]" display="Edit Classes of parties [axis]"/>
    <hyperlink ref="D75" tooltip="Edit Classes of parties [axis]" display="Edit Classes of parties [axis]"/>
    <hyperlink ref="D108" tooltip="Edit Classes of parties [axis]" display="Edit Classes of parties [axis]"/>
  </hyperlinks>
  <pageMargins left="0.7" right="0.7" top="0.75" bottom="0.75" header="0.3" footer="0.3"/>
  <pageSetup paperSize="11" scale="43" orientation="portrait" r:id="rId1"/>
  <rowBreaks count="3" manualBreakCount="3">
    <brk id="102" max="16383" man="1"/>
    <brk id="161" max="16383" man="1"/>
    <brk id="222" max="16383" man="1"/>
  </rowBreaks>
  <drawing r:id="rId2"/>
  <legacyDrawing r:id="rId3"/>
  <controls>
    <mc:AlternateContent xmlns:mc="http://schemas.openxmlformats.org/markup-compatibility/2006">
      <mc:Choice Requires="x14">
        <control shapeId="83969" r:id="rId4" name="HomeBtn">
          <controlPr defaultSize="0" autoLine="0" autoPict="0" r:id="rId5">
            <anchor>
              <from>
                <xdr:col>3</xdr:col>
                <xdr:colOff>9525</xdr:colOff>
                <xdr:row>0</xdr:row>
                <xdr:rowOff>0</xdr:rowOff>
              </from>
              <to>
                <xdr:col>3</xdr:col>
                <xdr:colOff>38100</xdr:colOff>
                <xdr:row>0</xdr:row>
                <xdr:rowOff>19050</xdr:rowOff>
              </to>
            </anchor>
          </controlPr>
        </control>
      </mc:Choice>
      <mc:Fallback>
        <control shapeId="83969" r:id="rId4" name="HomeBtn"/>
      </mc:Fallback>
    </mc:AlternateContent>
    <mc:AlternateContent xmlns:mc="http://schemas.openxmlformats.org/markup-compatibility/2006">
      <mc:Choice Requires="x14">
        <control shapeId="83970" r:id="rId6" name="LegendBtn">
          <controlPr defaultSize="0" autoLine="0" autoPict="0" r:id="rId7">
            <anchor>
              <from>
                <xdr:col>3</xdr:col>
                <xdr:colOff>38100</xdr:colOff>
                <xdr:row>0</xdr:row>
                <xdr:rowOff>0</xdr:rowOff>
              </from>
              <to>
                <xdr:col>3</xdr:col>
                <xdr:colOff>66675</xdr:colOff>
                <xdr:row>0</xdr:row>
                <xdr:rowOff>19050</xdr:rowOff>
              </to>
            </anchor>
          </controlPr>
        </control>
      </mc:Choice>
      <mc:Fallback>
        <control shapeId="83970" r:id="rId6" name="LegendBtn"/>
      </mc:Fallback>
    </mc:AlternateContent>
    <mc:AlternateContent xmlns:mc="http://schemas.openxmlformats.org/markup-compatibility/2006">
      <mc:Choice Requires="x14">
        <control shapeId="83971" r:id="rId8" name="ToolboxBtn">
          <controlPr defaultSize="0" autoLine="0" autoPict="0" r:id="rId9">
            <anchor>
              <from>
                <xdr:col>3</xdr:col>
                <xdr:colOff>66675</xdr:colOff>
                <xdr:row>0</xdr:row>
                <xdr:rowOff>0</xdr:rowOff>
              </from>
              <to>
                <xdr:col>3</xdr:col>
                <xdr:colOff>95250</xdr:colOff>
                <xdr:row>0</xdr:row>
                <xdr:rowOff>19050</xdr:rowOff>
              </to>
            </anchor>
          </controlPr>
        </control>
      </mc:Choice>
      <mc:Fallback>
        <control shapeId="83971" r:id="rId8" name="ToolboxBtn"/>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L56"/>
  <sheetViews>
    <sheetView showGridLines="0" workbookViewId="0">
      <pane ySplit="25" topLeftCell="A26"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2" width="22.7109375" customWidth="1"/>
  </cols>
  <sheetData>
    <row r="1" spans="1:12" ht="29.1" customHeight="1" x14ac:dyDescent="0.25">
      <c r="A1" s="12" t="s">
        <v>3691</v>
      </c>
      <c r="E1" s="13" t="s">
        <v>699</v>
      </c>
    </row>
    <row r="2" spans="1:12" x14ac:dyDescent="0.25">
      <c r="D2" s="81" t="s">
        <v>3678</v>
      </c>
    </row>
    <row r="3" spans="1:12" hidden="1" x14ac:dyDescent="0.25"/>
    <row r="4" spans="1:12" hidden="1" x14ac:dyDescent="0.25"/>
    <row r="5" spans="1:12" ht="15" hidden="1" customHeight="1" x14ac:dyDescent="0.25">
      <c r="A5" s="21"/>
      <c r="B5" s="21"/>
      <c r="C5" s="12" t="s">
        <v>3692</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641</v>
      </c>
      <c r="B10" s="21"/>
      <c r="C10" s="21"/>
      <c r="D10" s="34" t="s">
        <v>642</v>
      </c>
      <c r="E10" s="35"/>
      <c r="G10" s="21"/>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410</v>
      </c>
    </row>
    <row r="15" spans="1:12" ht="15" hidden="1" customHeight="1" x14ac:dyDescent="0.25">
      <c r="A15" s="21"/>
      <c r="B15" s="21"/>
      <c r="C15" s="58" t="s">
        <v>3693</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t="str">
        <f>TEXT(DATE(MID(G23,7,4),MID(G23,4,2),MID(G23,1,2)),"yyyy")</f>
        <v>2010</v>
      </c>
      <c r="H20" s="49" t="str">
        <f>TEXT(DATE(MID(H23,7,4),MID(H23,4,2),MID(H23,1,2)),"yyyy")</f>
        <v>2009</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[2]StartUp!$E$8</f>
        <v>SGD</v>
      </c>
      <c r="H21" s="51" t="str">
        <f>[2]StartUp!$E$8</f>
        <v>SGD</v>
      </c>
      <c r="I21" s="51" t="str">
        <f>[2]StartUp!$E$8</f>
        <v>SGD</v>
      </c>
      <c r="J21" s="51" t="str">
        <f>[2]StartUp!$E$8</f>
        <v>SGD</v>
      </c>
      <c r="L21" s="21"/>
    </row>
    <row r="22" spans="1:12" ht="20.100000000000001" hidden="1" customHeight="1" x14ac:dyDescent="0.25">
      <c r="A22" s="21"/>
      <c r="B22" s="21"/>
      <c r="C22" s="21" t="s">
        <v>446</v>
      </c>
      <c r="F22" s="36"/>
      <c r="G22" s="50" t="str">
        <f>[2]StartUp!$D$8</f>
        <v>01/01/2010</v>
      </c>
      <c r="H22" s="50" t="str">
        <f>[2]StartUp!$D$10</f>
        <v>01/01/2009</v>
      </c>
      <c r="I22" s="50" t="str">
        <f>[2]StartUp!$D$8</f>
        <v>01/01/2010</v>
      </c>
      <c r="J22" s="50" t="str">
        <f>[2]StartUp!$D$10</f>
        <v>01/01/2009</v>
      </c>
      <c r="L22" s="21"/>
    </row>
    <row r="23" spans="1:12" ht="20.100000000000001" hidden="1" customHeight="1" x14ac:dyDescent="0.25">
      <c r="A23" s="21"/>
      <c r="B23" s="21"/>
      <c r="C23" s="21" t="s">
        <v>447</v>
      </c>
      <c r="F23" s="36"/>
      <c r="G23" s="50" t="str">
        <f>[2]StartUp!$D$9</f>
        <v>31/12/2010</v>
      </c>
      <c r="H23" s="50" t="str">
        <f>[2]StartUp!$D$11</f>
        <v>31/12/2009</v>
      </c>
      <c r="I23" s="50" t="str">
        <f>[2]StartUp!$D$9</f>
        <v>31/12/2010</v>
      </c>
      <c r="J23" s="50" t="str">
        <f>[2]StartUp!$D$11</f>
        <v>31/12/2009</v>
      </c>
      <c r="L23" s="21"/>
    </row>
    <row r="24" spans="1:12" x14ac:dyDescent="0.25">
      <c r="A24" s="21"/>
      <c r="B24" s="21"/>
      <c r="C24" s="21" t="s">
        <v>275</v>
      </c>
      <c r="D24" s="15"/>
      <c r="E24" s="15" t="s">
        <v>440</v>
      </c>
      <c r="F24" s="15" t="s">
        <v>442</v>
      </c>
      <c r="L24" s="21"/>
    </row>
    <row r="25" spans="1:12" hidden="1" x14ac:dyDescent="0.25">
      <c r="A25" s="21" t="s">
        <v>641</v>
      </c>
      <c r="B25" s="21"/>
      <c r="C25" s="21"/>
      <c r="D25" s="34" t="s">
        <v>642</v>
      </c>
      <c r="E25" s="14"/>
      <c r="F25" s="45"/>
      <c r="G25" s="16"/>
      <c r="H25" s="16"/>
      <c r="I25" s="16"/>
      <c r="J25" s="16"/>
      <c r="L25" s="21"/>
    </row>
    <row r="26" spans="1:12" x14ac:dyDescent="0.25">
      <c r="A26" s="21" t="s">
        <v>643</v>
      </c>
      <c r="B26" s="21"/>
      <c r="C26" s="21"/>
      <c r="D26" s="27" t="s">
        <v>671</v>
      </c>
      <c r="E26" s="22"/>
      <c r="F26" s="46"/>
      <c r="G26" s="23"/>
      <c r="H26" s="23"/>
      <c r="I26" s="23"/>
      <c r="J26" s="23"/>
      <c r="L26" s="21"/>
    </row>
    <row r="27" spans="1:12" x14ac:dyDescent="0.25">
      <c r="A27" s="21" t="s">
        <v>644</v>
      </c>
      <c r="B27" s="21"/>
      <c r="C27" s="21"/>
      <c r="D27" s="20" t="s">
        <v>695</v>
      </c>
      <c r="E27" s="14"/>
      <c r="F27" s="45"/>
      <c r="G27" s="38"/>
      <c r="H27" s="38"/>
      <c r="I27" s="38"/>
      <c r="J27" s="38"/>
      <c r="K27" s="30" t="s">
        <v>598</v>
      </c>
      <c r="L27" s="57" t="s">
        <v>599</v>
      </c>
    </row>
    <row r="28" spans="1:12" x14ac:dyDescent="0.25">
      <c r="A28" s="21" t="s">
        <v>645</v>
      </c>
      <c r="B28" s="21"/>
      <c r="C28" s="21"/>
      <c r="D28" s="18" t="s">
        <v>672</v>
      </c>
      <c r="E28" s="14"/>
      <c r="F28" s="45"/>
      <c r="G28" s="38"/>
      <c r="H28" s="38"/>
      <c r="I28" s="74"/>
      <c r="J28" s="74"/>
      <c r="K28" s="30" t="s">
        <v>598</v>
      </c>
      <c r="L28" s="21"/>
    </row>
    <row r="29" spans="1:12" x14ac:dyDescent="0.25">
      <c r="A29" s="21" t="s">
        <v>646</v>
      </c>
      <c r="B29" s="21"/>
      <c r="C29" s="21"/>
      <c r="D29" s="18" t="s">
        <v>673</v>
      </c>
      <c r="E29" s="14"/>
      <c r="F29" s="52"/>
      <c r="G29" s="54">
        <f>1*G27+1*G28</f>
        <v>0</v>
      </c>
      <c r="H29" s="54">
        <f>1*H27+1*H28</f>
        <v>0</v>
      </c>
      <c r="I29" s="54">
        <f>1*I27+1*I28</f>
        <v>0</v>
      </c>
      <c r="J29" s="54">
        <f>1*J27+1*J28</f>
        <v>0</v>
      </c>
      <c r="L29" s="21"/>
    </row>
    <row r="30" spans="1:12" x14ac:dyDescent="0.25">
      <c r="A30" s="21" t="s">
        <v>647</v>
      </c>
      <c r="B30" s="21"/>
      <c r="C30" s="21"/>
      <c r="D30" s="18" t="s">
        <v>674</v>
      </c>
      <c r="E30" s="14"/>
      <c r="F30" s="45"/>
      <c r="G30" s="38"/>
      <c r="H30" s="38"/>
      <c r="I30" s="78"/>
      <c r="J30" s="78"/>
      <c r="K30" s="30" t="s">
        <v>598</v>
      </c>
      <c r="L30" s="57" t="s">
        <v>599</v>
      </c>
    </row>
    <row r="31" spans="1:12" x14ac:dyDescent="0.25">
      <c r="A31" s="21" t="s">
        <v>648</v>
      </c>
      <c r="B31" s="21"/>
      <c r="C31" s="21"/>
      <c r="D31" s="18" t="s">
        <v>675</v>
      </c>
      <c r="E31" s="14"/>
      <c r="F31" s="45"/>
      <c r="G31" s="38"/>
      <c r="H31" s="38"/>
      <c r="I31" s="38"/>
      <c r="J31" s="38"/>
      <c r="K31" s="30" t="s">
        <v>598</v>
      </c>
      <c r="L31" s="21"/>
    </row>
    <row r="32" spans="1:12" x14ac:dyDescent="0.25">
      <c r="A32" s="21" t="s">
        <v>649</v>
      </c>
      <c r="B32" s="21"/>
      <c r="C32" s="21"/>
      <c r="D32" s="18" t="s">
        <v>676</v>
      </c>
      <c r="E32" s="14"/>
      <c r="F32" s="45"/>
      <c r="G32" s="38"/>
      <c r="H32" s="38"/>
      <c r="I32" s="38"/>
      <c r="J32" s="38"/>
      <c r="K32" s="30" t="s">
        <v>598</v>
      </c>
      <c r="L32" s="21"/>
    </row>
    <row r="33" spans="1:12" x14ac:dyDescent="0.25">
      <c r="A33" s="21" t="s">
        <v>650</v>
      </c>
      <c r="B33" s="21"/>
      <c r="C33" s="21"/>
      <c r="D33" s="18" t="s">
        <v>677</v>
      </c>
      <c r="E33" s="14"/>
      <c r="F33" s="45"/>
      <c r="G33" s="38"/>
      <c r="H33" s="38"/>
      <c r="I33" s="38"/>
      <c r="J33" s="38"/>
      <c r="K33" s="30" t="s">
        <v>598</v>
      </c>
      <c r="L33" s="21"/>
    </row>
    <row r="34" spans="1:12" x14ac:dyDescent="0.25">
      <c r="A34" s="21" t="s">
        <v>651</v>
      </c>
      <c r="B34" s="21"/>
      <c r="C34" s="21"/>
      <c r="D34" s="18" t="s">
        <v>678</v>
      </c>
      <c r="E34" s="14"/>
      <c r="F34" s="45"/>
      <c r="G34" s="38"/>
      <c r="H34" s="38"/>
      <c r="I34" s="38"/>
      <c r="J34" s="38"/>
      <c r="K34" s="30" t="s">
        <v>598</v>
      </c>
      <c r="L34" s="57" t="s">
        <v>599</v>
      </c>
    </row>
    <row r="35" spans="1:12" x14ac:dyDescent="0.25">
      <c r="A35" s="21" t="s">
        <v>652</v>
      </c>
      <c r="B35" s="21"/>
      <c r="C35" s="21"/>
      <c r="D35" s="18" t="s">
        <v>679</v>
      </c>
      <c r="E35" s="14"/>
      <c r="F35" s="45"/>
      <c r="G35" s="38"/>
      <c r="H35" s="38"/>
      <c r="I35" s="38"/>
      <c r="J35" s="38"/>
      <c r="K35" s="30" t="s">
        <v>598</v>
      </c>
      <c r="L35" s="57" t="s">
        <v>599</v>
      </c>
    </row>
    <row r="36" spans="1:12" ht="60" x14ac:dyDescent="0.25">
      <c r="A36" s="21" t="s">
        <v>653</v>
      </c>
      <c r="B36" s="21"/>
      <c r="C36" s="21"/>
      <c r="D36" s="18" t="s">
        <v>680</v>
      </c>
      <c r="E36" s="14"/>
      <c r="F36" s="45"/>
      <c r="G36" s="38"/>
      <c r="H36" s="38"/>
      <c r="I36" s="74"/>
      <c r="J36" s="74"/>
      <c r="K36" s="30" t="s">
        <v>598</v>
      </c>
      <c r="L36" s="21"/>
    </row>
    <row r="37" spans="1:12" x14ac:dyDescent="0.25">
      <c r="A37" s="21" t="s">
        <v>654</v>
      </c>
      <c r="B37" s="21"/>
      <c r="C37" s="21"/>
      <c r="D37" s="20" t="s">
        <v>696</v>
      </c>
      <c r="E37" s="14"/>
      <c r="F37" s="52"/>
      <c r="G37" s="54">
        <f>1*G29+1*G30+1*G31+1*G32+1*G33+1*G34+1*G35+1*G36</f>
        <v>0</v>
      </c>
      <c r="H37" s="54">
        <f>1*H29+1*H30+1*H31+1*H32+1*H33+1*H34+1*H35+1*H36</f>
        <v>0</v>
      </c>
      <c r="I37" s="54">
        <f>1*I29+1*I30+1*I31+1*I32+1*I33+1*I34+1*I35+1*I36</f>
        <v>0</v>
      </c>
      <c r="J37" s="54">
        <f>1*J29+1*J30+1*J31+1*J32+1*J33+1*J34+1*J35+1*J36</f>
        <v>0</v>
      </c>
      <c r="L37" s="21"/>
    </row>
    <row r="38" spans="1:12" x14ac:dyDescent="0.25">
      <c r="A38" s="21" t="s">
        <v>655</v>
      </c>
      <c r="B38" s="21"/>
      <c r="C38" s="21"/>
      <c r="D38" s="18" t="s">
        <v>681</v>
      </c>
      <c r="E38" s="14"/>
      <c r="F38" s="45"/>
      <c r="G38" s="38"/>
      <c r="H38" s="38"/>
      <c r="I38" s="53"/>
      <c r="J38" s="53"/>
      <c r="K38" s="30" t="s">
        <v>598</v>
      </c>
      <c r="L38" s="57" t="s">
        <v>599</v>
      </c>
    </row>
    <row r="39" spans="1:12" ht="30" x14ac:dyDescent="0.25">
      <c r="A39" s="21" t="s">
        <v>656</v>
      </c>
      <c r="B39" s="21"/>
      <c r="C39" s="21"/>
      <c r="D39" s="20" t="s">
        <v>697</v>
      </c>
      <c r="E39" s="14"/>
      <c r="F39" s="52"/>
      <c r="G39" s="54">
        <f>1*G37+1*G38</f>
        <v>0</v>
      </c>
      <c r="H39" s="54">
        <f>1*H37+1*H38</f>
        <v>0</v>
      </c>
      <c r="I39" s="54">
        <f>1*I37+1*I38</f>
        <v>0</v>
      </c>
      <c r="J39" s="54">
        <f>1*J37+1*J38</f>
        <v>0</v>
      </c>
      <c r="L39" s="21"/>
    </row>
    <row r="40" spans="1:12" ht="30" x14ac:dyDescent="0.25">
      <c r="A40" s="21" t="s">
        <v>657</v>
      </c>
      <c r="B40" s="21"/>
      <c r="C40" s="21"/>
      <c r="D40" s="18" t="s">
        <v>682</v>
      </c>
      <c r="E40" s="14"/>
      <c r="F40" s="45"/>
      <c r="G40" s="38"/>
      <c r="H40" s="38"/>
      <c r="I40" s="53"/>
      <c r="J40" s="53"/>
      <c r="K40" s="30" t="s">
        <v>598</v>
      </c>
      <c r="L40" s="21"/>
    </row>
    <row r="41" spans="1:12" ht="15.75" thickBot="1" x14ac:dyDescent="0.3">
      <c r="A41" s="21" t="s">
        <v>658</v>
      </c>
      <c r="B41" s="21"/>
      <c r="C41" s="21"/>
      <c r="D41" s="18" t="s">
        <v>671</v>
      </c>
      <c r="E41" s="14"/>
      <c r="F41" s="52"/>
      <c r="G41" s="56">
        <f>1*G39+1*G40</f>
        <v>0</v>
      </c>
      <c r="H41" s="56">
        <f>1*H39+1*H40</f>
        <v>0</v>
      </c>
      <c r="I41" s="56">
        <f>1*I39+1*I40</f>
        <v>0</v>
      </c>
      <c r="J41" s="56">
        <f>1*J39+1*J40</f>
        <v>0</v>
      </c>
      <c r="K41" s="30" t="s">
        <v>598</v>
      </c>
      <c r="L41" s="21"/>
    </row>
    <row r="42" spans="1:12" ht="15.75" thickTop="1" x14ac:dyDescent="0.25">
      <c r="A42" s="21" t="s">
        <v>659</v>
      </c>
      <c r="B42" s="21"/>
      <c r="C42" s="21"/>
      <c r="D42" s="27" t="s">
        <v>683</v>
      </c>
      <c r="E42" s="22"/>
      <c r="F42" s="46"/>
      <c r="G42" s="55"/>
      <c r="H42" s="55"/>
      <c r="I42" s="76"/>
      <c r="J42" s="76"/>
      <c r="L42" s="21"/>
    </row>
    <row r="43" spans="1:12" ht="30" x14ac:dyDescent="0.25">
      <c r="A43" s="21" t="s">
        <v>660</v>
      </c>
      <c r="B43" s="21"/>
      <c r="C43" s="21"/>
      <c r="D43" s="18" t="s">
        <v>684</v>
      </c>
      <c r="E43" s="14"/>
      <c r="F43" s="45"/>
      <c r="G43" s="38"/>
      <c r="H43" s="38"/>
      <c r="I43" s="38"/>
      <c r="J43" s="38"/>
      <c r="L43" s="21"/>
    </row>
    <row r="44" spans="1:12" ht="30" x14ac:dyDescent="0.25">
      <c r="A44" s="21" t="s">
        <v>661</v>
      </c>
      <c r="B44" s="21"/>
      <c r="C44" s="21"/>
      <c r="D44" s="18" t="s">
        <v>685</v>
      </c>
      <c r="E44" s="14"/>
      <c r="F44" s="45"/>
      <c r="G44" s="38"/>
      <c r="H44" s="38"/>
      <c r="I44" s="38"/>
      <c r="J44" s="38"/>
      <c r="K44" s="30" t="s">
        <v>598</v>
      </c>
      <c r="L44" s="21"/>
    </row>
    <row r="45" spans="1:12" x14ac:dyDescent="0.25">
      <c r="A45" s="21" t="s">
        <v>662</v>
      </c>
      <c r="B45" s="21"/>
      <c r="C45" s="21"/>
      <c r="D45" s="27" t="s">
        <v>686</v>
      </c>
      <c r="E45" s="22"/>
      <c r="F45" s="46"/>
      <c r="G45" s="23"/>
      <c r="H45" s="23"/>
      <c r="I45" s="23"/>
      <c r="J45" s="23"/>
      <c r="L45" s="21"/>
    </row>
    <row r="46" spans="1:12" x14ac:dyDescent="0.25">
      <c r="A46" s="21" t="s">
        <v>663</v>
      </c>
      <c r="B46" s="21"/>
      <c r="C46" s="21"/>
      <c r="D46" s="47" t="s">
        <v>687</v>
      </c>
      <c r="E46" s="22"/>
      <c r="F46" s="46"/>
      <c r="G46" s="23"/>
      <c r="H46" s="23"/>
      <c r="I46" s="23"/>
      <c r="J46" s="23"/>
      <c r="L46" s="21"/>
    </row>
    <row r="47" spans="1:12" ht="30" x14ac:dyDescent="0.25">
      <c r="A47" s="21" t="s">
        <v>664</v>
      </c>
      <c r="B47" s="21"/>
      <c r="C47" s="21"/>
      <c r="D47" s="41" t="s">
        <v>688</v>
      </c>
      <c r="E47" s="14"/>
      <c r="F47" s="45"/>
      <c r="G47" s="59"/>
      <c r="H47" s="59"/>
      <c r="I47" s="59"/>
      <c r="J47" s="59"/>
      <c r="K47" s="30" t="s">
        <v>598</v>
      </c>
      <c r="L47" s="57" t="s">
        <v>599</v>
      </c>
    </row>
    <row r="48" spans="1:12" ht="30" x14ac:dyDescent="0.25">
      <c r="A48" s="21" t="s">
        <v>665</v>
      </c>
      <c r="B48" s="21"/>
      <c r="C48" s="21"/>
      <c r="D48" s="41" t="s">
        <v>689</v>
      </c>
      <c r="E48" s="14"/>
      <c r="F48" s="45"/>
      <c r="G48" s="59"/>
      <c r="H48" s="59"/>
      <c r="I48" s="79"/>
      <c r="J48" s="79"/>
      <c r="K48" s="30" t="s">
        <v>598</v>
      </c>
      <c r="L48" s="57" t="s">
        <v>599</v>
      </c>
    </row>
    <row r="49" spans="1:12" ht="30.75" thickBot="1" x14ac:dyDescent="0.3">
      <c r="A49" s="21" t="s">
        <v>666</v>
      </c>
      <c r="B49" s="21"/>
      <c r="C49" s="21"/>
      <c r="D49" s="41" t="s">
        <v>690</v>
      </c>
      <c r="E49" s="14"/>
      <c r="F49" s="52"/>
      <c r="G49" s="60">
        <f>1*G47+1*G48</f>
        <v>0</v>
      </c>
      <c r="H49" s="60">
        <f>1*H47+1*H48</f>
        <v>0</v>
      </c>
      <c r="I49" s="60">
        <f>1*I47+1*I48</f>
        <v>0</v>
      </c>
      <c r="J49" s="60">
        <f>1*J47+1*J48</f>
        <v>0</v>
      </c>
      <c r="K49" s="30" t="s">
        <v>598</v>
      </c>
      <c r="L49" s="57" t="s">
        <v>599</v>
      </c>
    </row>
    <row r="50" spans="1:12" ht="15.75" thickTop="1" x14ac:dyDescent="0.25">
      <c r="A50" s="21" t="s">
        <v>667</v>
      </c>
      <c r="B50" s="21"/>
      <c r="C50" s="21"/>
      <c r="D50" s="47" t="s">
        <v>691</v>
      </c>
      <c r="E50" s="22"/>
      <c r="F50" s="46"/>
      <c r="G50" s="55"/>
      <c r="H50" s="55"/>
      <c r="I50" s="76"/>
      <c r="J50" s="76"/>
      <c r="L50" s="21"/>
    </row>
    <row r="51" spans="1:12" ht="30" x14ac:dyDescent="0.25">
      <c r="A51" s="21" t="s">
        <v>668</v>
      </c>
      <c r="B51" s="21"/>
      <c r="C51" s="21"/>
      <c r="D51" s="41" t="s">
        <v>692</v>
      </c>
      <c r="E51" s="14"/>
      <c r="F51" s="45"/>
      <c r="G51" s="59"/>
      <c r="H51" s="59"/>
      <c r="I51" s="59"/>
      <c r="J51" s="59"/>
      <c r="K51" s="30" t="s">
        <v>598</v>
      </c>
      <c r="L51" s="57" t="s">
        <v>599</v>
      </c>
    </row>
    <row r="52" spans="1:12" ht="30" x14ac:dyDescent="0.25">
      <c r="A52" s="21" t="s">
        <v>669</v>
      </c>
      <c r="B52" s="21"/>
      <c r="C52" s="21"/>
      <c r="D52" s="41" t="s">
        <v>693</v>
      </c>
      <c r="E52" s="14"/>
      <c r="F52" s="45"/>
      <c r="G52" s="59"/>
      <c r="H52" s="59"/>
      <c r="I52" s="79"/>
      <c r="J52" s="79"/>
      <c r="K52" s="30" t="s">
        <v>598</v>
      </c>
      <c r="L52" s="57" t="s">
        <v>599</v>
      </c>
    </row>
    <row r="53" spans="1:12" ht="30.75" thickBot="1" x14ac:dyDescent="0.3">
      <c r="A53" s="21" t="s">
        <v>670</v>
      </c>
      <c r="B53" s="21"/>
      <c r="C53" s="21"/>
      <c r="D53" s="41" t="s">
        <v>694</v>
      </c>
      <c r="E53" s="14"/>
      <c r="F53" s="52"/>
      <c r="G53" s="60">
        <f>1*G51+1*G52</f>
        <v>0</v>
      </c>
      <c r="H53" s="60">
        <f>1*H51+1*H52</f>
        <v>0</v>
      </c>
      <c r="I53" s="60">
        <f>1*I51+1*I52</f>
        <v>0</v>
      </c>
      <c r="J53" s="60">
        <f>1*J51+1*J52</f>
        <v>0</v>
      </c>
      <c r="K53" s="30" t="s">
        <v>598</v>
      </c>
      <c r="L53" s="57" t="s">
        <v>599</v>
      </c>
    </row>
    <row r="54" spans="1:12" ht="15.75" hidden="1" thickTop="1" x14ac:dyDescent="0.25">
      <c r="A54" s="21"/>
      <c r="B54" s="21"/>
      <c r="C54" s="21" t="s">
        <v>275</v>
      </c>
      <c r="L54" s="21"/>
    </row>
    <row r="55" spans="1:12" ht="15.75" hidden="1" thickTop="1" x14ac:dyDescent="0.25">
      <c r="A55" s="21"/>
      <c r="B55" s="21"/>
      <c r="C55" s="21" t="s">
        <v>278</v>
      </c>
      <c r="D55" s="21"/>
      <c r="E55" s="21"/>
      <c r="F55" s="21"/>
      <c r="G55" s="21"/>
      <c r="H55" s="21"/>
      <c r="I55" s="21"/>
      <c r="J55" s="21"/>
      <c r="K55" s="21"/>
      <c r="L55" s="21" t="s">
        <v>279</v>
      </c>
    </row>
    <row r="56"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51:J53 G47:J49 G43:J44 G27:J41">
      <formula1>-99999999999999900</formula1>
      <formula2>99999999999999900</formula2>
    </dataValidation>
  </dataValidations>
  <hyperlinks>
    <hyperlink ref="D2" tooltip="Swiching View" display="Full View"/>
    <hyperlink ref="K27" tooltip="Add Note (text block)" display="Add Note (text block)"/>
    <hyperlink ref="L27" tooltip="Add Note (detail)" display="Add Note (detail)"/>
    <hyperlink ref="K28" tooltip="Add Note (text block)" display="Add Note (text block)"/>
    <hyperlink ref="K30" tooltip="Add Note (text block)" display="Add Note (text block)"/>
    <hyperlink ref="L30" tooltip="Add Note (detail)" display="Add Note (detail)"/>
    <hyperlink ref="K31" tooltip="Add Note (text block)" display="Add Note (text block)"/>
    <hyperlink ref="K32" tooltip="Add Note (text block)" display="Add Note (text block)"/>
    <hyperlink ref="K33" tooltip="Add Note (text block)" display="Add Note (text block)"/>
    <hyperlink ref="K34" tooltip="Add Note (text block)" display="Add Note (text block)"/>
    <hyperlink ref="L34" tooltip="Add Note (detail)" display="Add Note (detail)"/>
    <hyperlink ref="K35" tooltip="Add Note (text block)" display="Add Note (text block)"/>
    <hyperlink ref="L35" tooltip="Add Note (detail)" display="Add Note (detail)"/>
    <hyperlink ref="K36" tooltip="Add Note (text block)" display="Add Note (text block)"/>
    <hyperlink ref="K38" tooltip="Add Note (text block)" display="Add Note (text block)"/>
    <hyperlink ref="L38" tooltip="Add Note (detail)" display="Add Note (detail)"/>
    <hyperlink ref="K40" tooltip="Add Note (text block)" display="Add Note (text block)"/>
    <hyperlink ref="K41" tooltip="Add Note (text block)" display="Add Note (text block)"/>
    <hyperlink ref="K44" tooltip="Add Note (text block)" display="Add Note (text block)"/>
    <hyperlink ref="K47" tooltip="Add Note (text block)" display="Add Note (text block)"/>
    <hyperlink ref="L47" tooltip="Add Note (detail)" display="Add Note (detail)"/>
    <hyperlink ref="K48" tooltip="Add Note (text block)" display="Add Note (text block)"/>
    <hyperlink ref="L48" tooltip="Add Note (detail)" display="Add Note (detail)"/>
    <hyperlink ref="K49" tooltip="Add Note (text block)" display="Add Note (text block)"/>
    <hyperlink ref="L49" tooltip="Add Note (detail)" display="Add Note (detail)"/>
    <hyperlink ref="K51" tooltip="Add Note (text block)" display="Add Note (text block)"/>
    <hyperlink ref="L51" tooltip="Add Note (detail)" display="Add Note (detail)"/>
    <hyperlink ref="K52" tooltip="Add Note (text block)" display="Add Note (text block)"/>
    <hyperlink ref="L52" tooltip="Add Note (detail)" display="Add Note (detail)"/>
    <hyperlink ref="K53" tooltip="Add Note (text block)" display="Add Note (text block)"/>
    <hyperlink ref="L53" tooltip="Add Note (detail)" display="Add Note (detail)"/>
  </hyperlinks>
  <pageMargins left="0.7" right="0.7" top="0.75" bottom="0.75" header="0.3" footer="0.3"/>
  <drawing r:id="rId1"/>
  <legacyDrawing r:id="rId2"/>
  <controls>
    <mc:AlternateContent xmlns:mc="http://schemas.openxmlformats.org/markup-compatibility/2006">
      <mc:Choice Requires="x14">
        <control shapeId="73729"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3729" r:id="rId3" name="HomeBtn"/>
      </mc:Fallback>
    </mc:AlternateContent>
    <mc:AlternateContent xmlns:mc="http://schemas.openxmlformats.org/markup-compatibility/2006">
      <mc:Choice Requires="x14">
        <control shapeId="73730"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3730" r:id="rId5" name="LegendBtn"/>
      </mc:Fallback>
    </mc:AlternateContent>
    <mc:AlternateContent xmlns:mc="http://schemas.openxmlformats.org/markup-compatibility/2006">
      <mc:Choice Requires="x14">
        <control shapeId="73731"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3731" r:id="rId7" name="ToolboxBtn"/>
      </mc:Fallback>
    </mc:AlternateContent>
  </control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Q344"/>
  <sheetViews>
    <sheetView showGridLines="0" view="pageBreakPreview" topLeftCell="D1" zoomScale="78" zoomScaleSheetLayoutView="78" workbookViewId="0">
      <selection activeCell="D1" sqref="D1"/>
    </sheetView>
  </sheetViews>
  <sheetFormatPr defaultRowHeight="15" x14ac:dyDescent="0.25"/>
  <cols>
    <col min="1" max="3" width="0" hidden="1" customWidth="1"/>
    <col min="4" max="4" width="35.7109375" customWidth="1"/>
    <col min="5" max="15" width="22.7109375" customWidth="1"/>
  </cols>
  <sheetData>
    <row r="1" spans="1:17" ht="29.1" customHeight="1" x14ac:dyDescent="0.25">
      <c r="A1" s="12" t="s">
        <v>1484</v>
      </c>
      <c r="E1" s="13" t="s">
        <v>1546</v>
      </c>
    </row>
    <row r="3" spans="1:17" hidden="1" x14ac:dyDescent="0.25"/>
    <row r="4" spans="1:17" hidden="1" x14ac:dyDescent="0.25"/>
    <row r="5" spans="1:17" ht="15" hidden="1" customHeight="1" x14ac:dyDescent="0.25">
      <c r="A5" s="21"/>
      <c r="B5" s="21"/>
      <c r="C5" s="12" t="s">
        <v>1485</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1486</v>
      </c>
      <c r="B10" s="21"/>
      <c r="C10" s="21"/>
      <c r="D10" s="213" t="s">
        <v>4147</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4156</v>
      </c>
    </row>
    <row r="15" spans="1:17" ht="15" hidden="1" customHeight="1" x14ac:dyDescent="0.25">
      <c r="A15" s="21"/>
      <c r="B15" s="21"/>
      <c r="C15" s="12" t="s">
        <v>1487</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3480</v>
      </c>
      <c r="F17" s="21" t="s">
        <v>3481</v>
      </c>
      <c r="G17" s="21" t="s">
        <v>3482</v>
      </c>
      <c r="H17" s="21" t="s">
        <v>3483</v>
      </c>
      <c r="I17" s="21" t="s">
        <v>3484</v>
      </c>
      <c r="J17" s="21" t="s">
        <v>3485</v>
      </c>
      <c r="K17" s="21" t="s">
        <v>3486</v>
      </c>
      <c r="L17" s="21" t="s">
        <v>3487</v>
      </c>
      <c r="M17" s="21" t="s">
        <v>3488</v>
      </c>
      <c r="N17" s="21" t="s">
        <v>3489</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t="s">
        <v>275</v>
      </c>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21"/>
      <c r="Q19" s="21"/>
    </row>
    <row r="20" spans="1:17" ht="50.1" customHeight="1" x14ac:dyDescent="0.25">
      <c r="A20" s="21"/>
      <c r="B20" s="21" t="s">
        <v>1529</v>
      </c>
      <c r="C20" s="21" t="s">
        <v>386</v>
      </c>
      <c r="D20" s="61" t="s">
        <v>1465</v>
      </c>
      <c r="E20" s="22" t="s">
        <v>1455</v>
      </c>
      <c r="F20" s="22" t="s">
        <v>1456</v>
      </c>
      <c r="G20" s="22" t="s">
        <v>1457</v>
      </c>
      <c r="H20" s="22" t="s">
        <v>1458</v>
      </c>
      <c r="I20" s="22" t="s">
        <v>1459</v>
      </c>
      <c r="J20" s="22" t="s">
        <v>1460</v>
      </c>
      <c r="K20" s="22" t="s">
        <v>1461</v>
      </c>
      <c r="L20" s="22" t="s">
        <v>1462</v>
      </c>
      <c r="M20" s="22" t="s">
        <v>1463</v>
      </c>
      <c r="N20" s="22" t="s">
        <v>1464</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1488</v>
      </c>
      <c r="B26" s="21"/>
      <c r="C26" s="21"/>
      <c r="D26" s="22" t="s">
        <v>620</v>
      </c>
      <c r="E26" s="23"/>
      <c r="F26" s="23"/>
      <c r="G26" s="23"/>
      <c r="H26" s="23"/>
      <c r="I26" s="23"/>
      <c r="J26" s="23"/>
      <c r="K26" s="23"/>
      <c r="L26" s="23"/>
      <c r="M26" s="23"/>
      <c r="N26" s="23"/>
      <c r="O26" s="23"/>
      <c r="Q26" s="21"/>
    </row>
    <row r="27" spans="1:17" ht="30" x14ac:dyDescent="0.25">
      <c r="A27" s="21" t="s">
        <v>1489</v>
      </c>
      <c r="B27" s="21"/>
      <c r="C27" s="21"/>
      <c r="D27" s="27" t="s">
        <v>1511</v>
      </c>
      <c r="E27" s="23"/>
      <c r="F27" s="23"/>
      <c r="G27" s="23"/>
      <c r="H27" s="23"/>
      <c r="I27" s="23"/>
      <c r="J27" s="23"/>
      <c r="K27" s="23"/>
      <c r="L27" s="23"/>
      <c r="M27" s="23"/>
      <c r="N27" s="23"/>
      <c r="O27" s="23"/>
      <c r="Q27" s="21"/>
    </row>
    <row r="28" spans="1:17" x14ac:dyDescent="0.25">
      <c r="A28" s="21" t="s">
        <v>1438</v>
      </c>
      <c r="B28" s="21"/>
      <c r="C28" s="21"/>
      <c r="D28" s="47" t="s">
        <v>1447</v>
      </c>
      <c r="E28" s="23"/>
      <c r="F28" s="23"/>
      <c r="G28" s="23"/>
      <c r="H28" s="23"/>
      <c r="I28" s="23"/>
      <c r="J28" s="23"/>
      <c r="K28" s="23"/>
      <c r="L28" s="23"/>
      <c r="M28" s="23"/>
      <c r="N28" s="23"/>
      <c r="O28" s="23"/>
      <c r="Q28" s="21"/>
    </row>
    <row r="29" spans="1:17" x14ac:dyDescent="0.25">
      <c r="A29" s="21" t="s">
        <v>1439</v>
      </c>
      <c r="B29" s="21"/>
      <c r="C29" s="21"/>
      <c r="D29" s="41" t="s">
        <v>1447</v>
      </c>
      <c r="E29" s="38"/>
      <c r="F29" s="38"/>
      <c r="G29" s="38"/>
      <c r="H29" s="38"/>
      <c r="I29" s="38"/>
      <c r="J29" s="38"/>
      <c r="K29" s="38"/>
      <c r="L29" s="38"/>
      <c r="M29" s="38"/>
      <c r="N29" s="38"/>
      <c r="O29" s="38"/>
      <c r="Q29" s="21"/>
    </row>
    <row r="30" spans="1:17" ht="30" x14ac:dyDescent="0.25">
      <c r="A30" s="21" t="s">
        <v>1440</v>
      </c>
      <c r="B30" s="21"/>
      <c r="C30" s="21"/>
      <c r="D30" s="41" t="s">
        <v>1448</v>
      </c>
      <c r="E30" s="38"/>
      <c r="F30" s="38"/>
      <c r="G30" s="38"/>
      <c r="H30" s="38"/>
      <c r="I30" s="38"/>
      <c r="J30" s="38"/>
      <c r="K30" s="38"/>
      <c r="L30" s="38"/>
      <c r="M30" s="38"/>
      <c r="N30" s="38"/>
      <c r="O30" s="38"/>
      <c r="Q30" s="21"/>
    </row>
    <row r="31" spans="1:17" x14ac:dyDescent="0.25">
      <c r="A31" s="21" t="s">
        <v>1441</v>
      </c>
      <c r="B31" s="21"/>
      <c r="C31" s="21"/>
      <c r="D31" s="65" t="s">
        <v>1449</v>
      </c>
      <c r="E31" s="66"/>
      <c r="F31" s="66"/>
      <c r="G31" s="66"/>
      <c r="H31" s="66"/>
      <c r="I31" s="66"/>
      <c r="J31" s="66"/>
      <c r="K31" s="66"/>
      <c r="L31" s="66"/>
      <c r="M31" s="66"/>
      <c r="N31" s="66"/>
      <c r="O31" s="54"/>
      <c r="Q31" s="21"/>
    </row>
    <row r="32" spans="1:17" x14ac:dyDescent="0.25">
      <c r="A32" s="21" t="s">
        <v>1442</v>
      </c>
      <c r="B32" s="21"/>
      <c r="C32" s="21"/>
      <c r="D32" s="18" t="s">
        <v>1450</v>
      </c>
      <c r="E32" s="38"/>
      <c r="F32" s="38"/>
      <c r="G32" s="38"/>
      <c r="H32" s="38"/>
      <c r="I32" s="38"/>
      <c r="J32" s="38"/>
      <c r="K32" s="38"/>
      <c r="L32" s="38"/>
      <c r="M32" s="38"/>
      <c r="N32" s="38"/>
      <c r="O32" s="38"/>
      <c r="Q32" s="21"/>
    </row>
    <row r="33" spans="1:17" x14ac:dyDescent="0.25">
      <c r="A33" s="21" t="s">
        <v>1443</v>
      </c>
      <c r="B33" s="21"/>
      <c r="C33" s="21"/>
      <c r="D33" s="47" t="s">
        <v>1253</v>
      </c>
      <c r="E33" s="23"/>
      <c r="F33" s="23"/>
      <c r="G33" s="23"/>
      <c r="H33" s="23"/>
      <c r="I33" s="23"/>
      <c r="J33" s="23"/>
      <c r="K33" s="23"/>
      <c r="L33" s="23"/>
      <c r="M33" s="23"/>
      <c r="N33" s="23"/>
      <c r="O33" s="23"/>
      <c r="Q33" s="21"/>
    </row>
    <row r="34" spans="1:17" ht="30" x14ac:dyDescent="0.25">
      <c r="A34" s="21" t="s">
        <v>1444</v>
      </c>
      <c r="B34" s="21"/>
      <c r="C34" s="21"/>
      <c r="D34" s="41" t="s">
        <v>1451</v>
      </c>
      <c r="E34" s="38"/>
      <c r="F34" s="38"/>
      <c r="G34" s="38"/>
      <c r="H34" s="38"/>
      <c r="I34" s="38"/>
      <c r="J34" s="38"/>
      <c r="K34" s="38"/>
      <c r="L34" s="38"/>
      <c r="M34" s="38"/>
      <c r="N34" s="38"/>
      <c r="O34" s="38"/>
      <c r="Q34" s="21"/>
    </row>
    <row r="35" spans="1:17" x14ac:dyDescent="0.25">
      <c r="A35" s="21" t="s">
        <v>1445</v>
      </c>
      <c r="B35" s="21"/>
      <c r="C35" s="21"/>
      <c r="D35" s="41" t="s">
        <v>1452</v>
      </c>
      <c r="E35" s="38"/>
      <c r="F35" s="38"/>
      <c r="G35" s="38"/>
      <c r="H35" s="38"/>
      <c r="I35" s="38"/>
      <c r="J35" s="38"/>
      <c r="K35" s="38"/>
      <c r="L35" s="38"/>
      <c r="M35" s="38"/>
      <c r="N35" s="38"/>
      <c r="O35" s="38"/>
      <c r="Q35" s="21"/>
    </row>
    <row r="36" spans="1:17" ht="45" x14ac:dyDescent="0.25">
      <c r="A36" s="21" t="s">
        <v>1446</v>
      </c>
      <c r="B36" s="21"/>
      <c r="C36" s="21"/>
      <c r="D36" s="65" t="s">
        <v>1453</v>
      </c>
      <c r="E36" s="66"/>
      <c r="F36" s="66"/>
      <c r="G36" s="66"/>
      <c r="H36" s="66"/>
      <c r="I36" s="66"/>
      <c r="J36" s="66"/>
      <c r="K36" s="66"/>
      <c r="L36" s="66"/>
      <c r="M36" s="66"/>
      <c r="N36" s="66"/>
      <c r="O36" s="54"/>
      <c r="Q36" s="21"/>
    </row>
    <row r="37" spans="1:17" x14ac:dyDescent="0.25">
      <c r="A37" s="21" t="s">
        <v>1490</v>
      </c>
      <c r="B37" s="21"/>
      <c r="C37" s="21"/>
      <c r="D37" s="47" t="s">
        <v>1512</v>
      </c>
      <c r="E37" s="23"/>
      <c r="F37" s="23"/>
      <c r="G37" s="23"/>
      <c r="H37" s="23"/>
      <c r="I37" s="23"/>
      <c r="J37" s="23"/>
      <c r="K37" s="23"/>
      <c r="L37" s="23"/>
      <c r="M37" s="23"/>
      <c r="N37" s="23"/>
      <c r="O37" s="23"/>
      <c r="Q37" s="21"/>
    </row>
    <row r="38" spans="1:17" x14ac:dyDescent="0.25">
      <c r="A38" s="21" t="s">
        <v>1491</v>
      </c>
      <c r="B38" s="21"/>
      <c r="C38" s="21"/>
      <c r="D38" s="48" t="s">
        <v>1513</v>
      </c>
      <c r="E38" s="23"/>
      <c r="F38" s="23"/>
      <c r="G38" s="23"/>
      <c r="H38" s="23"/>
      <c r="I38" s="23"/>
      <c r="J38" s="23"/>
      <c r="K38" s="23"/>
      <c r="L38" s="23"/>
      <c r="M38" s="23"/>
      <c r="N38" s="23"/>
      <c r="O38" s="23"/>
      <c r="Q38" s="21"/>
    </row>
    <row r="39" spans="1:17" x14ac:dyDescent="0.25">
      <c r="A39" s="21" t="s">
        <v>1492</v>
      </c>
      <c r="B39" s="21"/>
      <c r="C39" s="21"/>
      <c r="D39" s="42" t="s">
        <v>1513</v>
      </c>
      <c r="E39" s="38"/>
      <c r="F39" s="38"/>
      <c r="G39" s="38"/>
      <c r="H39" s="38"/>
      <c r="I39" s="38"/>
      <c r="J39" s="38"/>
      <c r="K39" s="38"/>
      <c r="L39" s="38"/>
      <c r="M39" s="38"/>
      <c r="N39" s="38"/>
      <c r="O39" s="38"/>
      <c r="Q39" s="21"/>
    </row>
    <row r="40" spans="1:17" ht="30" x14ac:dyDescent="0.25">
      <c r="A40" s="21" t="s">
        <v>1493</v>
      </c>
      <c r="B40" s="21"/>
      <c r="C40" s="21"/>
      <c r="D40" s="42" t="s">
        <v>1454</v>
      </c>
      <c r="E40" s="38"/>
      <c r="F40" s="38"/>
      <c r="G40" s="38"/>
      <c r="H40" s="38"/>
      <c r="I40" s="38"/>
      <c r="J40" s="38"/>
      <c r="K40" s="38"/>
      <c r="L40" s="38"/>
      <c r="M40" s="38"/>
      <c r="N40" s="38"/>
      <c r="O40" s="38"/>
      <c r="Q40" s="21"/>
    </row>
    <row r="41" spans="1:17" x14ac:dyDescent="0.25">
      <c r="A41" s="21" t="s">
        <v>1494</v>
      </c>
      <c r="B41" s="21"/>
      <c r="C41" s="21"/>
      <c r="D41" s="67" t="s">
        <v>1514</v>
      </c>
      <c r="E41" s="66"/>
      <c r="F41" s="66"/>
      <c r="G41" s="66"/>
      <c r="H41" s="66"/>
      <c r="I41" s="66"/>
      <c r="J41" s="66"/>
      <c r="K41" s="66"/>
      <c r="L41" s="66"/>
      <c r="M41" s="66"/>
      <c r="N41" s="66"/>
      <c r="O41" s="54"/>
      <c r="Q41" s="21"/>
    </row>
    <row r="42" spans="1:17" x14ac:dyDescent="0.25">
      <c r="A42" s="21" t="s">
        <v>1495</v>
      </c>
      <c r="B42" s="21"/>
      <c r="C42" s="21"/>
      <c r="D42" s="41" t="s">
        <v>1515</v>
      </c>
      <c r="E42" s="38"/>
      <c r="F42" s="38"/>
      <c r="G42" s="38"/>
      <c r="H42" s="38"/>
      <c r="I42" s="38"/>
      <c r="J42" s="38"/>
      <c r="K42" s="38"/>
      <c r="L42" s="38"/>
      <c r="M42" s="38"/>
      <c r="N42" s="38"/>
      <c r="O42" s="38"/>
      <c r="Q42" s="21"/>
    </row>
    <row r="43" spans="1:17" x14ac:dyDescent="0.25">
      <c r="A43" s="21" t="s">
        <v>1496</v>
      </c>
      <c r="B43" s="21"/>
      <c r="C43" s="21"/>
      <c r="D43" s="41" t="s">
        <v>1516</v>
      </c>
      <c r="E43" s="38"/>
      <c r="F43" s="38"/>
      <c r="G43" s="38"/>
      <c r="H43" s="38"/>
      <c r="I43" s="38"/>
      <c r="J43" s="38"/>
      <c r="K43" s="38"/>
      <c r="L43" s="38"/>
      <c r="M43" s="38"/>
      <c r="N43" s="38"/>
      <c r="O43" s="38"/>
      <c r="Q43" s="21"/>
    </row>
    <row r="44" spans="1:17" x14ac:dyDescent="0.25">
      <c r="A44" s="21" t="s">
        <v>1497</v>
      </c>
      <c r="B44" s="21"/>
      <c r="C44" s="21"/>
      <c r="D44" s="41" t="s">
        <v>1517</v>
      </c>
      <c r="E44" s="38"/>
      <c r="F44" s="38"/>
      <c r="G44" s="38"/>
      <c r="H44" s="38"/>
      <c r="I44" s="38"/>
      <c r="J44" s="38"/>
      <c r="K44" s="38"/>
      <c r="L44" s="38"/>
      <c r="M44" s="38"/>
      <c r="N44" s="38"/>
      <c r="O44" s="38"/>
      <c r="Q44" s="21"/>
    </row>
    <row r="45" spans="1:17" x14ac:dyDescent="0.25">
      <c r="A45" s="21" t="s">
        <v>1498</v>
      </c>
      <c r="B45" s="21"/>
      <c r="C45" s="21"/>
      <c r="D45" s="41" t="s">
        <v>1518</v>
      </c>
      <c r="E45" s="38"/>
      <c r="F45" s="38"/>
      <c r="G45" s="38"/>
      <c r="H45" s="38"/>
      <c r="I45" s="38"/>
      <c r="J45" s="38"/>
      <c r="K45" s="38"/>
      <c r="L45" s="38"/>
      <c r="M45" s="38"/>
      <c r="N45" s="38"/>
      <c r="O45" s="38"/>
      <c r="Q45" s="21"/>
    </row>
    <row r="46" spans="1:17" x14ac:dyDescent="0.25">
      <c r="A46" s="21" t="s">
        <v>1499</v>
      </c>
      <c r="B46" s="21"/>
      <c r="C46" s="21"/>
      <c r="D46" s="41" t="s">
        <v>1519</v>
      </c>
      <c r="E46" s="38"/>
      <c r="F46" s="38"/>
      <c r="G46" s="38"/>
      <c r="H46" s="38"/>
      <c r="I46" s="38"/>
      <c r="J46" s="38"/>
      <c r="K46" s="38"/>
      <c r="L46" s="38"/>
      <c r="M46" s="38"/>
      <c r="N46" s="38"/>
      <c r="O46" s="38"/>
      <c r="Q46" s="21"/>
    </row>
    <row r="47" spans="1:17" x14ac:dyDescent="0.25">
      <c r="A47" s="21" t="s">
        <v>1500</v>
      </c>
      <c r="B47" s="21"/>
      <c r="C47" s="21"/>
      <c r="D47" s="41" t="s">
        <v>1520</v>
      </c>
      <c r="E47" s="38"/>
      <c r="F47" s="38"/>
      <c r="G47" s="38"/>
      <c r="H47" s="38"/>
      <c r="I47" s="38"/>
      <c r="J47" s="38"/>
      <c r="K47" s="38"/>
      <c r="L47" s="38"/>
      <c r="M47" s="38"/>
      <c r="N47" s="38"/>
      <c r="O47" s="38"/>
      <c r="Q47" s="21"/>
    </row>
    <row r="48" spans="1:17" x14ac:dyDescent="0.25">
      <c r="A48" s="21" t="s">
        <v>1501</v>
      </c>
      <c r="B48" s="21"/>
      <c r="C48" s="21"/>
      <c r="D48" s="41" t="s">
        <v>1521</v>
      </c>
      <c r="E48" s="38"/>
      <c r="F48" s="38"/>
      <c r="G48" s="38"/>
      <c r="H48" s="38"/>
      <c r="I48" s="38"/>
      <c r="J48" s="38"/>
      <c r="K48" s="38"/>
      <c r="L48" s="38"/>
      <c r="M48" s="38"/>
      <c r="N48" s="38"/>
      <c r="O48" s="38"/>
      <c r="Q48" s="21"/>
    </row>
    <row r="49" spans="1:17" x14ac:dyDescent="0.25">
      <c r="A49" s="21" t="s">
        <v>1502</v>
      </c>
      <c r="B49" s="21"/>
      <c r="C49" s="21"/>
      <c r="D49" s="41" t="s">
        <v>1522</v>
      </c>
      <c r="E49" s="38"/>
      <c r="F49" s="38"/>
      <c r="G49" s="38"/>
      <c r="H49" s="38"/>
      <c r="I49" s="38"/>
      <c r="J49" s="38"/>
      <c r="K49" s="38"/>
      <c r="L49" s="38"/>
      <c r="M49" s="38"/>
      <c r="N49" s="38"/>
      <c r="O49" s="38"/>
      <c r="Q49" s="21"/>
    </row>
    <row r="50" spans="1:17" ht="30" x14ac:dyDescent="0.25">
      <c r="A50" s="21" t="s">
        <v>1503</v>
      </c>
      <c r="B50" s="21"/>
      <c r="C50" s="21"/>
      <c r="D50" s="41" t="s">
        <v>1523</v>
      </c>
      <c r="E50" s="38"/>
      <c r="F50" s="38"/>
      <c r="G50" s="38"/>
      <c r="H50" s="38"/>
      <c r="I50" s="38"/>
      <c r="J50" s="38"/>
      <c r="K50" s="38"/>
      <c r="L50" s="38"/>
      <c r="M50" s="38"/>
      <c r="N50" s="38"/>
      <c r="O50" s="38"/>
      <c r="Q50" s="21"/>
    </row>
    <row r="51" spans="1:17" x14ac:dyDescent="0.25">
      <c r="A51" s="21" t="s">
        <v>1504</v>
      </c>
      <c r="B51" s="21"/>
      <c r="C51" s="21"/>
      <c r="D51" s="41" t="s">
        <v>1524</v>
      </c>
      <c r="E51" s="38"/>
      <c r="F51" s="38"/>
      <c r="G51" s="38"/>
      <c r="H51" s="38"/>
      <c r="I51" s="38"/>
      <c r="J51" s="38"/>
      <c r="K51" s="38"/>
      <c r="L51" s="38"/>
      <c r="M51" s="38"/>
      <c r="N51" s="38"/>
      <c r="O51" s="38"/>
      <c r="Q51" s="21"/>
    </row>
    <row r="52" spans="1:17" x14ac:dyDescent="0.25">
      <c r="A52" s="21"/>
      <c r="B52" s="21"/>
      <c r="C52" s="21"/>
      <c r="D52" s="41" t="s">
        <v>3981</v>
      </c>
      <c r="E52" s="38"/>
      <c r="F52" s="38"/>
      <c r="G52" s="38"/>
      <c r="H52" s="38"/>
      <c r="I52" s="38"/>
      <c r="J52" s="38"/>
      <c r="K52" s="38"/>
      <c r="L52" s="38"/>
      <c r="M52" s="38"/>
      <c r="N52" s="38"/>
      <c r="O52" s="38"/>
      <c r="Q52" s="21"/>
    </row>
    <row r="53" spans="1:17" x14ac:dyDescent="0.25">
      <c r="A53" s="21" t="s">
        <v>1505</v>
      </c>
      <c r="B53" s="21"/>
      <c r="C53" s="21"/>
      <c r="D53" s="41" t="s">
        <v>1525</v>
      </c>
      <c r="E53" s="38"/>
      <c r="F53" s="38"/>
      <c r="G53" s="38"/>
      <c r="H53" s="38"/>
      <c r="I53" s="38"/>
      <c r="J53" s="38"/>
      <c r="K53" s="38"/>
      <c r="L53" s="38"/>
      <c r="M53" s="38"/>
      <c r="N53" s="38"/>
      <c r="O53" s="38"/>
      <c r="Q53" s="21"/>
    </row>
    <row r="54" spans="1:17" x14ac:dyDescent="0.25">
      <c r="A54" s="21" t="s">
        <v>1506</v>
      </c>
      <c r="B54" s="21"/>
      <c r="C54" s="21"/>
      <c r="D54" s="65" t="s">
        <v>1526</v>
      </c>
      <c r="E54" s="66"/>
      <c r="F54" s="66"/>
      <c r="G54" s="66"/>
      <c r="H54" s="66"/>
      <c r="I54" s="66"/>
      <c r="J54" s="66"/>
      <c r="K54" s="66"/>
      <c r="L54" s="66"/>
      <c r="M54" s="66"/>
      <c r="N54" s="66"/>
      <c r="O54" s="54"/>
      <c r="Q54" s="21"/>
    </row>
    <row r="55" spans="1:17" ht="30.75" thickBot="1" x14ac:dyDescent="0.3">
      <c r="A55" s="21" t="s">
        <v>1507</v>
      </c>
      <c r="B55" s="21"/>
      <c r="C55" s="21"/>
      <c r="D55" s="64" t="s">
        <v>1527</v>
      </c>
      <c r="E55" s="68"/>
      <c r="F55" s="68"/>
      <c r="G55" s="68"/>
      <c r="H55" s="68"/>
      <c r="I55" s="68"/>
      <c r="J55" s="68"/>
      <c r="K55" s="68"/>
      <c r="L55" s="68"/>
      <c r="M55" s="68"/>
      <c r="N55" s="68"/>
      <c r="O55" s="56"/>
      <c r="Q55" s="21"/>
    </row>
    <row r="56" spans="1:17" ht="45.75" thickTop="1" x14ac:dyDescent="0.25">
      <c r="A56" s="21" t="s">
        <v>1508</v>
      </c>
      <c r="B56" s="21"/>
      <c r="C56" s="21"/>
      <c r="D56" s="47" t="s">
        <v>1528</v>
      </c>
      <c r="E56" s="55"/>
      <c r="F56" s="55"/>
      <c r="G56" s="55"/>
      <c r="H56" s="55"/>
      <c r="I56" s="55"/>
      <c r="J56" s="55"/>
      <c r="K56" s="55"/>
      <c r="L56" s="55"/>
      <c r="M56" s="55"/>
      <c r="N56" s="55"/>
      <c r="O56" s="55"/>
      <c r="Q56" s="21"/>
    </row>
    <row r="57" spans="1:17" ht="30" x14ac:dyDescent="0.25">
      <c r="A57" s="21" t="s">
        <v>1509</v>
      </c>
      <c r="B57" s="21"/>
      <c r="C57" s="21"/>
      <c r="D57" s="220" t="s">
        <v>527</v>
      </c>
      <c r="E57" s="38"/>
      <c r="F57" s="38"/>
      <c r="G57" s="38"/>
      <c r="H57" s="38"/>
      <c r="I57" s="38"/>
      <c r="J57" s="38"/>
      <c r="K57" s="38"/>
      <c r="L57" s="38"/>
      <c r="M57" s="38"/>
      <c r="N57" s="38"/>
      <c r="O57" s="38"/>
      <c r="Q57" s="21"/>
    </row>
    <row r="58" spans="1:17" ht="30" x14ac:dyDescent="0.25">
      <c r="A58" s="21" t="s">
        <v>1510</v>
      </c>
      <c r="B58" s="21"/>
      <c r="C58" s="21"/>
      <c r="D58" s="220" t="s">
        <v>543</v>
      </c>
      <c r="E58" s="38"/>
      <c r="F58" s="38"/>
      <c r="G58" s="38"/>
      <c r="H58" s="38"/>
      <c r="I58" s="38"/>
      <c r="J58" s="38"/>
      <c r="K58" s="38"/>
      <c r="L58" s="38"/>
      <c r="M58" s="38"/>
      <c r="N58" s="38"/>
      <c r="O58" s="38"/>
      <c r="Q58" s="21"/>
    </row>
    <row r="59" spans="1:17" ht="30.75" thickBot="1" x14ac:dyDescent="0.3">
      <c r="A59" s="21" t="s">
        <v>1507</v>
      </c>
      <c r="B59" s="21"/>
      <c r="C59" s="21"/>
      <c r="D59" s="65" t="s">
        <v>1527</v>
      </c>
      <c r="E59" s="68"/>
      <c r="F59" s="68"/>
      <c r="G59" s="68"/>
      <c r="H59" s="68"/>
      <c r="I59" s="68"/>
      <c r="J59" s="68"/>
      <c r="K59" s="68"/>
      <c r="L59" s="68"/>
      <c r="M59" s="68"/>
      <c r="N59" s="68"/>
      <c r="O59" s="56"/>
      <c r="Q59" s="21"/>
    </row>
    <row r="60" spans="1:17" ht="15.75" hidden="1" thickTop="1" x14ac:dyDescent="0.25">
      <c r="A60" s="21"/>
      <c r="B60" s="21"/>
      <c r="C60" s="21" t="s">
        <v>275</v>
      </c>
      <c r="Q60" s="21"/>
    </row>
    <row r="61" spans="1:17" hidden="1" x14ac:dyDescent="0.25">
      <c r="A61" s="21"/>
      <c r="B61" s="21"/>
      <c r="C61" s="21" t="s">
        <v>278</v>
      </c>
      <c r="D61" s="21"/>
      <c r="E61" s="21"/>
      <c r="F61" s="21"/>
      <c r="G61" s="21"/>
      <c r="H61" s="21"/>
      <c r="I61" s="21"/>
      <c r="J61" s="21"/>
      <c r="K61" s="21"/>
      <c r="L61" s="21"/>
      <c r="M61" s="21"/>
      <c r="N61" s="21"/>
      <c r="O61" s="21"/>
      <c r="P61" s="21"/>
      <c r="Q61" s="21" t="s">
        <v>279</v>
      </c>
    </row>
    <row r="62" spans="1:17" ht="15.75" thickTop="1" x14ac:dyDescent="0.25"/>
    <row r="64" spans="1:17" ht="15" hidden="1" customHeight="1" x14ac:dyDescent="0.25">
      <c r="A64" s="21"/>
      <c r="B64" s="21"/>
      <c r="C64" s="12" t="s">
        <v>1530</v>
      </c>
      <c r="D64" s="21"/>
      <c r="E64" s="21"/>
      <c r="F64" s="21"/>
      <c r="G64" s="21"/>
      <c r="H64" s="21"/>
      <c r="I64" s="21"/>
      <c r="J64" s="21"/>
      <c r="K64" s="21"/>
      <c r="L64" s="21"/>
      <c r="M64" s="21"/>
      <c r="N64" s="21"/>
      <c r="O64" s="21"/>
      <c r="P64" s="21"/>
      <c r="Q64" s="21"/>
    </row>
    <row r="65" spans="1:17" hidden="1" x14ac:dyDescent="0.25">
      <c r="A65" s="21"/>
      <c r="B65" s="21"/>
      <c r="C65" s="21"/>
      <c r="D65" s="21"/>
      <c r="E65" s="21"/>
      <c r="F65" s="21"/>
      <c r="G65" s="21"/>
      <c r="H65" s="21"/>
      <c r="I65" s="21"/>
      <c r="J65" s="21"/>
      <c r="K65" s="21"/>
      <c r="L65" s="21"/>
      <c r="M65" s="21"/>
      <c r="N65" s="21"/>
      <c r="O65" s="21"/>
      <c r="P65" s="21"/>
      <c r="Q65" s="21"/>
    </row>
    <row r="66" spans="1:17" hidden="1" x14ac:dyDescent="0.25">
      <c r="A66" s="21"/>
      <c r="B66" s="21"/>
      <c r="C66" s="21"/>
      <c r="D66" s="21"/>
      <c r="E66" s="21" t="s">
        <v>3480</v>
      </c>
      <c r="F66" s="21" t="s">
        <v>3481</v>
      </c>
      <c r="G66" s="21" t="s">
        <v>3482</v>
      </c>
      <c r="H66" s="21" t="s">
        <v>3483</v>
      </c>
      <c r="I66" s="21" t="s">
        <v>3484</v>
      </c>
      <c r="J66" s="21" t="s">
        <v>3485</v>
      </c>
      <c r="K66" s="21" t="s">
        <v>3486</v>
      </c>
      <c r="L66" s="21" t="s">
        <v>3487</v>
      </c>
      <c r="M66" s="21" t="s">
        <v>3488</v>
      </c>
      <c r="N66" s="21" t="s">
        <v>3489</v>
      </c>
      <c r="O66" s="21" t="s">
        <v>387</v>
      </c>
      <c r="P66" s="21"/>
      <c r="Q66" s="21"/>
    </row>
    <row r="67" spans="1:17" hidden="1" x14ac:dyDescent="0.25">
      <c r="A67" s="21"/>
      <c r="B67" s="21"/>
      <c r="C67" s="21" t="s">
        <v>276</v>
      </c>
      <c r="D67" s="21" t="s">
        <v>274</v>
      </c>
      <c r="E67" s="21"/>
      <c r="F67" s="21"/>
      <c r="G67" s="21"/>
      <c r="H67" s="21"/>
      <c r="I67" s="21"/>
      <c r="J67" s="21"/>
      <c r="K67" s="21"/>
      <c r="L67" s="21"/>
      <c r="M67" s="21"/>
      <c r="N67" s="21"/>
      <c r="O67" s="21"/>
      <c r="P67" s="21" t="s">
        <v>275</v>
      </c>
      <c r="Q67" s="21" t="s">
        <v>277</v>
      </c>
    </row>
    <row r="68" spans="1:17" x14ac:dyDescent="0.25">
      <c r="A68" s="21"/>
      <c r="B68" s="21" t="s">
        <v>3416</v>
      </c>
      <c r="C68" s="21" t="s">
        <v>386</v>
      </c>
      <c r="D68" s="77"/>
      <c r="E68" s="73" t="s">
        <v>3417</v>
      </c>
      <c r="F68" s="73" t="s">
        <v>3417</v>
      </c>
      <c r="G68" s="73" t="s">
        <v>3417</v>
      </c>
      <c r="H68" s="73" t="s">
        <v>3417</v>
      </c>
      <c r="I68" s="73" t="s">
        <v>3417</v>
      </c>
      <c r="J68" s="73" t="s">
        <v>3417</v>
      </c>
      <c r="K68" s="73" t="s">
        <v>3417</v>
      </c>
      <c r="L68" s="73" t="s">
        <v>3417</v>
      </c>
      <c r="M68" s="73" t="s">
        <v>3417</v>
      </c>
      <c r="N68" s="73" t="s">
        <v>3417</v>
      </c>
      <c r="O68" s="73" t="s">
        <v>3417</v>
      </c>
      <c r="P68" s="21"/>
      <c r="Q68" s="21"/>
    </row>
    <row r="69" spans="1:17" ht="50.1" customHeight="1" x14ac:dyDescent="0.25">
      <c r="A69" s="21"/>
      <c r="B69" s="21" t="s">
        <v>1529</v>
      </c>
      <c r="C69" s="21" t="s">
        <v>386</v>
      </c>
      <c r="D69" s="61" t="s">
        <v>1465</v>
      </c>
      <c r="E69" s="22" t="s">
        <v>1455</v>
      </c>
      <c r="F69" s="22" t="s">
        <v>1456</v>
      </c>
      <c r="G69" s="22" t="s">
        <v>1457</v>
      </c>
      <c r="H69" s="22" t="s">
        <v>1458</v>
      </c>
      <c r="I69" s="22" t="s">
        <v>1459</v>
      </c>
      <c r="J69" s="22" t="s">
        <v>1460</v>
      </c>
      <c r="K69" s="22" t="s">
        <v>1461</v>
      </c>
      <c r="L69" s="22" t="s">
        <v>1462</v>
      </c>
      <c r="M69" s="22" t="s">
        <v>1463</v>
      </c>
      <c r="N69" s="22" t="s">
        <v>1464</v>
      </c>
      <c r="O69" s="22" t="s">
        <v>402</v>
      </c>
      <c r="Q69" s="21"/>
    </row>
    <row r="70" spans="1:17" ht="19.5" customHeight="1" x14ac:dyDescent="0.25">
      <c r="A70" s="21"/>
      <c r="B70" s="21"/>
      <c r="C70" s="21" t="s">
        <v>444</v>
      </c>
      <c r="D70" s="36"/>
      <c r="E70" s="49">
        <v>2015</v>
      </c>
      <c r="F70" s="49">
        <v>2015</v>
      </c>
      <c r="G70" s="49">
        <v>2015</v>
      </c>
      <c r="H70" s="49">
        <v>2015</v>
      </c>
      <c r="I70" s="49">
        <v>2015</v>
      </c>
      <c r="J70" s="49">
        <v>2015</v>
      </c>
      <c r="K70" s="49">
        <v>2015</v>
      </c>
      <c r="L70" s="49">
        <v>2015</v>
      </c>
      <c r="M70" s="49">
        <v>2015</v>
      </c>
      <c r="N70" s="49">
        <v>2015</v>
      </c>
      <c r="O70" s="49">
        <v>2015</v>
      </c>
      <c r="Q70" s="21"/>
    </row>
    <row r="71" spans="1:17" ht="20.100000000000001" customHeight="1" x14ac:dyDescent="0.25">
      <c r="A71" s="21"/>
      <c r="B71" s="21"/>
      <c r="C71" s="21" t="s">
        <v>445</v>
      </c>
      <c r="D71" s="36"/>
      <c r="E71" s="51" t="str">
        <f>StartUp!$E$8</f>
        <v>SGD</v>
      </c>
      <c r="F71" s="51" t="str">
        <f>StartUp!$E$8</f>
        <v>SGD</v>
      </c>
      <c r="G71" s="51" t="str">
        <f>StartUp!$E$8</f>
        <v>SGD</v>
      </c>
      <c r="H71" s="51" t="str">
        <f>StartUp!$E$8</f>
        <v>SGD</v>
      </c>
      <c r="I71" s="51" t="str">
        <f>StartUp!$E$8</f>
        <v>SGD</v>
      </c>
      <c r="J71" s="51" t="str">
        <f>StartUp!$E$8</f>
        <v>SGD</v>
      </c>
      <c r="K71" s="51" t="str">
        <f>StartUp!$E$8</f>
        <v>SGD</v>
      </c>
      <c r="L71" s="51" t="str">
        <f>StartUp!$E$8</f>
        <v>SGD</v>
      </c>
      <c r="M71" s="51" t="str">
        <f>StartUp!$E$8</f>
        <v>SGD</v>
      </c>
      <c r="N71" s="51" t="str">
        <f>StartUp!$E$8</f>
        <v>SGD</v>
      </c>
      <c r="O71" s="51" t="str">
        <f>StartUp!$E$8</f>
        <v>SGD</v>
      </c>
      <c r="Q71" s="21"/>
    </row>
    <row r="72" spans="1:17" ht="20.100000000000001" hidden="1" customHeight="1" x14ac:dyDescent="0.25">
      <c r="A72" s="21"/>
      <c r="B72" s="21"/>
      <c r="C72" s="21" t="s">
        <v>446</v>
      </c>
      <c r="D72" s="36"/>
      <c r="E72" s="50" t="str">
        <f>StartUp!$D$10</f>
        <v>01/01/2009</v>
      </c>
      <c r="F72" s="50" t="str">
        <f>StartUp!$D$10</f>
        <v>01/01/2009</v>
      </c>
      <c r="G72" s="50" t="str">
        <f>StartUp!$D$10</f>
        <v>01/01/2009</v>
      </c>
      <c r="H72" s="50" t="str">
        <f>StartUp!$D$10</f>
        <v>01/01/2009</v>
      </c>
      <c r="I72" s="50" t="str">
        <f>StartUp!$D$10</f>
        <v>01/01/2009</v>
      </c>
      <c r="J72" s="50" t="str">
        <f>StartUp!$D$10</f>
        <v>01/01/2009</v>
      </c>
      <c r="K72" s="50" t="str">
        <f>StartUp!$D$10</f>
        <v>01/01/2009</v>
      </c>
      <c r="L72" s="50" t="str">
        <f>StartUp!$D$10</f>
        <v>01/01/2009</v>
      </c>
      <c r="M72" s="50" t="str">
        <f>StartUp!$D$10</f>
        <v>01/01/2009</v>
      </c>
      <c r="N72" s="50" t="str">
        <f>StartUp!$D$10</f>
        <v>01/01/2009</v>
      </c>
      <c r="O72" s="50" t="str">
        <f>StartUp!$D$10</f>
        <v>01/01/2009</v>
      </c>
      <c r="Q72" s="21"/>
    </row>
    <row r="73" spans="1:17" ht="20.100000000000001" hidden="1" customHeight="1" x14ac:dyDescent="0.25">
      <c r="A73" s="21"/>
      <c r="B73" s="21"/>
      <c r="C73" s="21" t="s">
        <v>447</v>
      </c>
      <c r="D73" s="36"/>
      <c r="E73" s="50" t="str">
        <f>StartUp!$D$11</f>
        <v>31/12/2009</v>
      </c>
      <c r="F73" s="50" t="str">
        <f>StartUp!$D$11</f>
        <v>31/12/2009</v>
      </c>
      <c r="G73" s="50" t="str">
        <f>StartUp!$D$11</f>
        <v>31/12/2009</v>
      </c>
      <c r="H73" s="50" t="str">
        <f>StartUp!$D$11</f>
        <v>31/12/2009</v>
      </c>
      <c r="I73" s="50" t="str">
        <f>StartUp!$D$11</f>
        <v>31/12/2009</v>
      </c>
      <c r="J73" s="50" t="str">
        <f>StartUp!$D$11</f>
        <v>31/12/2009</v>
      </c>
      <c r="K73" s="50" t="str">
        <f>StartUp!$D$11</f>
        <v>31/12/2009</v>
      </c>
      <c r="L73" s="50" t="str">
        <f>StartUp!$D$11</f>
        <v>31/12/2009</v>
      </c>
      <c r="M73" s="50" t="str">
        <f>StartUp!$D$11</f>
        <v>31/12/2009</v>
      </c>
      <c r="N73" s="50" t="str">
        <f>StartUp!$D$11</f>
        <v>31/12/2009</v>
      </c>
      <c r="O73" s="50" t="str">
        <f>StartUp!$D$11</f>
        <v>31/12/2009</v>
      </c>
      <c r="Q73" s="21"/>
    </row>
    <row r="74" spans="1:17" x14ac:dyDescent="0.25">
      <c r="A74" s="21"/>
      <c r="B74" s="21"/>
      <c r="C74" s="21" t="s">
        <v>275</v>
      </c>
      <c r="D74" s="15"/>
      <c r="Q74" s="21"/>
    </row>
    <row r="75" spans="1:17" x14ac:dyDescent="0.25">
      <c r="A75" s="21" t="s">
        <v>1488</v>
      </c>
      <c r="B75" s="21"/>
      <c r="C75" s="21"/>
      <c r="D75" s="22" t="s">
        <v>620</v>
      </c>
      <c r="E75" s="23"/>
      <c r="F75" s="23"/>
      <c r="G75" s="23"/>
      <c r="H75" s="23"/>
      <c r="I75" s="23"/>
      <c r="J75" s="23"/>
      <c r="K75" s="23"/>
      <c r="L75" s="23"/>
      <c r="M75" s="23"/>
      <c r="N75" s="23"/>
      <c r="O75" s="23"/>
      <c r="Q75" s="21"/>
    </row>
    <row r="76" spans="1:17" ht="30" x14ac:dyDescent="0.25">
      <c r="A76" s="21" t="s">
        <v>1489</v>
      </c>
      <c r="B76" s="21"/>
      <c r="C76" s="21"/>
      <c r="D76" s="27" t="s">
        <v>1511</v>
      </c>
      <c r="E76" s="23"/>
      <c r="F76" s="23"/>
      <c r="G76" s="23"/>
      <c r="H76" s="23"/>
      <c r="I76" s="23"/>
      <c r="J76" s="23"/>
      <c r="K76" s="23"/>
      <c r="L76" s="23"/>
      <c r="M76" s="23"/>
      <c r="N76" s="23"/>
      <c r="O76" s="23"/>
      <c r="Q76" s="21"/>
    </row>
    <row r="77" spans="1:17" x14ac:dyDescent="0.25">
      <c r="A77" s="21" t="s">
        <v>1438</v>
      </c>
      <c r="B77" s="21"/>
      <c r="C77" s="21"/>
      <c r="D77" s="47" t="s">
        <v>1447</v>
      </c>
      <c r="E77" s="23"/>
      <c r="F77" s="23"/>
      <c r="G77" s="23"/>
      <c r="H77" s="23"/>
      <c r="I77" s="23"/>
      <c r="J77" s="23"/>
      <c r="K77" s="23"/>
      <c r="L77" s="23"/>
      <c r="M77" s="23"/>
      <c r="N77" s="23"/>
      <c r="O77" s="23"/>
      <c r="Q77" s="21"/>
    </row>
    <row r="78" spans="1:17" x14ac:dyDescent="0.25">
      <c r="A78" s="21" t="s">
        <v>1439</v>
      </c>
      <c r="B78" s="21"/>
      <c r="C78" s="21"/>
      <c r="D78" s="41" t="s">
        <v>1447</v>
      </c>
      <c r="E78" s="38"/>
      <c r="F78" s="38"/>
      <c r="G78" s="38"/>
      <c r="H78" s="38"/>
      <c r="I78" s="38"/>
      <c r="J78" s="38"/>
      <c r="K78" s="38"/>
      <c r="L78" s="38"/>
      <c r="M78" s="38"/>
      <c r="N78" s="38"/>
      <c r="O78" s="38"/>
      <c r="Q78" s="21"/>
    </row>
    <row r="79" spans="1:17" ht="30" x14ac:dyDescent="0.25">
      <c r="A79" s="21" t="s">
        <v>1440</v>
      </c>
      <c r="B79" s="21"/>
      <c r="C79" s="21"/>
      <c r="D79" s="41" t="s">
        <v>1448</v>
      </c>
      <c r="E79" s="38"/>
      <c r="F79" s="38"/>
      <c r="G79" s="38"/>
      <c r="H79" s="38"/>
      <c r="I79" s="38"/>
      <c r="J79" s="38"/>
      <c r="K79" s="38"/>
      <c r="L79" s="38"/>
      <c r="M79" s="38"/>
      <c r="N79" s="38"/>
      <c r="O79" s="38"/>
      <c r="Q79" s="21"/>
    </row>
    <row r="80" spans="1:17" x14ac:dyDescent="0.25">
      <c r="A80" s="21" t="s">
        <v>1441</v>
      </c>
      <c r="B80" s="21"/>
      <c r="C80" s="21"/>
      <c r="D80" s="65" t="s">
        <v>1449</v>
      </c>
      <c r="E80" s="66"/>
      <c r="F80" s="66"/>
      <c r="G80" s="66"/>
      <c r="H80" s="66"/>
      <c r="I80" s="66"/>
      <c r="J80" s="66"/>
      <c r="K80" s="66"/>
      <c r="L80" s="66"/>
      <c r="M80" s="66"/>
      <c r="N80" s="66"/>
      <c r="O80" s="54"/>
      <c r="Q80" s="21"/>
    </row>
    <row r="81" spans="1:17" x14ac:dyDescent="0.25">
      <c r="A81" s="21" t="s">
        <v>1442</v>
      </c>
      <c r="B81" s="21"/>
      <c r="C81" s="21"/>
      <c r="D81" s="18" t="s">
        <v>1450</v>
      </c>
      <c r="E81" s="38"/>
      <c r="F81" s="38"/>
      <c r="G81" s="38"/>
      <c r="H81" s="38"/>
      <c r="I81" s="38"/>
      <c r="J81" s="38"/>
      <c r="K81" s="38"/>
      <c r="L81" s="38"/>
      <c r="M81" s="38"/>
      <c r="N81" s="38"/>
      <c r="O81" s="38"/>
      <c r="Q81" s="21"/>
    </row>
    <row r="82" spans="1:17" x14ac:dyDescent="0.25">
      <c r="A82" s="21" t="s">
        <v>1443</v>
      </c>
      <c r="B82" s="21"/>
      <c r="C82" s="21"/>
      <c r="D82" s="47" t="s">
        <v>1253</v>
      </c>
      <c r="E82" s="23"/>
      <c r="F82" s="23"/>
      <c r="G82" s="23"/>
      <c r="H82" s="23"/>
      <c r="I82" s="23"/>
      <c r="J82" s="23"/>
      <c r="K82" s="23"/>
      <c r="L82" s="23"/>
      <c r="M82" s="23"/>
      <c r="N82" s="23"/>
      <c r="O82" s="23"/>
      <c r="Q82" s="21"/>
    </row>
    <row r="83" spans="1:17" ht="30" x14ac:dyDescent="0.25">
      <c r="A83" s="21" t="s">
        <v>1444</v>
      </c>
      <c r="B83" s="21"/>
      <c r="C83" s="21"/>
      <c r="D83" s="41" t="s">
        <v>1451</v>
      </c>
      <c r="E83" s="38"/>
      <c r="F83" s="38"/>
      <c r="G83" s="38"/>
      <c r="H83" s="38"/>
      <c r="I83" s="38"/>
      <c r="J83" s="38"/>
      <c r="K83" s="38"/>
      <c r="L83" s="38"/>
      <c r="M83" s="38"/>
      <c r="N83" s="38"/>
      <c r="O83" s="38"/>
      <c r="Q83" s="21"/>
    </row>
    <row r="84" spans="1:17" x14ac:dyDescent="0.25">
      <c r="A84" s="21" t="s">
        <v>1445</v>
      </c>
      <c r="B84" s="21"/>
      <c r="C84" s="21"/>
      <c r="D84" s="41" t="s">
        <v>1452</v>
      </c>
      <c r="E84" s="38"/>
      <c r="F84" s="38"/>
      <c r="G84" s="38"/>
      <c r="H84" s="38"/>
      <c r="I84" s="38"/>
      <c r="J84" s="38"/>
      <c r="K84" s="38"/>
      <c r="L84" s="38"/>
      <c r="M84" s="38"/>
      <c r="N84" s="38"/>
      <c r="O84" s="38"/>
      <c r="Q84" s="21"/>
    </row>
    <row r="85" spans="1:17" ht="45" x14ac:dyDescent="0.25">
      <c r="A85" s="21" t="s">
        <v>1446</v>
      </c>
      <c r="B85" s="21"/>
      <c r="C85" s="21"/>
      <c r="D85" s="65" t="s">
        <v>1453</v>
      </c>
      <c r="E85" s="66"/>
      <c r="F85" s="66"/>
      <c r="G85" s="66"/>
      <c r="H85" s="66"/>
      <c r="I85" s="66"/>
      <c r="J85" s="66"/>
      <c r="K85" s="66"/>
      <c r="L85" s="66"/>
      <c r="M85" s="66"/>
      <c r="N85" s="66"/>
      <c r="O85" s="54"/>
      <c r="Q85" s="21"/>
    </row>
    <row r="86" spans="1:17" x14ac:dyDescent="0.25">
      <c r="A86" s="21" t="s">
        <v>1490</v>
      </c>
      <c r="B86" s="21"/>
      <c r="C86" s="21"/>
      <c r="D86" s="47" t="s">
        <v>1512</v>
      </c>
      <c r="E86" s="23"/>
      <c r="F86" s="23"/>
      <c r="G86" s="23"/>
      <c r="H86" s="23"/>
      <c r="I86" s="23"/>
      <c r="J86" s="23"/>
      <c r="K86" s="23"/>
      <c r="L86" s="23"/>
      <c r="M86" s="23"/>
      <c r="N86" s="23"/>
      <c r="O86" s="23"/>
      <c r="Q86" s="21"/>
    </row>
    <row r="87" spans="1:17" x14ac:dyDescent="0.25">
      <c r="A87" s="21" t="s">
        <v>1491</v>
      </c>
      <c r="B87" s="21"/>
      <c r="C87" s="21"/>
      <c r="D87" s="48" t="s">
        <v>1513</v>
      </c>
      <c r="E87" s="23"/>
      <c r="F87" s="23"/>
      <c r="G87" s="23"/>
      <c r="H87" s="23"/>
      <c r="I87" s="23"/>
      <c r="J87" s="23"/>
      <c r="K87" s="23"/>
      <c r="L87" s="23"/>
      <c r="M87" s="23"/>
      <c r="N87" s="23"/>
      <c r="O87" s="23"/>
      <c r="Q87" s="21"/>
    </row>
    <row r="88" spans="1:17" x14ac:dyDescent="0.25">
      <c r="A88" s="21" t="s">
        <v>1492</v>
      </c>
      <c r="B88" s="21"/>
      <c r="C88" s="21"/>
      <c r="D88" s="42" t="s">
        <v>1513</v>
      </c>
      <c r="E88" s="38"/>
      <c r="F88" s="38"/>
      <c r="G88" s="38"/>
      <c r="H88" s="38"/>
      <c r="I88" s="38"/>
      <c r="J88" s="38"/>
      <c r="K88" s="38"/>
      <c r="L88" s="38"/>
      <c r="M88" s="38"/>
      <c r="N88" s="38"/>
      <c r="O88" s="38"/>
      <c r="Q88" s="21"/>
    </row>
    <row r="89" spans="1:17" ht="30" x14ac:dyDescent="0.25">
      <c r="A89" s="21" t="s">
        <v>1493</v>
      </c>
      <c r="B89" s="21"/>
      <c r="C89" s="21"/>
      <c r="D89" s="42" t="s">
        <v>1454</v>
      </c>
      <c r="E89" s="38"/>
      <c r="F89" s="38"/>
      <c r="G89" s="38"/>
      <c r="H89" s="38"/>
      <c r="I89" s="38"/>
      <c r="J89" s="38"/>
      <c r="K89" s="38"/>
      <c r="L89" s="38"/>
      <c r="M89" s="38"/>
      <c r="N89" s="38"/>
      <c r="O89" s="38"/>
      <c r="Q89" s="21"/>
    </row>
    <row r="90" spans="1:17" x14ac:dyDescent="0.25">
      <c r="A90" s="21" t="s">
        <v>1494</v>
      </c>
      <c r="B90" s="21"/>
      <c r="C90" s="21"/>
      <c r="D90" s="67" t="s">
        <v>1514</v>
      </c>
      <c r="E90" s="66"/>
      <c r="F90" s="66"/>
      <c r="G90" s="66"/>
      <c r="H90" s="66"/>
      <c r="I90" s="66"/>
      <c r="J90" s="66"/>
      <c r="K90" s="66"/>
      <c r="L90" s="66"/>
      <c r="M90" s="66"/>
      <c r="N90" s="66"/>
      <c r="O90" s="54"/>
      <c r="Q90" s="21"/>
    </row>
    <row r="91" spans="1:17" x14ac:dyDescent="0.25">
      <c r="A91" s="21" t="s">
        <v>1495</v>
      </c>
      <c r="B91" s="21"/>
      <c r="C91" s="21"/>
      <c r="D91" s="41" t="s">
        <v>1515</v>
      </c>
      <c r="E91" s="38"/>
      <c r="F91" s="38"/>
      <c r="G91" s="38"/>
      <c r="H91" s="38"/>
      <c r="I91" s="38"/>
      <c r="J91" s="38"/>
      <c r="K91" s="38"/>
      <c r="L91" s="38"/>
      <c r="M91" s="38"/>
      <c r="N91" s="38"/>
      <c r="O91" s="38"/>
      <c r="Q91" s="21"/>
    </row>
    <row r="92" spans="1:17" x14ac:dyDescent="0.25">
      <c r="A92" s="21" t="s">
        <v>1496</v>
      </c>
      <c r="B92" s="21"/>
      <c r="C92" s="21"/>
      <c r="D92" s="41" t="s">
        <v>1516</v>
      </c>
      <c r="E92" s="38"/>
      <c r="F92" s="38"/>
      <c r="G92" s="38"/>
      <c r="H92" s="38"/>
      <c r="I92" s="38"/>
      <c r="J92" s="38"/>
      <c r="K92" s="38"/>
      <c r="L92" s="38"/>
      <c r="M92" s="38"/>
      <c r="N92" s="38"/>
      <c r="O92" s="38"/>
      <c r="Q92" s="21"/>
    </row>
    <row r="93" spans="1:17" x14ac:dyDescent="0.25">
      <c r="A93" s="21" t="s">
        <v>1497</v>
      </c>
      <c r="B93" s="21"/>
      <c r="C93" s="21"/>
      <c r="D93" s="41" t="s">
        <v>1517</v>
      </c>
      <c r="E93" s="38"/>
      <c r="F93" s="38"/>
      <c r="G93" s="38"/>
      <c r="H93" s="38"/>
      <c r="I93" s="38"/>
      <c r="J93" s="38"/>
      <c r="K93" s="38"/>
      <c r="L93" s="38"/>
      <c r="M93" s="38"/>
      <c r="N93" s="38"/>
      <c r="O93" s="38"/>
      <c r="Q93" s="21"/>
    </row>
    <row r="94" spans="1:17" x14ac:dyDescent="0.25">
      <c r="A94" s="21" t="s">
        <v>1498</v>
      </c>
      <c r="B94" s="21"/>
      <c r="C94" s="21"/>
      <c r="D94" s="41" t="s">
        <v>1518</v>
      </c>
      <c r="E94" s="38"/>
      <c r="F94" s="38"/>
      <c r="G94" s="38"/>
      <c r="H94" s="38"/>
      <c r="I94" s="38"/>
      <c r="J94" s="38"/>
      <c r="K94" s="38"/>
      <c r="L94" s="38"/>
      <c r="M94" s="38"/>
      <c r="N94" s="38"/>
      <c r="O94" s="38"/>
      <c r="Q94" s="21"/>
    </row>
    <row r="95" spans="1:17" x14ac:dyDescent="0.25">
      <c r="A95" s="21" t="s">
        <v>1499</v>
      </c>
      <c r="B95" s="21"/>
      <c r="C95" s="21"/>
      <c r="D95" s="41" t="s">
        <v>1519</v>
      </c>
      <c r="E95" s="38"/>
      <c r="F95" s="38"/>
      <c r="G95" s="38"/>
      <c r="H95" s="38"/>
      <c r="I95" s="38"/>
      <c r="J95" s="38"/>
      <c r="K95" s="38"/>
      <c r="L95" s="38"/>
      <c r="M95" s="38"/>
      <c r="N95" s="38"/>
      <c r="O95" s="38"/>
      <c r="Q95" s="21"/>
    </row>
    <row r="96" spans="1:17" x14ac:dyDescent="0.25">
      <c r="A96" s="21" t="s">
        <v>1500</v>
      </c>
      <c r="B96" s="21"/>
      <c r="C96" s="21"/>
      <c r="D96" s="41" t="s">
        <v>1520</v>
      </c>
      <c r="E96" s="38"/>
      <c r="F96" s="38"/>
      <c r="G96" s="38"/>
      <c r="H96" s="38"/>
      <c r="I96" s="38"/>
      <c r="J96" s="38"/>
      <c r="K96" s="38"/>
      <c r="L96" s="38"/>
      <c r="M96" s="38"/>
      <c r="N96" s="38"/>
      <c r="O96" s="38"/>
      <c r="Q96" s="21"/>
    </row>
    <row r="97" spans="1:17" x14ac:dyDescent="0.25">
      <c r="A97" s="21" t="s">
        <v>1501</v>
      </c>
      <c r="B97" s="21"/>
      <c r="C97" s="21"/>
      <c r="D97" s="41" t="s">
        <v>1521</v>
      </c>
      <c r="E97" s="38"/>
      <c r="F97" s="38"/>
      <c r="G97" s="38"/>
      <c r="H97" s="38"/>
      <c r="I97" s="38"/>
      <c r="J97" s="38"/>
      <c r="K97" s="38"/>
      <c r="L97" s="38"/>
      <c r="M97" s="38"/>
      <c r="N97" s="38"/>
      <c r="O97" s="38"/>
      <c r="Q97" s="21"/>
    </row>
    <row r="98" spans="1:17" x14ac:dyDescent="0.25">
      <c r="A98" s="21" t="s">
        <v>1502</v>
      </c>
      <c r="B98" s="21"/>
      <c r="C98" s="21"/>
      <c r="D98" s="41" t="s">
        <v>1522</v>
      </c>
      <c r="E98" s="38"/>
      <c r="F98" s="38"/>
      <c r="G98" s="38"/>
      <c r="H98" s="38"/>
      <c r="I98" s="38"/>
      <c r="J98" s="38"/>
      <c r="K98" s="38"/>
      <c r="L98" s="38"/>
      <c r="M98" s="38"/>
      <c r="N98" s="38"/>
      <c r="O98" s="38"/>
      <c r="Q98" s="21"/>
    </row>
    <row r="99" spans="1:17" ht="30" x14ac:dyDescent="0.25">
      <c r="A99" s="21" t="s">
        <v>1503</v>
      </c>
      <c r="B99" s="21"/>
      <c r="C99" s="21"/>
      <c r="D99" s="41" t="s">
        <v>1523</v>
      </c>
      <c r="E99" s="38"/>
      <c r="F99" s="38"/>
      <c r="G99" s="38"/>
      <c r="H99" s="38"/>
      <c r="I99" s="38"/>
      <c r="J99" s="38"/>
      <c r="K99" s="38"/>
      <c r="L99" s="38"/>
      <c r="M99" s="38"/>
      <c r="N99" s="38"/>
      <c r="O99" s="38"/>
      <c r="Q99" s="21"/>
    </row>
    <row r="100" spans="1:17" x14ac:dyDescent="0.25">
      <c r="A100" s="21" t="s">
        <v>1504</v>
      </c>
      <c r="B100" s="21"/>
      <c r="C100" s="21"/>
      <c r="D100" s="41" t="s">
        <v>1524</v>
      </c>
      <c r="E100" s="38"/>
      <c r="F100" s="38"/>
      <c r="G100" s="38"/>
      <c r="H100" s="38"/>
      <c r="I100" s="38"/>
      <c r="J100" s="38"/>
      <c r="K100" s="38"/>
      <c r="L100" s="38"/>
      <c r="M100" s="38"/>
      <c r="N100" s="38"/>
      <c r="O100" s="38"/>
      <c r="Q100" s="21"/>
    </row>
    <row r="101" spans="1:17" x14ac:dyDescent="0.25">
      <c r="A101" s="21"/>
      <c r="B101" s="21"/>
      <c r="C101" s="21"/>
      <c r="D101" s="41" t="s">
        <v>3981</v>
      </c>
      <c r="E101" s="38"/>
      <c r="F101" s="38"/>
      <c r="G101" s="38"/>
      <c r="H101" s="38"/>
      <c r="I101" s="38"/>
      <c r="J101" s="38"/>
      <c r="K101" s="38"/>
      <c r="L101" s="38"/>
      <c r="M101" s="38"/>
      <c r="N101" s="38"/>
      <c r="O101" s="38"/>
      <c r="Q101" s="21"/>
    </row>
    <row r="102" spans="1:17" x14ac:dyDescent="0.25">
      <c r="A102" s="21" t="s">
        <v>1505</v>
      </c>
      <c r="B102" s="21"/>
      <c r="C102" s="21"/>
      <c r="D102" s="41" t="s">
        <v>1525</v>
      </c>
      <c r="E102" s="38"/>
      <c r="F102" s="38"/>
      <c r="G102" s="38"/>
      <c r="H102" s="38"/>
      <c r="I102" s="38"/>
      <c r="J102" s="38"/>
      <c r="K102" s="38"/>
      <c r="L102" s="38"/>
      <c r="M102" s="38"/>
      <c r="N102" s="38"/>
      <c r="O102" s="38"/>
      <c r="Q102" s="21"/>
    </row>
    <row r="103" spans="1:17" x14ac:dyDescent="0.25">
      <c r="A103" s="21" t="s">
        <v>1506</v>
      </c>
      <c r="B103" s="21"/>
      <c r="C103" s="21"/>
      <c r="D103" s="65" t="s">
        <v>1526</v>
      </c>
      <c r="E103" s="66"/>
      <c r="F103" s="66"/>
      <c r="G103" s="66"/>
      <c r="H103" s="66"/>
      <c r="I103" s="66"/>
      <c r="J103" s="66"/>
      <c r="K103" s="66"/>
      <c r="L103" s="66"/>
      <c r="M103" s="66"/>
      <c r="N103" s="66"/>
      <c r="O103" s="54"/>
      <c r="Q103" s="21"/>
    </row>
    <row r="104" spans="1:17" ht="30.75" thickBot="1" x14ac:dyDescent="0.3">
      <c r="A104" s="21" t="s">
        <v>1507</v>
      </c>
      <c r="B104" s="21"/>
      <c r="C104" s="21"/>
      <c r="D104" s="64" t="s">
        <v>1527</v>
      </c>
      <c r="E104" s="68"/>
      <c r="F104" s="68"/>
      <c r="G104" s="68"/>
      <c r="H104" s="68"/>
      <c r="I104" s="68"/>
      <c r="J104" s="68"/>
      <c r="K104" s="68"/>
      <c r="L104" s="68"/>
      <c r="M104" s="68"/>
      <c r="N104" s="68"/>
      <c r="O104" s="56"/>
      <c r="Q104" s="21"/>
    </row>
    <row r="105" spans="1:17" ht="45.75" thickTop="1" x14ac:dyDescent="0.25">
      <c r="A105" s="21" t="s">
        <v>1508</v>
      </c>
      <c r="B105" s="21"/>
      <c r="C105" s="21"/>
      <c r="D105" s="47" t="s">
        <v>1528</v>
      </c>
      <c r="E105" s="55"/>
      <c r="F105" s="55"/>
      <c r="G105" s="55"/>
      <c r="H105" s="55"/>
      <c r="I105" s="55"/>
      <c r="J105" s="55"/>
      <c r="K105" s="55"/>
      <c r="L105" s="55"/>
      <c r="M105" s="55"/>
      <c r="N105" s="55"/>
      <c r="O105" s="55"/>
      <c r="Q105" s="21"/>
    </row>
    <row r="106" spans="1:17" ht="30" x14ac:dyDescent="0.25">
      <c r="A106" s="21" t="s">
        <v>1509</v>
      </c>
      <c r="B106" s="21"/>
      <c r="C106" s="21"/>
      <c r="D106" s="220" t="s">
        <v>527</v>
      </c>
      <c r="E106" s="38"/>
      <c r="F106" s="38"/>
      <c r="G106" s="38"/>
      <c r="H106" s="38"/>
      <c r="I106" s="38"/>
      <c r="J106" s="38"/>
      <c r="K106" s="38"/>
      <c r="L106" s="38"/>
      <c r="M106" s="38"/>
      <c r="N106" s="38"/>
      <c r="O106" s="38"/>
      <c r="Q106" s="21"/>
    </row>
    <row r="107" spans="1:17" ht="30" x14ac:dyDescent="0.25">
      <c r="A107" s="21" t="s">
        <v>1510</v>
      </c>
      <c r="B107" s="21"/>
      <c r="C107" s="21"/>
      <c r="D107" s="220" t="s">
        <v>543</v>
      </c>
      <c r="E107" s="38"/>
      <c r="F107" s="38"/>
      <c r="G107" s="38"/>
      <c r="H107" s="38"/>
      <c r="I107" s="38"/>
      <c r="J107" s="38"/>
      <c r="K107" s="38"/>
      <c r="L107" s="38"/>
      <c r="M107" s="38"/>
      <c r="N107" s="38"/>
      <c r="O107" s="38"/>
      <c r="Q107" s="21"/>
    </row>
    <row r="108" spans="1:17" ht="30.75" thickBot="1" x14ac:dyDescent="0.3">
      <c r="A108" s="21" t="s">
        <v>1507</v>
      </c>
      <c r="B108" s="21"/>
      <c r="C108" s="21"/>
      <c r="D108" s="65" t="s">
        <v>1527</v>
      </c>
      <c r="E108" s="68"/>
      <c r="F108" s="68"/>
      <c r="G108" s="68"/>
      <c r="H108" s="68"/>
      <c r="I108" s="68"/>
      <c r="J108" s="68"/>
      <c r="K108" s="68"/>
      <c r="L108" s="68"/>
      <c r="M108" s="68"/>
      <c r="N108" s="68"/>
      <c r="O108" s="56"/>
      <c r="Q108" s="21"/>
    </row>
    <row r="109" spans="1:17" ht="15.75" hidden="1" thickTop="1" x14ac:dyDescent="0.25">
      <c r="A109" s="21"/>
      <c r="B109" s="21"/>
      <c r="C109" s="21" t="s">
        <v>275</v>
      </c>
      <c r="Q109" s="21"/>
    </row>
    <row r="110" spans="1:17" hidden="1" x14ac:dyDescent="0.25">
      <c r="A110" s="21"/>
      <c r="B110" s="21"/>
      <c r="C110" s="21" t="s">
        <v>278</v>
      </c>
      <c r="D110" s="21"/>
      <c r="E110" s="21"/>
      <c r="F110" s="21"/>
      <c r="G110" s="21"/>
      <c r="H110" s="21"/>
      <c r="I110" s="21"/>
      <c r="J110" s="21"/>
      <c r="K110" s="21"/>
      <c r="L110" s="21"/>
      <c r="M110" s="21"/>
      <c r="N110" s="21"/>
      <c r="O110" s="21"/>
      <c r="P110" s="21"/>
      <c r="Q110" s="21" t="s">
        <v>279</v>
      </c>
    </row>
    <row r="111" spans="1:17" ht="15.75" thickTop="1" x14ac:dyDescent="0.25"/>
    <row r="113" spans="1:17" ht="15" customHeight="1" x14ac:dyDescent="0.25">
      <c r="A113" s="21"/>
      <c r="B113" s="21"/>
      <c r="C113" s="12" t="s">
        <v>3490</v>
      </c>
      <c r="D113" s="21"/>
      <c r="E113" s="21"/>
      <c r="F113" s="21"/>
      <c r="G113" s="21"/>
      <c r="H113" s="21"/>
      <c r="I113" s="21"/>
      <c r="J113" s="21"/>
      <c r="K113" s="21"/>
      <c r="L113" s="21"/>
      <c r="M113" s="21"/>
      <c r="N113" s="21"/>
      <c r="O113" s="21"/>
      <c r="P113" s="21"/>
      <c r="Q113" s="21"/>
    </row>
    <row r="114" spans="1:17" hidden="1" x14ac:dyDescent="0.25">
      <c r="A114" s="21"/>
      <c r="B114" s="21"/>
      <c r="C114" s="21"/>
      <c r="D114" s="21"/>
      <c r="E114" s="21"/>
      <c r="F114" s="21"/>
      <c r="G114" s="21"/>
      <c r="H114" s="21"/>
      <c r="I114" s="21"/>
      <c r="J114" s="21"/>
      <c r="K114" s="21"/>
      <c r="L114" s="21"/>
      <c r="M114" s="21"/>
      <c r="N114" s="21"/>
      <c r="O114" s="21"/>
      <c r="P114" s="21"/>
      <c r="Q114" s="21"/>
    </row>
    <row r="115" spans="1:17" hidden="1" x14ac:dyDescent="0.25">
      <c r="A115" s="21"/>
      <c r="B115" s="21"/>
      <c r="C115" s="21"/>
      <c r="D115" s="21"/>
      <c r="E115" s="21" t="s">
        <v>3491</v>
      </c>
      <c r="F115" s="21" t="s">
        <v>3492</v>
      </c>
      <c r="G115" s="21" t="s">
        <v>3493</v>
      </c>
      <c r="H115" s="21" t="s">
        <v>3494</v>
      </c>
      <c r="I115" s="21" t="s">
        <v>3495</v>
      </c>
      <c r="J115" s="21" t="s">
        <v>3496</v>
      </c>
      <c r="K115" s="21" t="s">
        <v>3497</v>
      </c>
      <c r="L115" s="21" t="s">
        <v>3498</v>
      </c>
      <c r="M115" s="21" t="s">
        <v>3499</v>
      </c>
      <c r="N115" s="21" t="s">
        <v>3500</v>
      </c>
      <c r="O115" s="21" t="s">
        <v>3418</v>
      </c>
      <c r="P115" s="21"/>
      <c r="Q115" s="21"/>
    </row>
    <row r="116" spans="1:17" hidden="1" x14ac:dyDescent="0.25">
      <c r="A116" s="21"/>
      <c r="B116" s="21"/>
      <c r="C116" s="21" t="s">
        <v>276</v>
      </c>
      <c r="D116" s="21" t="s">
        <v>274</v>
      </c>
      <c r="E116" s="21"/>
      <c r="F116" s="21"/>
      <c r="G116" s="21"/>
      <c r="H116" s="21"/>
      <c r="I116" s="21"/>
      <c r="J116" s="21"/>
      <c r="K116" s="21"/>
      <c r="L116" s="21"/>
      <c r="M116" s="21"/>
      <c r="N116" s="21"/>
      <c r="O116" s="21"/>
      <c r="P116" s="21" t="s">
        <v>275</v>
      </c>
      <c r="Q116" s="21" t="s">
        <v>277</v>
      </c>
    </row>
    <row r="117" spans="1:17" x14ac:dyDescent="0.25">
      <c r="A117" s="21"/>
      <c r="B117" s="21" t="s">
        <v>3416</v>
      </c>
      <c r="C117" s="21" t="s">
        <v>386</v>
      </c>
      <c r="D117" s="77"/>
      <c r="E117" s="73" t="s">
        <v>3419</v>
      </c>
      <c r="F117" s="73" t="s">
        <v>3419</v>
      </c>
      <c r="G117" s="73" t="s">
        <v>3419</v>
      </c>
      <c r="H117" s="73" t="s">
        <v>3419</v>
      </c>
      <c r="I117" s="73" t="s">
        <v>3419</v>
      </c>
      <c r="J117" s="73" t="s">
        <v>3419</v>
      </c>
      <c r="K117" s="73" t="s">
        <v>3419</v>
      </c>
      <c r="L117" s="73" t="s">
        <v>3419</v>
      </c>
      <c r="M117" s="73" t="s">
        <v>3419</v>
      </c>
      <c r="N117" s="73" t="s">
        <v>3419</v>
      </c>
      <c r="O117" s="73" t="s">
        <v>3419</v>
      </c>
      <c r="P117" s="21"/>
      <c r="Q117" s="21"/>
    </row>
    <row r="118" spans="1:17" ht="50.1" customHeight="1" x14ac:dyDescent="0.25">
      <c r="A118" s="21"/>
      <c r="B118" s="21" t="s">
        <v>1529</v>
      </c>
      <c r="C118" s="21" t="s">
        <v>386</v>
      </c>
      <c r="D118" s="61" t="s">
        <v>1465</v>
      </c>
      <c r="E118" s="22" t="s">
        <v>1455</v>
      </c>
      <c r="F118" s="22" t="s">
        <v>1456</v>
      </c>
      <c r="G118" s="22" t="s">
        <v>1457</v>
      </c>
      <c r="H118" s="22" t="s">
        <v>1458</v>
      </c>
      <c r="I118" s="22" t="s">
        <v>1459</v>
      </c>
      <c r="J118" s="22" t="s">
        <v>1460</v>
      </c>
      <c r="K118" s="22" t="s">
        <v>1461</v>
      </c>
      <c r="L118" s="22" t="s">
        <v>1462</v>
      </c>
      <c r="M118" s="22" t="s">
        <v>1463</v>
      </c>
      <c r="N118" s="22" t="s">
        <v>1464</v>
      </c>
      <c r="O118" s="22" t="s">
        <v>402</v>
      </c>
      <c r="Q118" s="21"/>
    </row>
    <row r="119" spans="1:17" ht="19.5" customHeight="1" x14ac:dyDescent="0.25">
      <c r="A119" s="21"/>
      <c r="B119" s="21"/>
      <c r="C119" s="21" t="s">
        <v>444</v>
      </c>
      <c r="D119" s="36"/>
      <c r="E119" s="49">
        <v>2016</v>
      </c>
      <c r="F119" s="49">
        <v>2016</v>
      </c>
      <c r="G119" s="49">
        <v>2016</v>
      </c>
      <c r="H119" s="49">
        <v>2016</v>
      </c>
      <c r="I119" s="49">
        <v>2016</v>
      </c>
      <c r="J119" s="49">
        <v>2016</v>
      </c>
      <c r="K119" s="49">
        <v>2016</v>
      </c>
      <c r="L119" s="49">
        <v>2016</v>
      </c>
      <c r="M119" s="49">
        <v>2016</v>
      </c>
      <c r="N119" s="49">
        <v>2016</v>
      </c>
      <c r="O119" s="49">
        <v>2016</v>
      </c>
      <c r="Q119" s="21"/>
    </row>
    <row r="120" spans="1:17" ht="20.100000000000001" customHeight="1" x14ac:dyDescent="0.25">
      <c r="A120" s="21"/>
      <c r="B120" s="21"/>
      <c r="C120" s="21" t="s">
        <v>445</v>
      </c>
      <c r="D120" s="36"/>
      <c r="E120" s="51" t="str">
        <f>StartUp!$E$8</f>
        <v>SGD</v>
      </c>
      <c r="F120" s="51" t="str">
        <f>StartUp!$E$8</f>
        <v>SGD</v>
      </c>
      <c r="G120" s="51" t="str">
        <f>StartUp!$E$8</f>
        <v>SGD</v>
      </c>
      <c r="H120" s="51" t="str">
        <f>StartUp!$E$8</f>
        <v>SGD</v>
      </c>
      <c r="I120" s="51" t="str">
        <f>StartUp!$E$8</f>
        <v>SGD</v>
      </c>
      <c r="J120" s="51" t="str">
        <f>StartUp!$E$8</f>
        <v>SGD</v>
      </c>
      <c r="K120" s="51" t="str">
        <f>StartUp!$E$8</f>
        <v>SGD</v>
      </c>
      <c r="L120" s="51" t="str">
        <f>StartUp!$E$8</f>
        <v>SGD</v>
      </c>
      <c r="M120" s="51" t="str">
        <f>StartUp!$E$8</f>
        <v>SGD</v>
      </c>
      <c r="N120" s="51" t="str">
        <f>StartUp!$E$8</f>
        <v>SGD</v>
      </c>
      <c r="O120" s="51" t="str">
        <f>StartUp!$E$8</f>
        <v>SGD</v>
      </c>
      <c r="Q120" s="21"/>
    </row>
    <row r="121" spans="1:17" ht="20.100000000000001" hidden="1" customHeight="1" x14ac:dyDescent="0.25">
      <c r="A121" s="21"/>
      <c r="B121" s="21"/>
      <c r="C121" s="21" t="s">
        <v>446</v>
      </c>
      <c r="D121" s="36"/>
      <c r="E121" s="50" t="str">
        <f>StartUp!$D$8</f>
        <v>01/01/2010</v>
      </c>
      <c r="F121" s="50" t="str">
        <f>StartUp!$D$8</f>
        <v>01/01/2010</v>
      </c>
      <c r="G121" s="50" t="str">
        <f>StartUp!$D$8</f>
        <v>01/01/2010</v>
      </c>
      <c r="H121" s="50" t="str">
        <f>StartUp!$D$8</f>
        <v>01/01/2010</v>
      </c>
      <c r="I121" s="50" t="str">
        <f>StartUp!$D$8</f>
        <v>01/01/2010</v>
      </c>
      <c r="J121" s="50" t="str">
        <f>StartUp!$D$8</f>
        <v>01/01/2010</v>
      </c>
      <c r="K121" s="50" t="str">
        <f>StartUp!$D$8</f>
        <v>01/01/2010</v>
      </c>
      <c r="L121" s="50" t="str">
        <f>StartUp!$D$8</f>
        <v>01/01/2010</v>
      </c>
      <c r="M121" s="50" t="str">
        <f>StartUp!$D$8</f>
        <v>01/01/2010</v>
      </c>
      <c r="N121" s="50" t="str">
        <f>StartUp!$D$8</f>
        <v>01/01/2010</v>
      </c>
      <c r="O121" s="50" t="str">
        <f>StartUp!$D$8</f>
        <v>01/01/2010</v>
      </c>
      <c r="Q121" s="21"/>
    </row>
    <row r="122" spans="1:17" ht="20.100000000000001" hidden="1" customHeight="1" x14ac:dyDescent="0.25">
      <c r="A122" s="21"/>
      <c r="B122" s="21"/>
      <c r="C122" s="21" t="s">
        <v>447</v>
      </c>
      <c r="D122" s="36"/>
      <c r="E122" s="50" t="str">
        <f>StartUp!$D$9</f>
        <v>31/12/2010</v>
      </c>
      <c r="F122" s="50" t="str">
        <f>StartUp!$D$9</f>
        <v>31/12/2010</v>
      </c>
      <c r="G122" s="50" t="str">
        <f>StartUp!$D$9</f>
        <v>31/12/2010</v>
      </c>
      <c r="H122" s="50" t="str">
        <f>StartUp!$D$9</f>
        <v>31/12/2010</v>
      </c>
      <c r="I122" s="50" t="str">
        <f>StartUp!$D$9</f>
        <v>31/12/2010</v>
      </c>
      <c r="J122" s="50" t="str">
        <f>StartUp!$D$9</f>
        <v>31/12/2010</v>
      </c>
      <c r="K122" s="50" t="str">
        <f>StartUp!$D$9</f>
        <v>31/12/2010</v>
      </c>
      <c r="L122" s="50" t="str">
        <f>StartUp!$D$9</f>
        <v>31/12/2010</v>
      </c>
      <c r="M122" s="50" t="str">
        <f>StartUp!$D$9</f>
        <v>31/12/2010</v>
      </c>
      <c r="N122" s="50" t="str">
        <f>StartUp!$D$9</f>
        <v>31/12/2010</v>
      </c>
      <c r="O122" s="50" t="str">
        <f>StartUp!$D$9</f>
        <v>31/12/2010</v>
      </c>
      <c r="Q122" s="21"/>
    </row>
    <row r="123" spans="1:17" x14ac:dyDescent="0.25">
      <c r="A123" s="21"/>
      <c r="B123" s="21"/>
      <c r="C123" s="21" t="s">
        <v>275</v>
      </c>
      <c r="D123" s="15"/>
      <c r="Q123" s="21"/>
    </row>
    <row r="124" spans="1:17" x14ac:dyDescent="0.25">
      <c r="A124" s="21" t="s">
        <v>1488</v>
      </c>
      <c r="B124" s="21"/>
      <c r="C124" s="21"/>
      <c r="D124" s="22" t="s">
        <v>620</v>
      </c>
      <c r="E124" s="23"/>
      <c r="F124" s="23"/>
      <c r="G124" s="23"/>
      <c r="H124" s="23"/>
      <c r="I124" s="23"/>
      <c r="J124" s="23"/>
      <c r="K124" s="23"/>
      <c r="L124" s="23"/>
      <c r="M124" s="23"/>
      <c r="N124" s="23"/>
      <c r="O124" s="23"/>
      <c r="Q124" s="21"/>
    </row>
    <row r="125" spans="1:17" ht="30" x14ac:dyDescent="0.25">
      <c r="A125" s="21" t="s">
        <v>1489</v>
      </c>
      <c r="B125" s="21"/>
      <c r="C125" s="21"/>
      <c r="D125" s="27" t="s">
        <v>1511</v>
      </c>
      <c r="E125" s="23"/>
      <c r="F125" s="23"/>
      <c r="G125" s="23"/>
      <c r="H125" s="23"/>
      <c r="I125" s="23"/>
      <c r="J125" s="23"/>
      <c r="K125" s="23"/>
      <c r="L125" s="23"/>
      <c r="M125" s="23"/>
      <c r="N125" s="23"/>
      <c r="O125" s="23"/>
      <c r="Q125" s="21"/>
    </row>
    <row r="126" spans="1:17" x14ac:dyDescent="0.25">
      <c r="A126" s="21" t="s">
        <v>1438</v>
      </c>
      <c r="B126" s="21"/>
      <c r="C126" s="21"/>
      <c r="D126" s="47" t="s">
        <v>1447</v>
      </c>
      <c r="E126" s="23"/>
      <c r="F126" s="23"/>
      <c r="G126" s="23"/>
      <c r="H126" s="23"/>
      <c r="I126" s="23"/>
      <c r="J126" s="23"/>
      <c r="K126" s="23"/>
      <c r="L126" s="23"/>
      <c r="M126" s="23"/>
      <c r="N126" s="23"/>
      <c r="O126" s="23"/>
      <c r="Q126" s="21"/>
    </row>
    <row r="127" spans="1:17" x14ac:dyDescent="0.25">
      <c r="A127" s="21" t="s">
        <v>1439</v>
      </c>
      <c r="B127" s="21"/>
      <c r="C127" s="21"/>
      <c r="D127" s="41" t="s">
        <v>1447</v>
      </c>
      <c r="E127" s="38"/>
      <c r="F127" s="38"/>
      <c r="G127" s="38"/>
      <c r="H127" s="38"/>
      <c r="I127" s="38"/>
      <c r="J127" s="38"/>
      <c r="K127" s="38"/>
      <c r="L127" s="38"/>
      <c r="M127" s="38"/>
      <c r="N127" s="38"/>
      <c r="O127" s="38"/>
      <c r="Q127" s="21"/>
    </row>
    <row r="128" spans="1:17" ht="30" x14ac:dyDescent="0.25">
      <c r="A128" s="21" t="s">
        <v>1440</v>
      </c>
      <c r="B128" s="21"/>
      <c r="C128" s="21"/>
      <c r="D128" s="41" t="s">
        <v>1448</v>
      </c>
      <c r="E128" s="38"/>
      <c r="F128" s="38"/>
      <c r="G128" s="38"/>
      <c r="H128" s="38"/>
      <c r="I128" s="38"/>
      <c r="J128" s="38"/>
      <c r="K128" s="38"/>
      <c r="L128" s="38"/>
      <c r="M128" s="38"/>
      <c r="N128" s="38"/>
      <c r="O128" s="38"/>
      <c r="Q128" s="21"/>
    </row>
    <row r="129" spans="1:17" x14ac:dyDescent="0.25">
      <c r="A129" s="21" t="s">
        <v>1441</v>
      </c>
      <c r="B129" s="21"/>
      <c r="C129" s="21"/>
      <c r="D129" s="65" t="s">
        <v>1449</v>
      </c>
      <c r="E129" s="66"/>
      <c r="F129" s="66"/>
      <c r="G129" s="66"/>
      <c r="H129" s="66"/>
      <c r="I129" s="66"/>
      <c r="J129" s="66"/>
      <c r="K129" s="66"/>
      <c r="L129" s="66"/>
      <c r="M129" s="66"/>
      <c r="N129" s="66"/>
      <c r="O129" s="54"/>
      <c r="Q129" s="21"/>
    </row>
    <row r="130" spans="1:17" x14ac:dyDescent="0.25">
      <c r="A130" s="21" t="s">
        <v>1442</v>
      </c>
      <c r="B130" s="21"/>
      <c r="C130" s="21"/>
      <c r="D130" s="18" t="s">
        <v>1450</v>
      </c>
      <c r="E130" s="38"/>
      <c r="F130" s="38"/>
      <c r="G130" s="38"/>
      <c r="H130" s="38"/>
      <c r="I130" s="38"/>
      <c r="J130" s="38"/>
      <c r="K130" s="38"/>
      <c r="L130" s="38"/>
      <c r="M130" s="38"/>
      <c r="N130" s="38"/>
      <c r="O130" s="38"/>
      <c r="Q130" s="21"/>
    </row>
    <row r="131" spans="1:17" x14ac:dyDescent="0.25">
      <c r="A131" s="21" t="s">
        <v>1443</v>
      </c>
      <c r="B131" s="21"/>
      <c r="C131" s="21"/>
      <c r="D131" s="47" t="s">
        <v>1253</v>
      </c>
      <c r="E131" s="23"/>
      <c r="F131" s="23"/>
      <c r="G131" s="23"/>
      <c r="H131" s="23"/>
      <c r="I131" s="23"/>
      <c r="J131" s="23"/>
      <c r="K131" s="23"/>
      <c r="L131" s="23"/>
      <c r="M131" s="23"/>
      <c r="N131" s="23"/>
      <c r="O131" s="23"/>
      <c r="Q131" s="21"/>
    </row>
    <row r="132" spans="1:17" ht="30" x14ac:dyDescent="0.25">
      <c r="A132" s="21" t="s">
        <v>1444</v>
      </c>
      <c r="B132" s="21"/>
      <c r="C132" s="21"/>
      <c r="D132" s="41" t="s">
        <v>1451</v>
      </c>
      <c r="E132" s="38"/>
      <c r="F132" s="38"/>
      <c r="G132" s="38"/>
      <c r="H132" s="38"/>
      <c r="I132" s="38"/>
      <c r="J132" s="38"/>
      <c r="K132" s="38"/>
      <c r="L132" s="38"/>
      <c r="M132" s="38"/>
      <c r="N132" s="38"/>
      <c r="O132" s="38"/>
      <c r="Q132" s="21"/>
    </row>
    <row r="133" spans="1:17" x14ac:dyDescent="0.25">
      <c r="A133" s="21" t="s">
        <v>1445</v>
      </c>
      <c r="B133" s="21"/>
      <c r="C133" s="21"/>
      <c r="D133" s="41" t="s">
        <v>1452</v>
      </c>
      <c r="E133" s="38"/>
      <c r="F133" s="38"/>
      <c r="G133" s="38"/>
      <c r="H133" s="38"/>
      <c r="I133" s="38"/>
      <c r="J133" s="38"/>
      <c r="K133" s="38"/>
      <c r="L133" s="38"/>
      <c r="M133" s="38"/>
      <c r="N133" s="38"/>
      <c r="O133" s="38"/>
      <c r="Q133" s="21"/>
    </row>
    <row r="134" spans="1:17" ht="45" x14ac:dyDescent="0.25">
      <c r="A134" s="21" t="s">
        <v>1446</v>
      </c>
      <c r="B134" s="21"/>
      <c r="C134" s="21"/>
      <c r="D134" s="65" t="s">
        <v>1453</v>
      </c>
      <c r="E134" s="66"/>
      <c r="F134" s="66"/>
      <c r="G134" s="66"/>
      <c r="H134" s="66"/>
      <c r="I134" s="66"/>
      <c r="J134" s="66"/>
      <c r="K134" s="66"/>
      <c r="L134" s="66"/>
      <c r="M134" s="66"/>
      <c r="N134" s="66"/>
      <c r="O134" s="54"/>
      <c r="Q134" s="21"/>
    </row>
    <row r="135" spans="1:17" x14ac:dyDescent="0.25">
      <c r="A135" s="21" t="s">
        <v>1490</v>
      </c>
      <c r="B135" s="21"/>
      <c r="C135" s="21"/>
      <c r="D135" s="47" t="s">
        <v>1512</v>
      </c>
      <c r="E135" s="23"/>
      <c r="F135" s="23"/>
      <c r="G135" s="23"/>
      <c r="H135" s="23"/>
      <c r="I135" s="23"/>
      <c r="J135" s="23"/>
      <c r="K135" s="23"/>
      <c r="L135" s="23"/>
      <c r="M135" s="23"/>
      <c r="N135" s="23"/>
      <c r="O135" s="23"/>
      <c r="Q135" s="21"/>
    </row>
    <row r="136" spans="1:17" x14ac:dyDescent="0.25">
      <c r="A136" s="21" t="s">
        <v>1491</v>
      </c>
      <c r="B136" s="21"/>
      <c r="C136" s="21"/>
      <c r="D136" s="48" t="s">
        <v>1513</v>
      </c>
      <c r="E136" s="23"/>
      <c r="F136" s="23"/>
      <c r="G136" s="23"/>
      <c r="H136" s="23"/>
      <c r="I136" s="23"/>
      <c r="J136" s="23"/>
      <c r="K136" s="23"/>
      <c r="L136" s="23"/>
      <c r="M136" s="23"/>
      <c r="N136" s="23"/>
      <c r="O136" s="23"/>
      <c r="Q136" s="21"/>
    </row>
    <row r="137" spans="1:17" x14ac:dyDescent="0.25">
      <c r="A137" s="21" t="s">
        <v>1492</v>
      </c>
      <c r="B137" s="21"/>
      <c r="C137" s="21"/>
      <c r="D137" s="42" t="s">
        <v>1513</v>
      </c>
      <c r="E137" s="38"/>
      <c r="F137" s="38"/>
      <c r="G137" s="38"/>
      <c r="H137" s="38"/>
      <c r="I137" s="38"/>
      <c r="J137" s="38"/>
      <c r="K137" s="38"/>
      <c r="L137" s="38"/>
      <c r="M137" s="38"/>
      <c r="N137" s="38"/>
      <c r="O137" s="38"/>
      <c r="Q137" s="21"/>
    </row>
    <row r="138" spans="1:17" ht="30" x14ac:dyDescent="0.25">
      <c r="A138" s="21" t="s">
        <v>1493</v>
      </c>
      <c r="B138" s="21"/>
      <c r="C138" s="21"/>
      <c r="D138" s="42" t="s">
        <v>1454</v>
      </c>
      <c r="E138" s="38"/>
      <c r="F138" s="38"/>
      <c r="G138" s="38"/>
      <c r="H138" s="38"/>
      <c r="I138" s="38"/>
      <c r="J138" s="38"/>
      <c r="K138" s="38"/>
      <c r="L138" s="38"/>
      <c r="M138" s="38"/>
      <c r="N138" s="38"/>
      <c r="O138" s="38"/>
      <c r="Q138" s="21"/>
    </row>
    <row r="139" spans="1:17" x14ac:dyDescent="0.25">
      <c r="A139" s="21" t="s">
        <v>1494</v>
      </c>
      <c r="B139" s="21"/>
      <c r="C139" s="21"/>
      <c r="D139" s="67" t="s">
        <v>1514</v>
      </c>
      <c r="E139" s="66"/>
      <c r="F139" s="66"/>
      <c r="G139" s="66"/>
      <c r="H139" s="66"/>
      <c r="I139" s="66"/>
      <c r="J139" s="66"/>
      <c r="K139" s="66"/>
      <c r="L139" s="66"/>
      <c r="M139" s="66"/>
      <c r="N139" s="66"/>
      <c r="O139" s="54"/>
      <c r="Q139" s="21"/>
    </row>
    <row r="140" spans="1:17" x14ac:dyDescent="0.25">
      <c r="A140" s="21" t="s">
        <v>1495</v>
      </c>
      <c r="B140" s="21"/>
      <c r="C140" s="21"/>
      <c r="D140" s="41" t="s">
        <v>1515</v>
      </c>
      <c r="E140" s="38"/>
      <c r="F140" s="38"/>
      <c r="G140" s="38"/>
      <c r="H140" s="38"/>
      <c r="I140" s="38"/>
      <c r="J140" s="38"/>
      <c r="K140" s="38"/>
      <c r="L140" s="38"/>
      <c r="M140" s="38"/>
      <c r="N140" s="38"/>
      <c r="O140" s="38"/>
      <c r="Q140" s="21"/>
    </row>
    <row r="141" spans="1:17" x14ac:dyDescent="0.25">
      <c r="A141" s="21" t="s">
        <v>1496</v>
      </c>
      <c r="B141" s="21"/>
      <c r="C141" s="21"/>
      <c r="D141" s="41" t="s">
        <v>1516</v>
      </c>
      <c r="E141" s="38"/>
      <c r="F141" s="38"/>
      <c r="G141" s="38"/>
      <c r="H141" s="38"/>
      <c r="I141" s="38"/>
      <c r="J141" s="38"/>
      <c r="K141" s="38"/>
      <c r="L141" s="38"/>
      <c r="M141" s="38"/>
      <c r="N141" s="38"/>
      <c r="O141" s="38"/>
      <c r="Q141" s="21"/>
    </row>
    <row r="142" spans="1:17" x14ac:dyDescent="0.25">
      <c r="A142" s="21" t="s">
        <v>1497</v>
      </c>
      <c r="B142" s="21"/>
      <c r="C142" s="21"/>
      <c r="D142" s="41" t="s">
        <v>1517</v>
      </c>
      <c r="E142" s="38"/>
      <c r="F142" s="38"/>
      <c r="G142" s="38"/>
      <c r="H142" s="38"/>
      <c r="I142" s="38"/>
      <c r="J142" s="38"/>
      <c r="K142" s="38"/>
      <c r="L142" s="38"/>
      <c r="M142" s="38"/>
      <c r="N142" s="38"/>
      <c r="O142" s="38"/>
      <c r="Q142" s="21"/>
    </row>
    <row r="143" spans="1:17" x14ac:dyDescent="0.25">
      <c r="A143" s="21" t="s">
        <v>1498</v>
      </c>
      <c r="B143" s="21"/>
      <c r="C143" s="21"/>
      <c r="D143" s="41" t="s">
        <v>1518</v>
      </c>
      <c r="E143" s="38"/>
      <c r="F143" s="38"/>
      <c r="G143" s="38"/>
      <c r="H143" s="38"/>
      <c r="I143" s="38"/>
      <c r="J143" s="38"/>
      <c r="K143" s="38"/>
      <c r="L143" s="38"/>
      <c r="M143" s="38"/>
      <c r="N143" s="38"/>
      <c r="O143" s="38"/>
      <c r="Q143" s="21"/>
    </row>
    <row r="144" spans="1:17" x14ac:dyDescent="0.25">
      <c r="A144" s="21" t="s">
        <v>1499</v>
      </c>
      <c r="B144" s="21"/>
      <c r="C144" s="21"/>
      <c r="D144" s="41" t="s">
        <v>1519</v>
      </c>
      <c r="E144" s="38"/>
      <c r="F144" s="38"/>
      <c r="G144" s="38"/>
      <c r="H144" s="38"/>
      <c r="I144" s="38"/>
      <c r="J144" s="38"/>
      <c r="K144" s="38"/>
      <c r="L144" s="38"/>
      <c r="M144" s="38"/>
      <c r="N144" s="38"/>
      <c r="O144" s="38"/>
      <c r="Q144" s="21"/>
    </row>
    <row r="145" spans="1:17" x14ac:dyDescent="0.25">
      <c r="A145" s="21" t="s">
        <v>1500</v>
      </c>
      <c r="B145" s="21"/>
      <c r="C145" s="21"/>
      <c r="D145" s="41" t="s">
        <v>1520</v>
      </c>
      <c r="E145" s="38"/>
      <c r="F145" s="38"/>
      <c r="G145" s="38"/>
      <c r="H145" s="38"/>
      <c r="I145" s="38"/>
      <c r="J145" s="38"/>
      <c r="K145" s="38"/>
      <c r="L145" s="38"/>
      <c r="M145" s="38"/>
      <c r="N145" s="38"/>
      <c r="O145" s="38"/>
      <c r="Q145" s="21"/>
    </row>
    <row r="146" spans="1:17" x14ac:dyDescent="0.25">
      <c r="A146" s="21" t="s">
        <v>1501</v>
      </c>
      <c r="B146" s="21"/>
      <c r="C146" s="21"/>
      <c r="D146" s="41" t="s">
        <v>1521</v>
      </c>
      <c r="E146" s="38"/>
      <c r="F146" s="38"/>
      <c r="G146" s="38"/>
      <c r="H146" s="38"/>
      <c r="I146" s="38"/>
      <c r="J146" s="38"/>
      <c r="K146" s="38"/>
      <c r="L146" s="38"/>
      <c r="M146" s="38"/>
      <c r="N146" s="38"/>
      <c r="O146" s="38"/>
      <c r="Q146" s="21"/>
    </row>
    <row r="147" spans="1:17" x14ac:dyDescent="0.25">
      <c r="A147" s="21" t="s">
        <v>1502</v>
      </c>
      <c r="B147" s="21"/>
      <c r="C147" s="21"/>
      <c r="D147" s="41" t="s">
        <v>1522</v>
      </c>
      <c r="E147" s="38"/>
      <c r="F147" s="38"/>
      <c r="G147" s="38"/>
      <c r="H147" s="38"/>
      <c r="I147" s="38"/>
      <c r="J147" s="38"/>
      <c r="K147" s="38"/>
      <c r="L147" s="38"/>
      <c r="M147" s="38"/>
      <c r="N147" s="38"/>
      <c r="O147" s="38"/>
      <c r="Q147" s="21"/>
    </row>
    <row r="148" spans="1:17" ht="30" x14ac:dyDescent="0.25">
      <c r="A148" s="21" t="s">
        <v>1503</v>
      </c>
      <c r="B148" s="21"/>
      <c r="C148" s="21"/>
      <c r="D148" s="41" t="s">
        <v>1523</v>
      </c>
      <c r="E148" s="38"/>
      <c r="F148" s="38"/>
      <c r="G148" s="38"/>
      <c r="H148" s="38"/>
      <c r="I148" s="38"/>
      <c r="J148" s="38"/>
      <c r="K148" s="38"/>
      <c r="L148" s="38"/>
      <c r="M148" s="38"/>
      <c r="N148" s="38"/>
      <c r="O148" s="38"/>
      <c r="Q148" s="21"/>
    </row>
    <row r="149" spans="1:17" x14ac:dyDescent="0.25">
      <c r="A149" s="21" t="s">
        <v>1504</v>
      </c>
      <c r="B149" s="21"/>
      <c r="C149" s="21"/>
      <c r="D149" s="41" t="s">
        <v>1524</v>
      </c>
      <c r="E149" s="38"/>
      <c r="F149" s="38"/>
      <c r="G149" s="38"/>
      <c r="H149" s="38"/>
      <c r="I149" s="38"/>
      <c r="J149" s="38"/>
      <c r="K149" s="38"/>
      <c r="L149" s="38"/>
      <c r="M149" s="38"/>
      <c r="N149" s="38"/>
      <c r="O149" s="38"/>
      <c r="Q149" s="21"/>
    </row>
    <row r="150" spans="1:17" x14ac:dyDescent="0.25">
      <c r="A150" s="21"/>
      <c r="B150" s="21"/>
      <c r="C150" s="21"/>
      <c r="D150" s="41" t="s">
        <v>3981</v>
      </c>
      <c r="E150" s="38"/>
      <c r="F150" s="38"/>
      <c r="G150" s="38"/>
      <c r="H150" s="38"/>
      <c r="I150" s="38"/>
      <c r="J150" s="38"/>
      <c r="K150" s="38"/>
      <c r="L150" s="38"/>
      <c r="M150" s="38"/>
      <c r="N150" s="38"/>
      <c r="O150" s="38"/>
      <c r="Q150" s="21"/>
    </row>
    <row r="151" spans="1:17" x14ac:dyDescent="0.25">
      <c r="A151" s="21" t="s">
        <v>1505</v>
      </c>
      <c r="B151" s="21"/>
      <c r="C151" s="21"/>
      <c r="D151" s="41" t="s">
        <v>1525</v>
      </c>
      <c r="E151" s="38"/>
      <c r="F151" s="38"/>
      <c r="G151" s="38"/>
      <c r="H151" s="38"/>
      <c r="I151" s="38"/>
      <c r="J151" s="38"/>
      <c r="K151" s="38"/>
      <c r="L151" s="38"/>
      <c r="M151" s="38"/>
      <c r="N151" s="38"/>
      <c r="O151" s="38"/>
      <c r="Q151" s="21"/>
    </row>
    <row r="152" spans="1:17" x14ac:dyDescent="0.25">
      <c r="A152" s="21" t="s">
        <v>1506</v>
      </c>
      <c r="B152" s="21"/>
      <c r="C152" s="21"/>
      <c r="D152" s="65" t="s">
        <v>1526</v>
      </c>
      <c r="E152" s="66"/>
      <c r="F152" s="66"/>
      <c r="G152" s="66"/>
      <c r="H152" s="66"/>
      <c r="I152" s="66"/>
      <c r="J152" s="66"/>
      <c r="K152" s="66"/>
      <c r="L152" s="66"/>
      <c r="M152" s="66"/>
      <c r="N152" s="66"/>
      <c r="O152" s="54"/>
      <c r="Q152" s="21"/>
    </row>
    <row r="153" spans="1:17" ht="30.75" thickBot="1" x14ac:dyDescent="0.3">
      <c r="A153" s="21" t="s">
        <v>1507</v>
      </c>
      <c r="B153" s="21"/>
      <c r="C153" s="21"/>
      <c r="D153" s="64" t="s">
        <v>1527</v>
      </c>
      <c r="E153" s="68"/>
      <c r="F153" s="68"/>
      <c r="G153" s="68"/>
      <c r="H153" s="68"/>
      <c r="I153" s="68"/>
      <c r="J153" s="68"/>
      <c r="K153" s="68"/>
      <c r="L153" s="68"/>
      <c r="M153" s="68"/>
      <c r="N153" s="68"/>
      <c r="O153" s="56"/>
      <c r="Q153" s="21"/>
    </row>
    <row r="154" spans="1:17" ht="45.75" thickTop="1" x14ac:dyDescent="0.25">
      <c r="A154" s="21" t="s">
        <v>1508</v>
      </c>
      <c r="B154" s="21"/>
      <c r="C154" s="21"/>
      <c r="D154" s="47" t="s">
        <v>1528</v>
      </c>
      <c r="E154" s="55"/>
      <c r="F154" s="55"/>
      <c r="G154" s="55"/>
      <c r="H154" s="55"/>
      <c r="I154" s="55"/>
      <c r="J154" s="55"/>
      <c r="K154" s="55"/>
      <c r="L154" s="55"/>
      <c r="M154" s="55"/>
      <c r="N154" s="55"/>
      <c r="O154" s="55"/>
      <c r="Q154" s="21"/>
    </row>
    <row r="155" spans="1:17" ht="30" x14ac:dyDescent="0.25">
      <c r="A155" s="21" t="s">
        <v>1509</v>
      </c>
      <c r="B155" s="21"/>
      <c r="C155" s="21"/>
      <c r="D155" s="220" t="s">
        <v>527</v>
      </c>
      <c r="E155" s="38"/>
      <c r="F155" s="38"/>
      <c r="G155" s="38"/>
      <c r="H155" s="38"/>
      <c r="I155" s="38"/>
      <c r="J155" s="38"/>
      <c r="K155" s="38"/>
      <c r="L155" s="38"/>
      <c r="M155" s="38"/>
      <c r="N155" s="38"/>
      <c r="O155" s="38"/>
      <c r="Q155" s="21"/>
    </row>
    <row r="156" spans="1:17" ht="30" x14ac:dyDescent="0.25">
      <c r="A156" s="21" t="s">
        <v>1510</v>
      </c>
      <c r="B156" s="21"/>
      <c r="C156" s="21"/>
      <c r="D156" s="220" t="s">
        <v>543</v>
      </c>
      <c r="E156" s="38"/>
      <c r="F156" s="38"/>
      <c r="G156" s="38"/>
      <c r="H156" s="38"/>
      <c r="I156" s="38"/>
      <c r="J156" s="38"/>
      <c r="K156" s="38"/>
      <c r="L156" s="38"/>
      <c r="M156" s="38"/>
      <c r="N156" s="38"/>
      <c r="O156" s="38"/>
      <c r="Q156" s="21"/>
    </row>
    <row r="157" spans="1:17" ht="30.75" thickBot="1" x14ac:dyDescent="0.3">
      <c r="A157" s="21" t="s">
        <v>1507</v>
      </c>
      <c r="B157" s="21"/>
      <c r="C157" s="21"/>
      <c r="D157" s="65" t="s">
        <v>1527</v>
      </c>
      <c r="E157" s="68"/>
      <c r="F157" s="68"/>
      <c r="G157" s="68"/>
      <c r="H157" s="68"/>
      <c r="I157" s="68"/>
      <c r="J157" s="68"/>
      <c r="K157" s="68"/>
      <c r="L157" s="68"/>
      <c r="M157" s="68"/>
      <c r="N157" s="68"/>
      <c r="O157" s="56"/>
      <c r="Q157" s="21"/>
    </row>
    <row r="158" spans="1:17" ht="15.75" hidden="1" thickTop="1" x14ac:dyDescent="0.25">
      <c r="A158" s="21"/>
      <c r="B158" s="21"/>
      <c r="C158" s="21" t="s">
        <v>275</v>
      </c>
      <c r="Q158" s="21"/>
    </row>
    <row r="159" spans="1:17" ht="15.75" hidden="1" thickTop="1" x14ac:dyDescent="0.25">
      <c r="A159" s="21"/>
      <c r="B159" s="21"/>
      <c r="C159" s="21" t="s">
        <v>278</v>
      </c>
      <c r="D159" s="21"/>
      <c r="E159" s="21"/>
      <c r="F159" s="21"/>
      <c r="G159" s="21"/>
      <c r="H159" s="21"/>
      <c r="I159" s="21"/>
      <c r="J159" s="21"/>
      <c r="K159" s="21"/>
      <c r="L159" s="21"/>
      <c r="M159" s="21"/>
      <c r="N159" s="21"/>
      <c r="O159" s="21"/>
      <c r="P159" s="21"/>
      <c r="Q159" s="21" t="s">
        <v>279</v>
      </c>
    </row>
    <row r="160" spans="1:17" ht="15.75" thickTop="1" x14ac:dyDescent="0.25"/>
    <row r="162" spans="1:17" ht="15" customHeight="1" x14ac:dyDescent="0.25">
      <c r="A162" s="21"/>
      <c r="B162" s="21"/>
      <c r="C162" s="12" t="s">
        <v>3501</v>
      </c>
      <c r="D162" s="21"/>
      <c r="E162" s="21"/>
      <c r="F162" s="21"/>
      <c r="G162" s="21"/>
      <c r="H162" s="21"/>
      <c r="I162" s="21"/>
      <c r="J162" s="21"/>
      <c r="K162" s="21"/>
      <c r="L162" s="21"/>
      <c r="M162" s="21"/>
      <c r="N162" s="21"/>
      <c r="O162" s="21"/>
      <c r="P162" s="21"/>
      <c r="Q162" s="21"/>
    </row>
    <row r="163" spans="1:17" hidden="1" x14ac:dyDescent="0.25">
      <c r="A163" s="21"/>
      <c r="B163" s="21"/>
      <c r="C163" s="21"/>
      <c r="D163" s="21"/>
      <c r="E163" s="21"/>
      <c r="F163" s="21"/>
      <c r="G163" s="21"/>
      <c r="H163" s="21"/>
      <c r="I163" s="21"/>
      <c r="J163" s="21"/>
      <c r="K163" s="21"/>
      <c r="L163" s="21"/>
      <c r="M163" s="21"/>
      <c r="N163" s="21"/>
      <c r="O163" s="21"/>
      <c r="P163" s="21"/>
      <c r="Q163" s="21"/>
    </row>
    <row r="164" spans="1:17" hidden="1" x14ac:dyDescent="0.25">
      <c r="A164" s="21"/>
      <c r="B164" s="21"/>
      <c r="C164" s="21"/>
      <c r="D164" s="21"/>
      <c r="E164" s="21" t="s">
        <v>3491</v>
      </c>
      <c r="F164" s="21" t="s">
        <v>3492</v>
      </c>
      <c r="G164" s="21" t="s">
        <v>3493</v>
      </c>
      <c r="H164" s="21" t="s">
        <v>3494</v>
      </c>
      <c r="I164" s="21" t="s">
        <v>3495</v>
      </c>
      <c r="J164" s="21" t="s">
        <v>3496</v>
      </c>
      <c r="K164" s="21" t="s">
        <v>3497</v>
      </c>
      <c r="L164" s="21" t="s">
        <v>3498</v>
      </c>
      <c r="M164" s="21" t="s">
        <v>3499</v>
      </c>
      <c r="N164" s="21" t="s">
        <v>3500</v>
      </c>
      <c r="O164" s="21" t="s">
        <v>3418</v>
      </c>
      <c r="P164" s="21"/>
      <c r="Q164" s="21"/>
    </row>
    <row r="165" spans="1:17" hidden="1" x14ac:dyDescent="0.25">
      <c r="A165" s="21"/>
      <c r="B165" s="21"/>
      <c r="C165" s="21" t="s">
        <v>276</v>
      </c>
      <c r="D165" s="21" t="s">
        <v>274</v>
      </c>
      <c r="E165" s="21"/>
      <c r="F165" s="21"/>
      <c r="G165" s="21"/>
      <c r="H165" s="21"/>
      <c r="I165" s="21"/>
      <c r="J165" s="21"/>
      <c r="K165" s="21"/>
      <c r="L165" s="21"/>
      <c r="M165" s="21"/>
      <c r="N165" s="21"/>
      <c r="O165" s="21"/>
      <c r="P165" s="21" t="s">
        <v>275</v>
      </c>
      <c r="Q165" s="21" t="s">
        <v>277</v>
      </c>
    </row>
    <row r="166" spans="1:17" x14ac:dyDescent="0.25">
      <c r="A166" s="21"/>
      <c r="B166" s="21" t="s">
        <v>3416</v>
      </c>
      <c r="C166" s="21" t="s">
        <v>386</v>
      </c>
      <c r="D166" s="77"/>
      <c r="E166" s="73" t="s">
        <v>3419</v>
      </c>
      <c r="F166" s="73" t="s">
        <v>3419</v>
      </c>
      <c r="G166" s="73" t="s">
        <v>3419</v>
      </c>
      <c r="H166" s="73" t="s">
        <v>3419</v>
      </c>
      <c r="I166" s="73" t="s">
        <v>3419</v>
      </c>
      <c r="J166" s="73" t="s">
        <v>3419</v>
      </c>
      <c r="K166" s="73" t="s">
        <v>3419</v>
      </c>
      <c r="L166" s="73" t="s">
        <v>3419</v>
      </c>
      <c r="M166" s="73" t="s">
        <v>3419</v>
      </c>
      <c r="N166" s="73" t="s">
        <v>3419</v>
      </c>
      <c r="O166" s="73" t="s">
        <v>3419</v>
      </c>
      <c r="P166" s="21"/>
      <c r="Q166" s="21"/>
    </row>
    <row r="167" spans="1:17" ht="50.1" customHeight="1" x14ac:dyDescent="0.25">
      <c r="A167" s="21"/>
      <c r="B167" s="21" t="s">
        <v>1529</v>
      </c>
      <c r="C167" s="21" t="s">
        <v>386</v>
      </c>
      <c r="D167" s="61" t="s">
        <v>1465</v>
      </c>
      <c r="E167" s="22" t="s">
        <v>1455</v>
      </c>
      <c r="F167" s="22" t="s">
        <v>1456</v>
      </c>
      <c r="G167" s="22" t="s">
        <v>1457</v>
      </c>
      <c r="H167" s="22" t="s">
        <v>1458</v>
      </c>
      <c r="I167" s="22" t="s">
        <v>1459</v>
      </c>
      <c r="J167" s="22" t="s">
        <v>1460</v>
      </c>
      <c r="K167" s="22" t="s">
        <v>1461</v>
      </c>
      <c r="L167" s="22" t="s">
        <v>1462</v>
      </c>
      <c r="M167" s="22" t="s">
        <v>1463</v>
      </c>
      <c r="N167" s="22" t="s">
        <v>1464</v>
      </c>
      <c r="O167" s="22" t="s">
        <v>402</v>
      </c>
      <c r="Q167" s="21"/>
    </row>
    <row r="168" spans="1:17" ht="19.5" customHeight="1" x14ac:dyDescent="0.25">
      <c r="A168" s="21"/>
      <c r="B168" s="21"/>
      <c r="C168" s="21" t="s">
        <v>444</v>
      </c>
      <c r="D168" s="36"/>
      <c r="E168" s="49">
        <v>2015</v>
      </c>
      <c r="F168" s="49">
        <v>2015</v>
      </c>
      <c r="G168" s="49">
        <v>2015</v>
      </c>
      <c r="H168" s="49">
        <v>2015</v>
      </c>
      <c r="I168" s="49">
        <v>2015</v>
      </c>
      <c r="J168" s="49">
        <v>2015</v>
      </c>
      <c r="K168" s="49">
        <v>2015</v>
      </c>
      <c r="L168" s="49">
        <v>2015</v>
      </c>
      <c r="M168" s="49">
        <v>2015</v>
      </c>
      <c r="N168" s="49">
        <v>2015</v>
      </c>
      <c r="O168" s="49">
        <v>2015</v>
      </c>
      <c r="Q168" s="21"/>
    </row>
    <row r="169" spans="1:17" ht="20.100000000000001" customHeight="1" x14ac:dyDescent="0.25">
      <c r="A169" s="21"/>
      <c r="B169" s="21"/>
      <c r="C169" s="21" t="s">
        <v>445</v>
      </c>
      <c r="D169" s="36"/>
      <c r="E169" s="51" t="str">
        <f>StartUp!$E$8</f>
        <v>SGD</v>
      </c>
      <c r="F169" s="51" t="str">
        <f>StartUp!$E$8</f>
        <v>SGD</v>
      </c>
      <c r="G169" s="51" t="str">
        <f>StartUp!$E$8</f>
        <v>SGD</v>
      </c>
      <c r="H169" s="51" t="str">
        <f>StartUp!$E$8</f>
        <v>SGD</v>
      </c>
      <c r="I169" s="51" t="str">
        <f>StartUp!$E$8</f>
        <v>SGD</v>
      </c>
      <c r="J169" s="51" t="str">
        <f>StartUp!$E$8</f>
        <v>SGD</v>
      </c>
      <c r="K169" s="51" t="str">
        <f>StartUp!$E$8</f>
        <v>SGD</v>
      </c>
      <c r="L169" s="51" t="str">
        <f>StartUp!$E$8</f>
        <v>SGD</v>
      </c>
      <c r="M169" s="51" t="str">
        <f>StartUp!$E$8</f>
        <v>SGD</v>
      </c>
      <c r="N169" s="51" t="str">
        <f>StartUp!$E$8</f>
        <v>SGD</v>
      </c>
      <c r="O169" s="51" t="str">
        <f>StartUp!$E$8</f>
        <v>SGD</v>
      </c>
      <c r="Q169" s="21"/>
    </row>
    <row r="170" spans="1:17" ht="20.100000000000001" hidden="1" customHeight="1" x14ac:dyDescent="0.25">
      <c r="A170" s="21"/>
      <c r="B170" s="21"/>
      <c r="C170" s="21" t="s">
        <v>446</v>
      </c>
      <c r="D170" s="36"/>
      <c r="E170" s="50" t="str">
        <f>StartUp!$D$10</f>
        <v>01/01/2009</v>
      </c>
      <c r="F170" s="50" t="str">
        <f>StartUp!$D$10</f>
        <v>01/01/2009</v>
      </c>
      <c r="G170" s="50" t="str">
        <f>StartUp!$D$10</f>
        <v>01/01/2009</v>
      </c>
      <c r="H170" s="50" t="str">
        <f>StartUp!$D$10</f>
        <v>01/01/2009</v>
      </c>
      <c r="I170" s="50" t="str">
        <f>StartUp!$D$10</f>
        <v>01/01/2009</v>
      </c>
      <c r="J170" s="50" t="str">
        <f>StartUp!$D$10</f>
        <v>01/01/2009</v>
      </c>
      <c r="K170" s="50" t="str">
        <f>StartUp!$D$10</f>
        <v>01/01/2009</v>
      </c>
      <c r="L170" s="50" t="str">
        <f>StartUp!$D$10</f>
        <v>01/01/2009</v>
      </c>
      <c r="M170" s="50" t="str">
        <f>StartUp!$D$10</f>
        <v>01/01/2009</v>
      </c>
      <c r="N170" s="50" t="str">
        <f>StartUp!$D$10</f>
        <v>01/01/2009</v>
      </c>
      <c r="O170" s="50" t="str">
        <f>StartUp!$D$10</f>
        <v>01/01/2009</v>
      </c>
      <c r="Q170" s="21"/>
    </row>
    <row r="171" spans="1:17" ht="20.100000000000001" hidden="1" customHeight="1" x14ac:dyDescent="0.25">
      <c r="A171" s="21"/>
      <c r="B171" s="21"/>
      <c r="C171" s="21" t="s">
        <v>447</v>
      </c>
      <c r="D171" s="36"/>
      <c r="E171" s="50" t="str">
        <f>StartUp!$D$11</f>
        <v>31/12/2009</v>
      </c>
      <c r="F171" s="50" t="str">
        <f>StartUp!$D$11</f>
        <v>31/12/2009</v>
      </c>
      <c r="G171" s="50" t="str">
        <f>StartUp!$D$11</f>
        <v>31/12/2009</v>
      </c>
      <c r="H171" s="50" t="str">
        <f>StartUp!$D$11</f>
        <v>31/12/2009</v>
      </c>
      <c r="I171" s="50" t="str">
        <f>StartUp!$D$11</f>
        <v>31/12/2009</v>
      </c>
      <c r="J171" s="50" t="str">
        <f>StartUp!$D$11</f>
        <v>31/12/2009</v>
      </c>
      <c r="K171" s="50" t="str">
        <f>StartUp!$D$11</f>
        <v>31/12/2009</v>
      </c>
      <c r="L171" s="50" t="str">
        <f>StartUp!$D$11</f>
        <v>31/12/2009</v>
      </c>
      <c r="M171" s="50" t="str">
        <f>StartUp!$D$11</f>
        <v>31/12/2009</v>
      </c>
      <c r="N171" s="50" t="str">
        <f>StartUp!$D$11</f>
        <v>31/12/2009</v>
      </c>
      <c r="O171" s="50" t="str">
        <f>StartUp!$D$11</f>
        <v>31/12/2009</v>
      </c>
      <c r="Q171" s="21"/>
    </row>
    <row r="172" spans="1:17" x14ac:dyDescent="0.25">
      <c r="A172" s="21"/>
      <c r="B172" s="21"/>
      <c r="C172" s="21" t="s">
        <v>275</v>
      </c>
      <c r="D172" s="15"/>
      <c r="Q172" s="21"/>
    </row>
    <row r="173" spans="1:17" x14ac:dyDescent="0.25">
      <c r="A173" s="21" t="s">
        <v>1488</v>
      </c>
      <c r="B173" s="21"/>
      <c r="C173" s="21"/>
      <c r="D173" s="22" t="s">
        <v>620</v>
      </c>
      <c r="E173" s="23"/>
      <c r="F173" s="23"/>
      <c r="G173" s="23"/>
      <c r="H173" s="23"/>
      <c r="I173" s="23"/>
      <c r="J173" s="23"/>
      <c r="K173" s="23"/>
      <c r="L173" s="23"/>
      <c r="M173" s="23"/>
      <c r="N173" s="23"/>
      <c r="O173" s="23"/>
      <c r="Q173" s="21"/>
    </row>
    <row r="174" spans="1:17" ht="30" x14ac:dyDescent="0.25">
      <c r="A174" s="21" t="s">
        <v>1489</v>
      </c>
      <c r="B174" s="21"/>
      <c r="C174" s="21"/>
      <c r="D174" s="27" t="s">
        <v>1511</v>
      </c>
      <c r="E174" s="23"/>
      <c r="F174" s="23"/>
      <c r="G174" s="23"/>
      <c r="H174" s="23"/>
      <c r="I174" s="23"/>
      <c r="J174" s="23"/>
      <c r="K174" s="23"/>
      <c r="L174" s="23"/>
      <c r="M174" s="23"/>
      <c r="N174" s="23"/>
      <c r="O174" s="23"/>
      <c r="Q174" s="21"/>
    </row>
    <row r="175" spans="1:17" x14ac:dyDescent="0.25">
      <c r="A175" s="21" t="s">
        <v>1438</v>
      </c>
      <c r="B175" s="21"/>
      <c r="C175" s="21"/>
      <c r="D175" s="47" t="s">
        <v>1447</v>
      </c>
      <c r="E175" s="23"/>
      <c r="F175" s="23"/>
      <c r="G175" s="23"/>
      <c r="H175" s="23"/>
      <c r="I175" s="23"/>
      <c r="J175" s="23"/>
      <c r="K175" s="23"/>
      <c r="L175" s="23"/>
      <c r="M175" s="23"/>
      <c r="N175" s="23"/>
      <c r="O175" s="23"/>
      <c r="Q175" s="21"/>
    </row>
    <row r="176" spans="1:17" x14ac:dyDescent="0.25">
      <c r="A176" s="21" t="s">
        <v>1439</v>
      </c>
      <c r="B176" s="21"/>
      <c r="C176" s="21"/>
      <c r="D176" s="41" t="s">
        <v>1447</v>
      </c>
      <c r="E176" s="38"/>
      <c r="F176" s="38"/>
      <c r="G176" s="38"/>
      <c r="H176" s="38"/>
      <c r="I176" s="38"/>
      <c r="J176" s="38"/>
      <c r="K176" s="38"/>
      <c r="L176" s="38"/>
      <c r="M176" s="38"/>
      <c r="N176" s="38"/>
      <c r="O176" s="38"/>
      <c r="Q176" s="21"/>
    </row>
    <row r="177" spans="1:17" ht="30" x14ac:dyDescent="0.25">
      <c r="A177" s="21" t="s">
        <v>1440</v>
      </c>
      <c r="B177" s="21"/>
      <c r="C177" s="21"/>
      <c r="D177" s="41" t="s">
        <v>1448</v>
      </c>
      <c r="E177" s="38"/>
      <c r="F177" s="38"/>
      <c r="G177" s="38"/>
      <c r="H177" s="38"/>
      <c r="I177" s="38"/>
      <c r="J177" s="38"/>
      <c r="K177" s="38"/>
      <c r="L177" s="38"/>
      <c r="M177" s="38"/>
      <c r="N177" s="38"/>
      <c r="O177" s="38"/>
      <c r="Q177" s="21"/>
    </row>
    <row r="178" spans="1:17" x14ac:dyDescent="0.25">
      <c r="A178" s="21" t="s">
        <v>1441</v>
      </c>
      <c r="B178" s="21"/>
      <c r="C178" s="21"/>
      <c r="D178" s="65" t="s">
        <v>1449</v>
      </c>
      <c r="E178" s="66"/>
      <c r="F178" s="66"/>
      <c r="G178" s="66"/>
      <c r="H178" s="66"/>
      <c r="I178" s="66"/>
      <c r="J178" s="66"/>
      <c r="K178" s="66"/>
      <c r="L178" s="66"/>
      <c r="M178" s="66"/>
      <c r="N178" s="66"/>
      <c r="O178" s="54"/>
      <c r="Q178" s="21"/>
    </row>
    <row r="179" spans="1:17" x14ac:dyDescent="0.25">
      <c r="A179" s="21" t="s">
        <v>1442</v>
      </c>
      <c r="B179" s="21"/>
      <c r="C179" s="21"/>
      <c r="D179" s="18" t="s">
        <v>1450</v>
      </c>
      <c r="E179" s="38"/>
      <c r="F179" s="38"/>
      <c r="G179" s="38"/>
      <c r="H179" s="38"/>
      <c r="I179" s="38"/>
      <c r="J179" s="38"/>
      <c r="K179" s="38"/>
      <c r="L179" s="38"/>
      <c r="M179" s="38"/>
      <c r="N179" s="38"/>
      <c r="O179" s="38"/>
      <c r="Q179" s="21"/>
    </row>
    <row r="180" spans="1:17" x14ac:dyDescent="0.25">
      <c r="A180" s="21" t="s">
        <v>1443</v>
      </c>
      <c r="B180" s="21"/>
      <c r="C180" s="21"/>
      <c r="D180" s="47" t="s">
        <v>1253</v>
      </c>
      <c r="E180" s="23"/>
      <c r="F180" s="23"/>
      <c r="G180" s="23"/>
      <c r="H180" s="23"/>
      <c r="I180" s="23"/>
      <c r="J180" s="23"/>
      <c r="K180" s="23"/>
      <c r="L180" s="23"/>
      <c r="M180" s="23"/>
      <c r="N180" s="23"/>
      <c r="O180" s="23"/>
      <c r="Q180" s="21"/>
    </row>
    <row r="181" spans="1:17" ht="30" x14ac:dyDescent="0.25">
      <c r="A181" s="21" t="s">
        <v>1444</v>
      </c>
      <c r="B181" s="21"/>
      <c r="C181" s="21"/>
      <c r="D181" s="41" t="s">
        <v>1451</v>
      </c>
      <c r="E181" s="38"/>
      <c r="F181" s="38"/>
      <c r="G181" s="38"/>
      <c r="H181" s="38"/>
      <c r="I181" s="38"/>
      <c r="J181" s="38"/>
      <c r="K181" s="38"/>
      <c r="L181" s="38"/>
      <c r="M181" s="38"/>
      <c r="N181" s="38"/>
      <c r="O181" s="38"/>
      <c r="Q181" s="21"/>
    </row>
    <row r="182" spans="1:17" x14ac:dyDescent="0.25">
      <c r="A182" s="21" t="s">
        <v>1445</v>
      </c>
      <c r="B182" s="21"/>
      <c r="C182" s="21"/>
      <c r="D182" s="41" t="s">
        <v>1452</v>
      </c>
      <c r="E182" s="38"/>
      <c r="F182" s="38"/>
      <c r="G182" s="38"/>
      <c r="H182" s="38"/>
      <c r="I182" s="38"/>
      <c r="J182" s="38"/>
      <c r="K182" s="38"/>
      <c r="L182" s="38"/>
      <c r="M182" s="38"/>
      <c r="N182" s="38"/>
      <c r="O182" s="38"/>
      <c r="Q182" s="21"/>
    </row>
    <row r="183" spans="1:17" ht="45" x14ac:dyDescent="0.25">
      <c r="A183" s="21" t="s">
        <v>1446</v>
      </c>
      <c r="B183" s="21"/>
      <c r="C183" s="21"/>
      <c r="D183" s="65" t="s">
        <v>1453</v>
      </c>
      <c r="E183" s="66"/>
      <c r="F183" s="66"/>
      <c r="G183" s="66"/>
      <c r="H183" s="66"/>
      <c r="I183" s="66"/>
      <c r="J183" s="66"/>
      <c r="K183" s="66"/>
      <c r="L183" s="66"/>
      <c r="M183" s="66"/>
      <c r="N183" s="66"/>
      <c r="O183" s="54"/>
      <c r="Q183" s="21"/>
    </row>
    <row r="184" spans="1:17" x14ac:dyDescent="0.25">
      <c r="A184" s="21" t="s">
        <v>1490</v>
      </c>
      <c r="B184" s="21"/>
      <c r="C184" s="21"/>
      <c r="D184" s="47" t="s">
        <v>1512</v>
      </c>
      <c r="E184" s="23"/>
      <c r="F184" s="23"/>
      <c r="G184" s="23"/>
      <c r="H184" s="23"/>
      <c r="I184" s="23"/>
      <c r="J184" s="23"/>
      <c r="K184" s="23"/>
      <c r="L184" s="23"/>
      <c r="M184" s="23"/>
      <c r="N184" s="23"/>
      <c r="O184" s="23"/>
      <c r="Q184" s="21"/>
    </row>
    <row r="185" spans="1:17" x14ac:dyDescent="0.25">
      <c r="A185" s="21" t="s">
        <v>1491</v>
      </c>
      <c r="B185" s="21"/>
      <c r="C185" s="21"/>
      <c r="D185" s="48" t="s">
        <v>1513</v>
      </c>
      <c r="E185" s="23"/>
      <c r="F185" s="23"/>
      <c r="G185" s="23"/>
      <c r="H185" s="23"/>
      <c r="I185" s="23"/>
      <c r="J185" s="23"/>
      <c r="K185" s="23"/>
      <c r="L185" s="23"/>
      <c r="M185" s="23"/>
      <c r="N185" s="23"/>
      <c r="O185" s="23"/>
      <c r="Q185" s="21"/>
    </row>
    <row r="186" spans="1:17" x14ac:dyDescent="0.25">
      <c r="A186" s="21" t="s">
        <v>1492</v>
      </c>
      <c r="B186" s="21"/>
      <c r="C186" s="21"/>
      <c r="D186" s="42" t="s">
        <v>1513</v>
      </c>
      <c r="E186" s="38"/>
      <c r="F186" s="38"/>
      <c r="G186" s="38"/>
      <c r="H186" s="38"/>
      <c r="I186" s="38"/>
      <c r="J186" s="38"/>
      <c r="K186" s="38"/>
      <c r="L186" s="38"/>
      <c r="M186" s="38"/>
      <c r="N186" s="38"/>
      <c r="O186" s="38"/>
      <c r="Q186" s="21"/>
    </row>
    <row r="187" spans="1:17" ht="30" x14ac:dyDescent="0.25">
      <c r="A187" s="21" t="s">
        <v>1493</v>
      </c>
      <c r="B187" s="21"/>
      <c r="C187" s="21"/>
      <c r="D187" s="42" t="s">
        <v>1454</v>
      </c>
      <c r="E187" s="38"/>
      <c r="F187" s="38"/>
      <c r="G187" s="38"/>
      <c r="H187" s="38"/>
      <c r="I187" s="38"/>
      <c r="J187" s="38"/>
      <c r="K187" s="38"/>
      <c r="L187" s="38"/>
      <c r="M187" s="38"/>
      <c r="N187" s="38"/>
      <c r="O187" s="38"/>
      <c r="Q187" s="21"/>
    </row>
    <row r="188" spans="1:17" x14ac:dyDescent="0.25">
      <c r="A188" s="21" t="s">
        <v>1494</v>
      </c>
      <c r="B188" s="21"/>
      <c r="C188" s="21"/>
      <c r="D188" s="67" t="s">
        <v>1514</v>
      </c>
      <c r="E188" s="66"/>
      <c r="F188" s="66"/>
      <c r="G188" s="66"/>
      <c r="H188" s="66"/>
      <c r="I188" s="66"/>
      <c r="J188" s="66"/>
      <c r="K188" s="66"/>
      <c r="L188" s="66"/>
      <c r="M188" s="66"/>
      <c r="N188" s="66"/>
      <c r="O188" s="54"/>
      <c r="Q188" s="21"/>
    </row>
    <row r="189" spans="1:17" x14ac:dyDescent="0.25">
      <c r="A189" s="21" t="s">
        <v>1495</v>
      </c>
      <c r="B189" s="21"/>
      <c r="C189" s="21"/>
      <c r="D189" s="41" t="s">
        <v>1515</v>
      </c>
      <c r="E189" s="38"/>
      <c r="F189" s="38"/>
      <c r="G189" s="38"/>
      <c r="H189" s="38"/>
      <c r="I189" s="38"/>
      <c r="J189" s="38"/>
      <c r="K189" s="38"/>
      <c r="L189" s="38"/>
      <c r="M189" s="38"/>
      <c r="N189" s="38"/>
      <c r="O189" s="38"/>
      <c r="Q189" s="21"/>
    </row>
    <row r="190" spans="1:17" x14ac:dyDescent="0.25">
      <c r="A190" s="21" t="s">
        <v>1496</v>
      </c>
      <c r="B190" s="21"/>
      <c r="C190" s="21"/>
      <c r="D190" s="41" t="s">
        <v>1516</v>
      </c>
      <c r="E190" s="38"/>
      <c r="F190" s="38"/>
      <c r="G190" s="38"/>
      <c r="H190" s="38"/>
      <c r="I190" s="38"/>
      <c r="J190" s="38"/>
      <c r="K190" s="38"/>
      <c r="L190" s="38"/>
      <c r="M190" s="38"/>
      <c r="N190" s="38"/>
      <c r="O190" s="38"/>
      <c r="Q190" s="21"/>
    </row>
    <row r="191" spans="1:17" x14ac:dyDescent="0.25">
      <c r="A191" s="21" t="s">
        <v>1497</v>
      </c>
      <c r="B191" s="21"/>
      <c r="C191" s="21"/>
      <c r="D191" s="41" t="s">
        <v>1517</v>
      </c>
      <c r="E191" s="38"/>
      <c r="F191" s="38"/>
      <c r="G191" s="38"/>
      <c r="H191" s="38"/>
      <c r="I191" s="38"/>
      <c r="J191" s="38"/>
      <c r="K191" s="38"/>
      <c r="L191" s="38"/>
      <c r="M191" s="38"/>
      <c r="N191" s="38"/>
      <c r="O191" s="38"/>
      <c r="Q191" s="21"/>
    </row>
    <row r="192" spans="1:17" x14ac:dyDescent="0.25">
      <c r="A192" s="21" t="s">
        <v>1498</v>
      </c>
      <c r="B192" s="21"/>
      <c r="C192" s="21"/>
      <c r="D192" s="41" t="s">
        <v>1518</v>
      </c>
      <c r="E192" s="38"/>
      <c r="F192" s="38"/>
      <c r="G192" s="38"/>
      <c r="H192" s="38"/>
      <c r="I192" s="38"/>
      <c r="J192" s="38"/>
      <c r="K192" s="38"/>
      <c r="L192" s="38"/>
      <c r="M192" s="38"/>
      <c r="N192" s="38"/>
      <c r="O192" s="38"/>
      <c r="Q192" s="21"/>
    </row>
    <row r="193" spans="1:17" x14ac:dyDescent="0.25">
      <c r="A193" s="21" t="s">
        <v>1499</v>
      </c>
      <c r="B193" s="21"/>
      <c r="C193" s="21"/>
      <c r="D193" s="41" t="s">
        <v>1519</v>
      </c>
      <c r="E193" s="38"/>
      <c r="F193" s="38"/>
      <c r="G193" s="38"/>
      <c r="H193" s="38"/>
      <c r="I193" s="38"/>
      <c r="J193" s="38"/>
      <c r="K193" s="38"/>
      <c r="L193" s="38"/>
      <c r="M193" s="38"/>
      <c r="N193" s="38"/>
      <c r="O193" s="38"/>
      <c r="Q193" s="21"/>
    </row>
    <row r="194" spans="1:17" x14ac:dyDescent="0.25">
      <c r="A194" s="21" t="s">
        <v>1500</v>
      </c>
      <c r="B194" s="21"/>
      <c r="C194" s="21"/>
      <c r="D194" s="41" t="s">
        <v>1520</v>
      </c>
      <c r="E194" s="38"/>
      <c r="F194" s="38"/>
      <c r="G194" s="38"/>
      <c r="H194" s="38"/>
      <c r="I194" s="38"/>
      <c r="J194" s="38"/>
      <c r="K194" s="38"/>
      <c r="L194" s="38"/>
      <c r="M194" s="38"/>
      <c r="N194" s="38"/>
      <c r="O194" s="38"/>
      <c r="Q194" s="21"/>
    </row>
    <row r="195" spans="1:17" x14ac:dyDescent="0.25">
      <c r="A195" s="21" t="s">
        <v>1501</v>
      </c>
      <c r="B195" s="21"/>
      <c r="C195" s="21"/>
      <c r="D195" s="41" t="s">
        <v>1521</v>
      </c>
      <c r="E195" s="38"/>
      <c r="F195" s="38"/>
      <c r="G195" s="38"/>
      <c r="H195" s="38"/>
      <c r="I195" s="38"/>
      <c r="J195" s="38"/>
      <c r="K195" s="38"/>
      <c r="L195" s="38"/>
      <c r="M195" s="38"/>
      <c r="N195" s="38"/>
      <c r="O195" s="38"/>
      <c r="Q195" s="21"/>
    </row>
    <row r="196" spans="1:17" x14ac:dyDescent="0.25">
      <c r="A196" s="21" t="s">
        <v>1502</v>
      </c>
      <c r="B196" s="21"/>
      <c r="C196" s="21"/>
      <c r="D196" s="41" t="s">
        <v>1522</v>
      </c>
      <c r="E196" s="38"/>
      <c r="F196" s="38"/>
      <c r="G196" s="38"/>
      <c r="H196" s="38"/>
      <c r="I196" s="38"/>
      <c r="J196" s="38"/>
      <c r="K196" s="38"/>
      <c r="L196" s="38"/>
      <c r="M196" s="38"/>
      <c r="N196" s="38"/>
      <c r="O196" s="38"/>
      <c r="Q196" s="21"/>
    </row>
    <row r="197" spans="1:17" ht="30" x14ac:dyDescent="0.25">
      <c r="A197" s="21" t="s">
        <v>1503</v>
      </c>
      <c r="B197" s="21"/>
      <c r="C197" s="21"/>
      <c r="D197" s="41" t="s">
        <v>1523</v>
      </c>
      <c r="E197" s="38"/>
      <c r="F197" s="38"/>
      <c r="G197" s="38"/>
      <c r="H197" s="38"/>
      <c r="I197" s="38"/>
      <c r="J197" s="38"/>
      <c r="K197" s="38"/>
      <c r="L197" s="38"/>
      <c r="M197" s="38"/>
      <c r="N197" s="38"/>
      <c r="O197" s="38"/>
      <c r="Q197" s="21"/>
    </row>
    <row r="198" spans="1:17" x14ac:dyDescent="0.25">
      <c r="A198" s="21" t="s">
        <v>1504</v>
      </c>
      <c r="B198" s="21"/>
      <c r="C198" s="21"/>
      <c r="D198" s="41" t="s">
        <v>1524</v>
      </c>
      <c r="E198" s="38"/>
      <c r="F198" s="38"/>
      <c r="G198" s="38"/>
      <c r="H198" s="38"/>
      <c r="I198" s="38"/>
      <c r="J198" s="38"/>
      <c r="K198" s="38"/>
      <c r="L198" s="38"/>
      <c r="M198" s="38"/>
      <c r="N198" s="38"/>
      <c r="O198" s="38"/>
      <c r="Q198" s="21"/>
    </row>
    <row r="199" spans="1:17" x14ac:dyDescent="0.25">
      <c r="A199" s="21"/>
      <c r="B199" s="21"/>
      <c r="C199" s="21"/>
      <c r="D199" s="41" t="s">
        <v>3981</v>
      </c>
      <c r="E199" s="38"/>
      <c r="F199" s="38"/>
      <c r="G199" s="38"/>
      <c r="H199" s="38"/>
      <c r="I199" s="38"/>
      <c r="J199" s="38"/>
      <c r="K199" s="38"/>
      <c r="L199" s="38"/>
      <c r="M199" s="38"/>
      <c r="N199" s="38"/>
      <c r="O199" s="38"/>
      <c r="Q199" s="21"/>
    </row>
    <row r="200" spans="1:17" x14ac:dyDescent="0.25">
      <c r="A200" s="21" t="s">
        <v>1505</v>
      </c>
      <c r="B200" s="21"/>
      <c r="C200" s="21"/>
      <c r="D200" s="41" t="s">
        <v>1525</v>
      </c>
      <c r="E200" s="38"/>
      <c r="F200" s="38"/>
      <c r="G200" s="38"/>
      <c r="H200" s="38"/>
      <c r="I200" s="38"/>
      <c r="J200" s="38"/>
      <c r="K200" s="38"/>
      <c r="L200" s="38"/>
      <c r="M200" s="38"/>
      <c r="N200" s="38"/>
      <c r="O200" s="38"/>
      <c r="Q200" s="21"/>
    </row>
    <row r="201" spans="1:17" x14ac:dyDescent="0.25">
      <c r="A201" s="21" t="s">
        <v>1506</v>
      </c>
      <c r="B201" s="21"/>
      <c r="C201" s="21"/>
      <c r="D201" s="65" t="s">
        <v>1526</v>
      </c>
      <c r="E201" s="66"/>
      <c r="F201" s="66"/>
      <c r="G201" s="66"/>
      <c r="H201" s="66"/>
      <c r="I201" s="66"/>
      <c r="J201" s="66"/>
      <c r="K201" s="66"/>
      <c r="L201" s="66"/>
      <c r="M201" s="66"/>
      <c r="N201" s="66"/>
      <c r="O201" s="54"/>
      <c r="Q201" s="21"/>
    </row>
    <row r="202" spans="1:17" ht="30.75" thickBot="1" x14ac:dyDescent="0.3">
      <c r="A202" s="21" t="s">
        <v>1507</v>
      </c>
      <c r="B202" s="21"/>
      <c r="C202" s="21"/>
      <c r="D202" s="64" t="s">
        <v>1527</v>
      </c>
      <c r="E202" s="68"/>
      <c r="F202" s="68"/>
      <c r="G202" s="68"/>
      <c r="H202" s="68"/>
      <c r="I202" s="68"/>
      <c r="J202" s="68"/>
      <c r="K202" s="68"/>
      <c r="L202" s="68"/>
      <c r="M202" s="68"/>
      <c r="N202" s="68"/>
      <c r="O202" s="56"/>
      <c r="Q202" s="21"/>
    </row>
    <row r="203" spans="1:17" ht="45.75" thickTop="1" x14ac:dyDescent="0.25">
      <c r="A203" s="21" t="s">
        <v>1508</v>
      </c>
      <c r="B203" s="21"/>
      <c r="C203" s="21"/>
      <c r="D203" s="47" t="s">
        <v>1528</v>
      </c>
      <c r="E203" s="55"/>
      <c r="F203" s="55"/>
      <c r="G203" s="55"/>
      <c r="H203" s="55"/>
      <c r="I203" s="55"/>
      <c r="J203" s="55"/>
      <c r="K203" s="55"/>
      <c r="L203" s="55"/>
      <c r="M203" s="55"/>
      <c r="N203" s="55"/>
      <c r="O203" s="55"/>
      <c r="Q203" s="21"/>
    </row>
    <row r="204" spans="1:17" ht="30" x14ac:dyDescent="0.25">
      <c r="A204" s="21" t="s">
        <v>1509</v>
      </c>
      <c r="B204" s="21"/>
      <c r="C204" s="21"/>
      <c r="D204" s="220" t="s">
        <v>527</v>
      </c>
      <c r="E204" s="38"/>
      <c r="F204" s="38"/>
      <c r="G204" s="38"/>
      <c r="H204" s="38"/>
      <c r="I204" s="38"/>
      <c r="J204" s="38"/>
      <c r="K204" s="38"/>
      <c r="L204" s="38"/>
      <c r="M204" s="38"/>
      <c r="N204" s="38"/>
      <c r="O204" s="38"/>
      <c r="Q204" s="21"/>
    </row>
    <row r="205" spans="1:17" ht="30" x14ac:dyDescent="0.25">
      <c r="A205" s="21" t="s">
        <v>1510</v>
      </c>
      <c r="B205" s="21"/>
      <c r="C205" s="21"/>
      <c r="D205" s="220" t="s">
        <v>543</v>
      </c>
      <c r="E205" s="38"/>
      <c r="F205" s="38"/>
      <c r="G205" s="38"/>
      <c r="H205" s="38"/>
      <c r="I205" s="38"/>
      <c r="J205" s="38"/>
      <c r="K205" s="38"/>
      <c r="L205" s="38"/>
      <c r="M205" s="38"/>
      <c r="N205" s="38"/>
      <c r="O205" s="38"/>
      <c r="Q205" s="21"/>
    </row>
    <row r="206" spans="1:17" ht="30.75" thickBot="1" x14ac:dyDescent="0.3">
      <c r="A206" s="21" t="s">
        <v>1507</v>
      </c>
      <c r="B206" s="21"/>
      <c r="C206" s="21"/>
      <c r="D206" s="65" t="s">
        <v>1527</v>
      </c>
      <c r="E206" s="68"/>
      <c r="F206" s="68"/>
      <c r="G206" s="68"/>
      <c r="H206" s="68"/>
      <c r="I206" s="68"/>
      <c r="J206" s="68"/>
      <c r="K206" s="68"/>
      <c r="L206" s="68"/>
      <c r="M206" s="68"/>
      <c r="N206" s="68"/>
      <c r="O206" s="56"/>
      <c r="Q206" s="21"/>
    </row>
    <row r="207" spans="1:17" ht="15.75" hidden="1" thickTop="1" x14ac:dyDescent="0.25">
      <c r="A207" s="21"/>
      <c r="B207" s="21"/>
      <c r="C207" s="21" t="s">
        <v>275</v>
      </c>
      <c r="Q207" s="21"/>
    </row>
    <row r="208" spans="1:17" ht="15.75" hidden="1" thickTop="1" x14ac:dyDescent="0.25">
      <c r="A208" s="21"/>
      <c r="B208" s="21"/>
      <c r="C208" s="21" t="s">
        <v>278</v>
      </c>
      <c r="D208" s="21"/>
      <c r="E208" s="21"/>
      <c r="F208" s="21"/>
      <c r="G208" s="21"/>
      <c r="H208" s="21"/>
      <c r="I208" s="21"/>
      <c r="J208" s="21"/>
      <c r="K208" s="21"/>
      <c r="L208" s="21"/>
      <c r="M208" s="21"/>
      <c r="N208" s="21"/>
      <c r="O208" s="21"/>
      <c r="P208" s="21"/>
      <c r="Q208" s="21" t="s">
        <v>279</v>
      </c>
    </row>
    <row r="209" spans="1:17" ht="15.75" thickTop="1" x14ac:dyDescent="0.25"/>
    <row r="211" spans="1:17" ht="15" hidden="1" customHeight="1" x14ac:dyDescent="0.25">
      <c r="A211" s="21"/>
      <c r="B211" s="21"/>
      <c r="C211" s="12" t="s">
        <v>1531</v>
      </c>
      <c r="D211" s="21"/>
      <c r="E211" s="21"/>
      <c r="F211" s="21"/>
      <c r="G211" s="21"/>
      <c r="H211" s="21"/>
      <c r="I211" s="21"/>
      <c r="J211" s="21"/>
      <c r="K211" s="21"/>
      <c r="L211" s="21"/>
      <c r="M211" s="21"/>
      <c r="N211" s="21"/>
      <c r="O211" s="21"/>
      <c r="P211" s="21"/>
      <c r="Q211" s="21"/>
    </row>
    <row r="212" spans="1:17" hidden="1" x14ac:dyDescent="0.25">
      <c r="A212" s="21"/>
      <c r="B212" s="21"/>
      <c r="C212" s="21"/>
      <c r="D212" s="21"/>
      <c r="E212" s="21"/>
      <c r="F212" s="21"/>
      <c r="G212" s="21"/>
      <c r="H212" s="21"/>
      <c r="I212" s="21"/>
      <c r="J212" s="21"/>
      <c r="K212" s="21"/>
      <c r="L212" s="21"/>
      <c r="M212" s="21"/>
      <c r="N212" s="21"/>
      <c r="O212" s="21"/>
      <c r="P212" s="21"/>
      <c r="Q212" s="21"/>
    </row>
    <row r="213" spans="1:17" hidden="1" x14ac:dyDescent="0.25">
      <c r="A213" s="21"/>
      <c r="B213" s="21"/>
      <c r="C213" s="21"/>
      <c r="D213" s="21"/>
      <c r="E213" s="21" t="s">
        <v>3458</v>
      </c>
      <c r="F213" s="21" t="s">
        <v>3459</v>
      </c>
      <c r="G213" s="21" t="s">
        <v>3460</v>
      </c>
      <c r="H213" s="21" t="s">
        <v>3461</v>
      </c>
      <c r="I213" s="21" t="s">
        <v>3462</v>
      </c>
      <c r="J213" s="21" t="s">
        <v>3463</v>
      </c>
      <c r="K213" s="21" t="s">
        <v>3464</v>
      </c>
      <c r="L213" s="21" t="s">
        <v>3465</v>
      </c>
      <c r="M213" s="21" t="s">
        <v>3466</v>
      </c>
      <c r="N213" s="21" t="s">
        <v>3467</v>
      </c>
      <c r="O213" s="21" t="s">
        <v>387</v>
      </c>
      <c r="P213" s="21"/>
      <c r="Q213" s="21"/>
    </row>
    <row r="214" spans="1:17" hidden="1" x14ac:dyDescent="0.25">
      <c r="A214" s="21"/>
      <c r="B214" s="21"/>
      <c r="C214" s="21" t="s">
        <v>276</v>
      </c>
      <c r="D214" s="21" t="s">
        <v>274</v>
      </c>
      <c r="E214" s="21"/>
      <c r="F214" s="21"/>
      <c r="G214" s="21"/>
      <c r="H214" s="21"/>
      <c r="I214" s="21"/>
      <c r="J214" s="21"/>
      <c r="K214" s="21"/>
      <c r="L214" s="21"/>
      <c r="M214" s="21"/>
      <c r="N214" s="21"/>
      <c r="O214" s="21"/>
      <c r="P214" s="21" t="s">
        <v>275</v>
      </c>
      <c r="Q214" s="21" t="s">
        <v>277</v>
      </c>
    </row>
    <row r="215" spans="1:17" x14ac:dyDescent="0.25">
      <c r="A215" s="21"/>
      <c r="B215" s="21" t="s">
        <v>3416</v>
      </c>
      <c r="C215" s="21" t="s">
        <v>386</v>
      </c>
      <c r="D215" s="77"/>
      <c r="E215" s="73" t="s">
        <v>3417</v>
      </c>
      <c r="F215" s="73" t="s">
        <v>3417</v>
      </c>
      <c r="G215" s="73" t="s">
        <v>3417</v>
      </c>
      <c r="H215" s="73" t="s">
        <v>3417</v>
      </c>
      <c r="I215" s="73" t="s">
        <v>3417</v>
      </c>
      <c r="J215" s="73" t="s">
        <v>3417</v>
      </c>
      <c r="K215" s="73" t="s">
        <v>3417</v>
      </c>
      <c r="L215" s="73" t="s">
        <v>3417</v>
      </c>
      <c r="M215" s="73" t="s">
        <v>3417</v>
      </c>
      <c r="N215" s="73" t="s">
        <v>3417</v>
      </c>
      <c r="O215" s="73" t="s">
        <v>3417</v>
      </c>
      <c r="P215" s="21"/>
      <c r="Q215" s="21"/>
    </row>
    <row r="216" spans="1:17" ht="50.1" customHeight="1" x14ac:dyDescent="0.25">
      <c r="A216" s="21"/>
      <c r="B216" s="21" t="s">
        <v>1544</v>
      </c>
      <c r="C216" s="21" t="s">
        <v>386</v>
      </c>
      <c r="D216" s="61" t="s">
        <v>1465</v>
      </c>
      <c r="E216" s="22" t="s">
        <v>1455</v>
      </c>
      <c r="F216" s="22" t="s">
        <v>1456</v>
      </c>
      <c r="G216" s="22" t="s">
        <v>1457</v>
      </c>
      <c r="H216" s="22" t="s">
        <v>1458</v>
      </c>
      <c r="I216" s="22" t="s">
        <v>1459</v>
      </c>
      <c r="J216" s="22" t="s">
        <v>1460</v>
      </c>
      <c r="K216" s="22" t="s">
        <v>1461</v>
      </c>
      <c r="L216" s="22" t="s">
        <v>1462</v>
      </c>
      <c r="M216" s="22" t="s">
        <v>1463</v>
      </c>
      <c r="N216" s="22" t="s">
        <v>1464</v>
      </c>
      <c r="O216" s="22" t="s">
        <v>402</v>
      </c>
      <c r="Q216" s="21"/>
    </row>
    <row r="217" spans="1:17" ht="19.5" customHeight="1" x14ac:dyDescent="0.25">
      <c r="A217" s="21"/>
      <c r="B217" s="21"/>
      <c r="C217" s="21" t="s">
        <v>444</v>
      </c>
      <c r="D217" s="36"/>
      <c r="E217" s="49">
        <v>2016</v>
      </c>
      <c r="F217" s="49">
        <v>2016</v>
      </c>
      <c r="G217" s="49">
        <v>2016</v>
      </c>
      <c r="H217" s="49">
        <v>2016</v>
      </c>
      <c r="I217" s="49">
        <v>2016</v>
      </c>
      <c r="J217" s="49">
        <v>2016</v>
      </c>
      <c r="K217" s="49">
        <v>2016</v>
      </c>
      <c r="L217" s="49">
        <v>2016</v>
      </c>
      <c r="M217" s="49">
        <v>2016</v>
      </c>
      <c r="N217" s="49">
        <v>2016</v>
      </c>
      <c r="O217" s="49">
        <v>2016</v>
      </c>
      <c r="Q217" s="21"/>
    </row>
    <row r="218" spans="1:17" ht="20.100000000000001" customHeight="1" x14ac:dyDescent="0.25">
      <c r="A218" s="21"/>
      <c r="B218" s="21"/>
      <c r="C218" s="21" t="s">
        <v>445</v>
      </c>
      <c r="D218" s="36"/>
      <c r="E218" s="51" t="str">
        <f>StartUp!$E$8</f>
        <v>SGD</v>
      </c>
      <c r="F218" s="51" t="str">
        <f>StartUp!$E$8</f>
        <v>SGD</v>
      </c>
      <c r="G218" s="51" t="str">
        <f>StartUp!$E$8</f>
        <v>SGD</v>
      </c>
      <c r="H218" s="51" t="str">
        <f>StartUp!$E$8</f>
        <v>SGD</v>
      </c>
      <c r="I218" s="51" t="str">
        <f>StartUp!$E$8</f>
        <v>SGD</v>
      </c>
      <c r="J218" s="51" t="str">
        <f>StartUp!$E$8</f>
        <v>SGD</v>
      </c>
      <c r="K218" s="51" t="str">
        <f>StartUp!$E$8</f>
        <v>SGD</v>
      </c>
      <c r="L218" s="51" t="str">
        <f>StartUp!$E$8</f>
        <v>SGD</v>
      </c>
      <c r="M218" s="51" t="str">
        <f>StartUp!$E$8</f>
        <v>SGD</v>
      </c>
      <c r="N218" s="51" t="str">
        <f>StartUp!$E$8</f>
        <v>SGD</v>
      </c>
      <c r="O218" s="51" t="str">
        <f>StartUp!$E$8</f>
        <v>SGD</v>
      </c>
      <c r="Q218" s="21"/>
    </row>
    <row r="219" spans="1:17" ht="20.100000000000001" hidden="1" customHeight="1" x14ac:dyDescent="0.25">
      <c r="A219" s="21"/>
      <c r="B219" s="21"/>
      <c r="C219" s="21" t="s">
        <v>446</v>
      </c>
      <c r="D219" s="36"/>
      <c r="E219" s="50" t="str">
        <f>StartUp!$D$8</f>
        <v>01/01/2010</v>
      </c>
      <c r="F219" s="50" t="str">
        <f>StartUp!$D$8</f>
        <v>01/01/2010</v>
      </c>
      <c r="G219" s="50" t="str">
        <f>StartUp!$D$8</f>
        <v>01/01/2010</v>
      </c>
      <c r="H219" s="50" t="str">
        <f>StartUp!$D$8</f>
        <v>01/01/2010</v>
      </c>
      <c r="I219" s="50" t="str">
        <f>StartUp!$D$8</f>
        <v>01/01/2010</v>
      </c>
      <c r="J219" s="50" t="str">
        <f>StartUp!$D$8</f>
        <v>01/01/2010</v>
      </c>
      <c r="K219" s="50" t="str">
        <f>StartUp!$D$8</f>
        <v>01/01/2010</v>
      </c>
      <c r="L219" s="50" t="str">
        <f>StartUp!$D$8</f>
        <v>01/01/2010</v>
      </c>
      <c r="M219" s="50" t="str">
        <f>StartUp!$D$8</f>
        <v>01/01/2010</v>
      </c>
      <c r="N219" s="50" t="str">
        <f>StartUp!$D$8</f>
        <v>01/01/2010</v>
      </c>
      <c r="O219" s="50" t="str">
        <f>StartUp!$D$8</f>
        <v>01/01/2010</v>
      </c>
      <c r="Q219" s="21"/>
    </row>
    <row r="220" spans="1:17" ht="20.100000000000001" hidden="1" customHeight="1" x14ac:dyDescent="0.25">
      <c r="A220" s="21"/>
      <c r="B220" s="21"/>
      <c r="C220" s="21" t="s">
        <v>447</v>
      </c>
      <c r="D220" s="36"/>
      <c r="E220" s="50" t="str">
        <f>StartUp!$D$9</f>
        <v>31/12/2010</v>
      </c>
      <c r="F220" s="50" t="str">
        <f>StartUp!$D$9</f>
        <v>31/12/2010</v>
      </c>
      <c r="G220" s="50" t="str">
        <f>StartUp!$D$9</f>
        <v>31/12/2010</v>
      </c>
      <c r="H220" s="50" t="str">
        <f>StartUp!$D$9</f>
        <v>31/12/2010</v>
      </c>
      <c r="I220" s="50" t="str">
        <f>StartUp!$D$9</f>
        <v>31/12/2010</v>
      </c>
      <c r="J220" s="50" t="str">
        <f>StartUp!$D$9</f>
        <v>31/12/2010</v>
      </c>
      <c r="K220" s="50" t="str">
        <f>StartUp!$D$9</f>
        <v>31/12/2010</v>
      </c>
      <c r="L220" s="50" t="str">
        <f>StartUp!$D$9</f>
        <v>31/12/2010</v>
      </c>
      <c r="M220" s="50" t="str">
        <f>StartUp!$D$9</f>
        <v>31/12/2010</v>
      </c>
      <c r="N220" s="50" t="str">
        <f>StartUp!$D$9</f>
        <v>31/12/2010</v>
      </c>
      <c r="O220" s="50" t="str">
        <f>StartUp!$D$9</f>
        <v>31/12/2010</v>
      </c>
      <c r="Q220" s="21"/>
    </row>
    <row r="221" spans="1:17" x14ac:dyDescent="0.25">
      <c r="A221" s="21"/>
      <c r="B221" s="21"/>
      <c r="C221" s="21" t="s">
        <v>275</v>
      </c>
      <c r="D221" s="15"/>
      <c r="Q221" s="21"/>
    </row>
    <row r="222" spans="1:17" x14ac:dyDescent="0.25">
      <c r="A222" s="21" t="s">
        <v>1532</v>
      </c>
      <c r="B222" s="21"/>
      <c r="C222" s="21"/>
      <c r="D222" s="22" t="s">
        <v>1542</v>
      </c>
      <c r="E222" s="23"/>
      <c r="F222" s="23"/>
      <c r="G222" s="23"/>
      <c r="H222" s="23"/>
      <c r="I222" s="23"/>
      <c r="J222" s="23"/>
      <c r="K222" s="23"/>
      <c r="L222" s="23"/>
      <c r="M222" s="23"/>
      <c r="N222" s="23"/>
      <c r="O222" s="23"/>
      <c r="Q222" s="21"/>
    </row>
    <row r="223" spans="1:17" ht="30" x14ac:dyDescent="0.25">
      <c r="A223" s="21" t="s">
        <v>1466</v>
      </c>
      <c r="B223" s="21"/>
      <c r="C223" s="21"/>
      <c r="D223" s="27" t="s">
        <v>1475</v>
      </c>
      <c r="E223" s="23"/>
      <c r="F223" s="23"/>
      <c r="G223" s="23"/>
      <c r="H223" s="23"/>
      <c r="I223" s="23"/>
      <c r="J223" s="23"/>
      <c r="K223" s="23"/>
      <c r="L223" s="23"/>
      <c r="M223" s="23"/>
      <c r="N223" s="23"/>
      <c r="O223" s="23"/>
      <c r="Q223" s="21"/>
    </row>
    <row r="224" spans="1:17" ht="45" x14ac:dyDescent="0.25">
      <c r="A224" s="21" t="s">
        <v>1467</v>
      </c>
      <c r="B224" s="21"/>
      <c r="C224" s="21"/>
      <c r="D224" s="18" t="s">
        <v>1476</v>
      </c>
      <c r="E224" s="38"/>
      <c r="F224" s="38"/>
      <c r="G224" s="38"/>
      <c r="H224" s="38"/>
      <c r="I224" s="38"/>
      <c r="J224" s="38"/>
      <c r="K224" s="38"/>
      <c r="L224" s="38"/>
      <c r="M224" s="38"/>
      <c r="N224" s="38"/>
      <c r="O224" s="38"/>
      <c r="Q224" s="21"/>
    </row>
    <row r="225" spans="1:17" ht="30" x14ac:dyDescent="0.25">
      <c r="A225" s="21" t="s">
        <v>1468</v>
      </c>
      <c r="B225" s="21"/>
      <c r="C225" s="21"/>
      <c r="D225" s="18" t="s">
        <v>1477</v>
      </c>
      <c r="E225" s="38"/>
      <c r="F225" s="38"/>
      <c r="G225" s="38"/>
      <c r="H225" s="38"/>
      <c r="I225" s="38"/>
      <c r="J225" s="38"/>
      <c r="K225" s="38"/>
      <c r="L225" s="38"/>
      <c r="M225" s="38"/>
      <c r="N225" s="38"/>
      <c r="O225" s="38"/>
      <c r="Q225" s="21"/>
    </row>
    <row r="226" spans="1:17" x14ac:dyDescent="0.25">
      <c r="A226" s="21" t="s">
        <v>1469</v>
      </c>
      <c r="B226" s="21"/>
      <c r="C226" s="21"/>
      <c r="D226" s="225" t="s">
        <v>4032</v>
      </c>
      <c r="E226" s="38"/>
      <c r="F226" s="38"/>
      <c r="G226" s="38"/>
      <c r="H226" s="38"/>
      <c r="I226" s="38"/>
      <c r="J226" s="38"/>
      <c r="K226" s="38"/>
      <c r="L226" s="38"/>
      <c r="M226" s="38"/>
      <c r="N226" s="38"/>
      <c r="O226" s="38"/>
      <c r="Q226" s="21"/>
    </row>
    <row r="227" spans="1:17" x14ac:dyDescent="0.25">
      <c r="A227" s="21" t="s">
        <v>1470</v>
      </c>
      <c r="B227" s="21"/>
      <c r="C227" s="21"/>
      <c r="D227" s="225" t="s">
        <v>4033</v>
      </c>
      <c r="E227" s="38"/>
      <c r="F227" s="38"/>
      <c r="G227" s="38"/>
      <c r="H227" s="38"/>
      <c r="I227" s="38"/>
      <c r="J227" s="38"/>
      <c r="K227" s="38"/>
      <c r="L227" s="38"/>
      <c r="M227" s="38"/>
      <c r="N227" s="38"/>
      <c r="O227" s="38"/>
      <c r="Q227" s="21"/>
    </row>
    <row r="228" spans="1:17" ht="30" x14ac:dyDescent="0.25">
      <c r="A228" s="21" t="s">
        <v>1471</v>
      </c>
      <c r="B228" s="21"/>
      <c r="C228" s="21"/>
      <c r="D228" s="18" t="s">
        <v>1478</v>
      </c>
      <c r="E228" s="38"/>
      <c r="F228" s="38"/>
      <c r="G228" s="38"/>
      <c r="H228" s="38"/>
      <c r="I228" s="38"/>
      <c r="J228" s="38"/>
      <c r="K228" s="38"/>
      <c r="L228" s="38"/>
      <c r="M228" s="38"/>
      <c r="N228" s="38"/>
      <c r="O228" s="38"/>
      <c r="Q228" s="21"/>
    </row>
    <row r="229" spans="1:17" ht="45" x14ac:dyDescent="0.25">
      <c r="A229" s="21" t="s">
        <v>1472</v>
      </c>
      <c r="B229" s="21"/>
      <c r="C229" s="21"/>
      <c r="D229" s="18" t="s">
        <v>1479</v>
      </c>
      <c r="E229" s="38"/>
      <c r="F229" s="38"/>
      <c r="G229" s="38"/>
      <c r="H229" s="38"/>
      <c r="I229" s="38"/>
      <c r="J229" s="38"/>
      <c r="K229" s="38"/>
      <c r="L229" s="38"/>
      <c r="M229" s="38"/>
      <c r="N229" s="38"/>
      <c r="O229" s="38"/>
      <c r="Q229" s="21"/>
    </row>
    <row r="230" spans="1:17" ht="30" x14ac:dyDescent="0.25">
      <c r="A230" s="21" t="s">
        <v>1473</v>
      </c>
      <c r="B230" s="21"/>
      <c r="C230" s="21"/>
      <c r="D230" s="18" t="s">
        <v>1480</v>
      </c>
      <c r="E230" s="38"/>
      <c r="F230" s="38"/>
      <c r="G230" s="38"/>
      <c r="H230" s="38"/>
      <c r="I230" s="38"/>
      <c r="J230" s="38"/>
      <c r="K230" s="38"/>
      <c r="L230" s="38"/>
      <c r="M230" s="38"/>
      <c r="N230" s="38"/>
      <c r="O230" s="38"/>
      <c r="Q230" s="21"/>
    </row>
    <row r="231" spans="1:17" ht="30" x14ac:dyDescent="0.25">
      <c r="A231" s="21" t="s">
        <v>1474</v>
      </c>
      <c r="B231" s="21"/>
      <c r="C231" s="21"/>
      <c r="D231" s="18" t="s">
        <v>1481</v>
      </c>
      <c r="E231" s="38"/>
      <c r="F231" s="38"/>
      <c r="G231" s="38"/>
      <c r="H231" s="38"/>
      <c r="I231" s="38"/>
      <c r="J231" s="38"/>
      <c r="K231" s="38"/>
      <c r="L231" s="38"/>
      <c r="M231" s="38"/>
      <c r="N231" s="38"/>
      <c r="O231" s="38"/>
      <c r="Q231" s="21"/>
    </row>
    <row r="232" spans="1:17" ht="30" x14ac:dyDescent="0.25">
      <c r="A232" s="21" t="s">
        <v>1533</v>
      </c>
      <c r="B232" s="21"/>
      <c r="C232" s="21"/>
      <c r="D232" s="27" t="s">
        <v>1543</v>
      </c>
      <c r="E232" s="23"/>
      <c r="F232" s="23"/>
      <c r="G232" s="23"/>
      <c r="H232" s="23"/>
      <c r="I232" s="23"/>
      <c r="J232" s="23"/>
      <c r="K232" s="23"/>
      <c r="L232" s="23"/>
      <c r="M232" s="23"/>
      <c r="N232" s="23"/>
      <c r="O232" s="23"/>
      <c r="Q232" s="21"/>
    </row>
    <row r="233" spans="1:17" ht="45" x14ac:dyDescent="0.25">
      <c r="A233" s="21" t="s">
        <v>1534</v>
      </c>
      <c r="B233" s="21"/>
      <c r="C233" s="21"/>
      <c r="D233" s="18" t="s">
        <v>1482</v>
      </c>
      <c r="E233" s="38"/>
      <c r="F233" s="38"/>
      <c r="G233" s="38"/>
      <c r="H233" s="38"/>
      <c r="I233" s="38"/>
      <c r="J233" s="38"/>
      <c r="K233" s="38"/>
      <c r="L233" s="38"/>
      <c r="M233" s="38"/>
      <c r="N233" s="38"/>
      <c r="O233" s="38"/>
      <c r="Q233" s="21"/>
    </row>
    <row r="234" spans="1:17" ht="30" x14ac:dyDescent="0.25">
      <c r="A234" s="21" t="s">
        <v>1535</v>
      </c>
      <c r="B234" s="21"/>
      <c r="C234" s="21"/>
      <c r="D234" s="18" t="s">
        <v>1477</v>
      </c>
      <c r="E234" s="38"/>
      <c r="F234" s="38"/>
      <c r="G234" s="38"/>
      <c r="H234" s="38"/>
      <c r="I234" s="38"/>
      <c r="J234" s="38"/>
      <c r="K234" s="38"/>
      <c r="L234" s="38"/>
      <c r="M234" s="38"/>
      <c r="N234" s="38"/>
      <c r="O234" s="38"/>
      <c r="Q234" s="21"/>
    </row>
    <row r="235" spans="1:17" x14ac:dyDescent="0.25">
      <c r="A235" s="21" t="s">
        <v>1536</v>
      </c>
      <c r="B235" s="21"/>
      <c r="C235" s="21"/>
      <c r="D235" s="225" t="s">
        <v>4032</v>
      </c>
      <c r="E235" s="38"/>
      <c r="F235" s="38"/>
      <c r="G235" s="38"/>
      <c r="H235" s="38"/>
      <c r="I235" s="38"/>
      <c r="J235" s="38"/>
      <c r="K235" s="38"/>
      <c r="L235" s="38"/>
      <c r="M235" s="38"/>
      <c r="N235" s="38"/>
      <c r="O235" s="38"/>
      <c r="Q235" s="21"/>
    </row>
    <row r="236" spans="1:17" x14ac:dyDescent="0.25">
      <c r="A236" s="21" t="s">
        <v>1537</v>
      </c>
      <c r="B236" s="21"/>
      <c r="C236" s="21"/>
      <c r="D236" s="225" t="s">
        <v>4033</v>
      </c>
      <c r="E236" s="38"/>
      <c r="F236" s="38"/>
      <c r="G236" s="38"/>
      <c r="H236" s="38"/>
      <c r="I236" s="38"/>
      <c r="J236" s="38"/>
      <c r="K236" s="38"/>
      <c r="L236" s="38"/>
      <c r="M236" s="38"/>
      <c r="N236" s="38"/>
      <c r="O236" s="38"/>
      <c r="Q236" s="21"/>
    </row>
    <row r="237" spans="1:17" ht="30" x14ac:dyDescent="0.25">
      <c r="A237" s="21" t="s">
        <v>1538</v>
      </c>
      <c r="B237" s="21"/>
      <c r="C237" s="21"/>
      <c r="D237" s="18" t="s">
        <v>1478</v>
      </c>
      <c r="E237" s="38"/>
      <c r="F237" s="38"/>
      <c r="G237" s="38"/>
      <c r="H237" s="38"/>
      <c r="I237" s="38"/>
      <c r="J237" s="38"/>
      <c r="K237" s="38"/>
      <c r="L237" s="38"/>
      <c r="M237" s="38"/>
      <c r="N237" s="38"/>
      <c r="O237" s="38"/>
      <c r="Q237" s="21"/>
    </row>
    <row r="238" spans="1:17" ht="45" x14ac:dyDescent="0.25">
      <c r="A238" s="21" t="s">
        <v>1539</v>
      </c>
      <c r="B238" s="21"/>
      <c r="C238" s="21"/>
      <c r="D238" s="18" t="s">
        <v>1479</v>
      </c>
      <c r="E238" s="38"/>
      <c r="F238" s="38"/>
      <c r="G238" s="38"/>
      <c r="H238" s="38"/>
      <c r="I238" s="38"/>
      <c r="J238" s="38"/>
      <c r="K238" s="38"/>
      <c r="L238" s="38"/>
      <c r="M238" s="38"/>
      <c r="N238" s="38"/>
      <c r="O238" s="38"/>
      <c r="Q238" s="21"/>
    </row>
    <row r="239" spans="1:17" ht="30" x14ac:dyDescent="0.25">
      <c r="A239" s="21" t="s">
        <v>1540</v>
      </c>
      <c r="B239" s="21"/>
      <c r="C239" s="21"/>
      <c r="D239" s="18" t="s">
        <v>1480</v>
      </c>
      <c r="E239" s="38"/>
      <c r="F239" s="38"/>
      <c r="G239" s="38"/>
      <c r="H239" s="38"/>
      <c r="I239" s="38"/>
      <c r="J239" s="38"/>
      <c r="K239" s="38"/>
      <c r="L239" s="38"/>
      <c r="M239" s="38"/>
      <c r="N239" s="38"/>
      <c r="O239" s="38"/>
      <c r="Q239" s="21"/>
    </row>
    <row r="240" spans="1:17" ht="30" x14ac:dyDescent="0.25">
      <c r="A240" s="21" t="s">
        <v>1541</v>
      </c>
      <c r="B240" s="21"/>
      <c r="C240" s="21"/>
      <c r="D240" s="18" t="s">
        <v>1483</v>
      </c>
      <c r="E240" s="38"/>
      <c r="F240" s="38"/>
      <c r="G240" s="38"/>
      <c r="H240" s="38"/>
      <c r="I240" s="38"/>
      <c r="J240" s="38"/>
      <c r="K240" s="38"/>
      <c r="L240" s="38"/>
      <c r="M240" s="38"/>
      <c r="N240" s="38"/>
      <c r="O240" s="38"/>
      <c r="Q240" s="21"/>
    </row>
    <row r="241" spans="1:17" hidden="1" x14ac:dyDescent="0.25">
      <c r="A241" s="21"/>
      <c r="B241" s="21"/>
      <c r="C241" s="21" t="s">
        <v>275</v>
      </c>
      <c r="Q241" s="21"/>
    </row>
    <row r="242" spans="1:17" hidden="1" x14ac:dyDescent="0.25">
      <c r="A242" s="21"/>
      <c r="B242" s="21"/>
      <c r="C242" s="21" t="s">
        <v>278</v>
      </c>
      <c r="D242" s="21"/>
      <c r="E242" s="21"/>
      <c r="F242" s="21"/>
      <c r="G242" s="21"/>
      <c r="H242" s="21"/>
      <c r="I242" s="21"/>
      <c r="J242" s="21"/>
      <c r="K242" s="21"/>
      <c r="L242" s="21"/>
      <c r="M242" s="21"/>
      <c r="N242" s="21"/>
      <c r="O242" s="21"/>
      <c r="P242" s="21"/>
      <c r="Q242" s="21" t="s">
        <v>279</v>
      </c>
    </row>
    <row r="245" spans="1:17" ht="15" hidden="1" customHeight="1" x14ac:dyDescent="0.25">
      <c r="A245" s="21"/>
      <c r="B245" s="21"/>
      <c r="C245" s="12" t="s">
        <v>1545</v>
      </c>
      <c r="D245" s="21"/>
      <c r="E245" s="21"/>
      <c r="F245" s="21"/>
      <c r="G245" s="21"/>
      <c r="H245" s="21"/>
      <c r="I245" s="21"/>
      <c r="J245" s="21"/>
      <c r="K245" s="21"/>
      <c r="L245" s="21"/>
      <c r="M245" s="21"/>
      <c r="N245" s="21"/>
      <c r="O245" s="21"/>
      <c r="P245" s="21"/>
      <c r="Q245" s="21"/>
    </row>
    <row r="246" spans="1:17" hidden="1" x14ac:dyDescent="0.25">
      <c r="A246" s="21"/>
      <c r="B246" s="21"/>
      <c r="C246" s="21"/>
      <c r="D246" s="21"/>
      <c r="E246" s="21"/>
      <c r="F246" s="21"/>
      <c r="G246" s="21"/>
      <c r="H246" s="21"/>
      <c r="I246" s="21"/>
      <c r="J246" s="21"/>
      <c r="K246" s="21"/>
      <c r="L246" s="21"/>
      <c r="M246" s="21"/>
      <c r="N246" s="21"/>
      <c r="O246" s="21"/>
      <c r="P246" s="21"/>
      <c r="Q246" s="21"/>
    </row>
    <row r="247" spans="1:17" hidden="1" x14ac:dyDescent="0.25">
      <c r="A247" s="21"/>
      <c r="B247" s="21"/>
      <c r="C247" s="21"/>
      <c r="D247" s="21"/>
      <c r="E247" s="21" t="s">
        <v>3458</v>
      </c>
      <c r="F247" s="21" t="s">
        <v>3459</v>
      </c>
      <c r="G247" s="21" t="s">
        <v>3460</v>
      </c>
      <c r="H247" s="21" t="s">
        <v>3461</v>
      </c>
      <c r="I247" s="21" t="s">
        <v>3462</v>
      </c>
      <c r="J247" s="21" t="s">
        <v>3463</v>
      </c>
      <c r="K247" s="21" t="s">
        <v>3464</v>
      </c>
      <c r="L247" s="21" t="s">
        <v>3465</v>
      </c>
      <c r="M247" s="21" t="s">
        <v>3466</v>
      </c>
      <c r="N247" s="21" t="s">
        <v>3467</v>
      </c>
      <c r="O247" s="21" t="s">
        <v>387</v>
      </c>
      <c r="P247" s="21"/>
      <c r="Q247" s="21"/>
    </row>
    <row r="248" spans="1:17" hidden="1" x14ac:dyDescent="0.25">
      <c r="A248" s="21"/>
      <c r="B248" s="21"/>
      <c r="C248" s="21" t="s">
        <v>276</v>
      </c>
      <c r="D248" s="21" t="s">
        <v>274</v>
      </c>
      <c r="E248" s="21"/>
      <c r="F248" s="21"/>
      <c r="G248" s="21"/>
      <c r="H248" s="21"/>
      <c r="I248" s="21"/>
      <c r="J248" s="21"/>
      <c r="K248" s="21"/>
      <c r="L248" s="21"/>
      <c r="M248" s="21"/>
      <c r="N248" s="21"/>
      <c r="O248" s="21"/>
      <c r="P248" s="21" t="s">
        <v>275</v>
      </c>
      <c r="Q248" s="21" t="s">
        <v>277</v>
      </c>
    </row>
    <row r="249" spans="1:17" x14ac:dyDescent="0.25">
      <c r="A249" s="21"/>
      <c r="B249" s="21" t="s">
        <v>3416</v>
      </c>
      <c r="C249" s="21" t="s">
        <v>386</v>
      </c>
      <c r="D249" s="77"/>
      <c r="E249" s="73" t="s">
        <v>3417</v>
      </c>
      <c r="F249" s="73" t="s">
        <v>3417</v>
      </c>
      <c r="G249" s="73" t="s">
        <v>3417</v>
      </c>
      <c r="H249" s="73" t="s">
        <v>3417</v>
      </c>
      <c r="I249" s="73" t="s">
        <v>3417</v>
      </c>
      <c r="J249" s="73" t="s">
        <v>3417</v>
      </c>
      <c r="K249" s="73" t="s">
        <v>3417</v>
      </c>
      <c r="L249" s="73" t="s">
        <v>3417</v>
      </c>
      <c r="M249" s="73" t="s">
        <v>3417</v>
      </c>
      <c r="N249" s="73" t="s">
        <v>3417</v>
      </c>
      <c r="O249" s="73" t="s">
        <v>3417</v>
      </c>
      <c r="P249" s="21"/>
      <c r="Q249" s="21"/>
    </row>
    <row r="250" spans="1:17" ht="50.1" customHeight="1" x14ac:dyDescent="0.25">
      <c r="A250" s="21"/>
      <c r="B250" s="21" t="s">
        <v>1544</v>
      </c>
      <c r="C250" s="21" t="s">
        <v>386</v>
      </c>
      <c r="D250" s="61" t="s">
        <v>1465</v>
      </c>
      <c r="E250" s="22" t="s">
        <v>1455</v>
      </c>
      <c r="F250" s="22" t="s">
        <v>1456</v>
      </c>
      <c r="G250" s="22" t="s">
        <v>1457</v>
      </c>
      <c r="H250" s="22" t="s">
        <v>1458</v>
      </c>
      <c r="I250" s="22" t="s">
        <v>1459</v>
      </c>
      <c r="J250" s="22" t="s">
        <v>1460</v>
      </c>
      <c r="K250" s="22" t="s">
        <v>1461</v>
      </c>
      <c r="L250" s="22" t="s">
        <v>1462</v>
      </c>
      <c r="M250" s="22" t="s">
        <v>1463</v>
      </c>
      <c r="N250" s="22" t="s">
        <v>1464</v>
      </c>
      <c r="O250" s="22" t="s">
        <v>402</v>
      </c>
      <c r="Q250" s="21"/>
    </row>
    <row r="251" spans="1:17" ht="19.5" customHeight="1" x14ac:dyDescent="0.25">
      <c r="A251" s="21"/>
      <c r="B251" s="21"/>
      <c r="C251" s="21" t="s">
        <v>444</v>
      </c>
      <c r="D251" s="36"/>
      <c r="E251" s="49">
        <v>2015</v>
      </c>
      <c r="F251" s="49">
        <v>2015</v>
      </c>
      <c r="G251" s="49">
        <v>2015</v>
      </c>
      <c r="H251" s="49">
        <v>2015</v>
      </c>
      <c r="I251" s="49">
        <v>2015</v>
      </c>
      <c r="J251" s="49">
        <v>2015</v>
      </c>
      <c r="K251" s="49">
        <v>2015</v>
      </c>
      <c r="L251" s="49">
        <v>2015</v>
      </c>
      <c r="M251" s="49">
        <v>2015</v>
      </c>
      <c r="N251" s="49">
        <v>2015</v>
      </c>
      <c r="O251" s="49">
        <v>2015</v>
      </c>
      <c r="Q251" s="21"/>
    </row>
    <row r="252" spans="1:17" ht="20.100000000000001" customHeight="1" x14ac:dyDescent="0.25">
      <c r="A252" s="21"/>
      <c r="B252" s="21"/>
      <c r="C252" s="21" t="s">
        <v>445</v>
      </c>
      <c r="D252" s="36"/>
      <c r="E252" s="51" t="str">
        <f>StartUp!$E$8</f>
        <v>SGD</v>
      </c>
      <c r="F252" s="51" t="str">
        <f>StartUp!$E$8</f>
        <v>SGD</v>
      </c>
      <c r="G252" s="51" t="str">
        <f>StartUp!$E$8</f>
        <v>SGD</v>
      </c>
      <c r="H252" s="51" t="str">
        <f>StartUp!$E$8</f>
        <v>SGD</v>
      </c>
      <c r="I252" s="51" t="str">
        <f>StartUp!$E$8</f>
        <v>SGD</v>
      </c>
      <c r="J252" s="51" t="str">
        <f>StartUp!$E$8</f>
        <v>SGD</v>
      </c>
      <c r="K252" s="51" t="str">
        <f>StartUp!$E$8</f>
        <v>SGD</v>
      </c>
      <c r="L252" s="51" t="str">
        <f>StartUp!$E$8</f>
        <v>SGD</v>
      </c>
      <c r="M252" s="51" t="str">
        <f>StartUp!$E$8</f>
        <v>SGD</v>
      </c>
      <c r="N252" s="51" t="str">
        <f>StartUp!$E$8</f>
        <v>SGD</v>
      </c>
      <c r="O252" s="51" t="str">
        <f>StartUp!$E$8</f>
        <v>SGD</v>
      </c>
      <c r="Q252" s="21"/>
    </row>
    <row r="253" spans="1:17" ht="20.100000000000001" hidden="1" customHeight="1" x14ac:dyDescent="0.25">
      <c r="A253" s="21"/>
      <c r="B253" s="21"/>
      <c r="C253" s="21" t="s">
        <v>446</v>
      </c>
      <c r="D253" s="36"/>
      <c r="E253" s="50" t="str">
        <f>StartUp!$D$10</f>
        <v>01/01/2009</v>
      </c>
      <c r="F253" s="50" t="str">
        <f>StartUp!$D$10</f>
        <v>01/01/2009</v>
      </c>
      <c r="G253" s="50" t="str">
        <f>StartUp!$D$10</f>
        <v>01/01/2009</v>
      </c>
      <c r="H253" s="50" t="str">
        <f>StartUp!$D$10</f>
        <v>01/01/2009</v>
      </c>
      <c r="I253" s="50" t="str">
        <f>StartUp!$D$10</f>
        <v>01/01/2009</v>
      </c>
      <c r="J253" s="50" t="str">
        <f>StartUp!$D$10</f>
        <v>01/01/2009</v>
      </c>
      <c r="K253" s="50" t="str">
        <f>StartUp!$D$10</f>
        <v>01/01/2009</v>
      </c>
      <c r="L253" s="50" t="str">
        <f>StartUp!$D$10</f>
        <v>01/01/2009</v>
      </c>
      <c r="M253" s="50" t="str">
        <f>StartUp!$D$10</f>
        <v>01/01/2009</v>
      </c>
      <c r="N253" s="50" t="str">
        <f>StartUp!$D$10</f>
        <v>01/01/2009</v>
      </c>
      <c r="O253" s="50" t="str">
        <f>StartUp!$D$10</f>
        <v>01/01/2009</v>
      </c>
      <c r="Q253" s="21"/>
    </row>
    <row r="254" spans="1:17" ht="20.100000000000001" hidden="1" customHeight="1" x14ac:dyDescent="0.25">
      <c r="A254" s="21"/>
      <c r="B254" s="21"/>
      <c r="C254" s="21" t="s">
        <v>447</v>
      </c>
      <c r="D254" s="36"/>
      <c r="E254" s="50" t="str">
        <f>StartUp!$D$11</f>
        <v>31/12/2009</v>
      </c>
      <c r="F254" s="50" t="str">
        <f>StartUp!$D$11</f>
        <v>31/12/2009</v>
      </c>
      <c r="G254" s="50" t="str">
        <f>StartUp!$D$11</f>
        <v>31/12/2009</v>
      </c>
      <c r="H254" s="50" t="str">
        <f>StartUp!$D$11</f>
        <v>31/12/2009</v>
      </c>
      <c r="I254" s="50" t="str">
        <f>StartUp!$D$11</f>
        <v>31/12/2009</v>
      </c>
      <c r="J254" s="50" t="str">
        <f>StartUp!$D$11</f>
        <v>31/12/2009</v>
      </c>
      <c r="K254" s="50" t="str">
        <f>StartUp!$D$11</f>
        <v>31/12/2009</v>
      </c>
      <c r="L254" s="50" t="str">
        <f>StartUp!$D$11</f>
        <v>31/12/2009</v>
      </c>
      <c r="M254" s="50" t="str">
        <f>StartUp!$D$11</f>
        <v>31/12/2009</v>
      </c>
      <c r="N254" s="50" t="str">
        <f>StartUp!$D$11</f>
        <v>31/12/2009</v>
      </c>
      <c r="O254" s="50" t="str">
        <f>StartUp!$D$11</f>
        <v>31/12/2009</v>
      </c>
      <c r="Q254" s="21"/>
    </row>
    <row r="255" spans="1:17" x14ac:dyDescent="0.25">
      <c r="A255" s="21"/>
      <c r="B255" s="21"/>
      <c r="C255" s="21" t="s">
        <v>275</v>
      </c>
      <c r="D255" s="15"/>
      <c r="Q255" s="21"/>
    </row>
    <row r="256" spans="1:17" x14ac:dyDescent="0.25">
      <c r="A256" s="21" t="s">
        <v>1532</v>
      </c>
      <c r="B256" s="21"/>
      <c r="C256" s="21"/>
      <c r="D256" s="22" t="s">
        <v>1542</v>
      </c>
      <c r="E256" s="23"/>
      <c r="F256" s="23"/>
      <c r="G256" s="23"/>
      <c r="H256" s="23"/>
      <c r="I256" s="23"/>
      <c r="J256" s="23"/>
      <c r="K256" s="23"/>
      <c r="L256" s="23"/>
      <c r="M256" s="23"/>
      <c r="N256" s="23"/>
      <c r="O256" s="23"/>
      <c r="Q256" s="21"/>
    </row>
    <row r="257" spans="1:17" ht="30" x14ac:dyDescent="0.25">
      <c r="A257" s="21" t="s">
        <v>1466</v>
      </c>
      <c r="B257" s="21"/>
      <c r="C257" s="21"/>
      <c r="D257" s="27" t="s">
        <v>1475</v>
      </c>
      <c r="E257" s="23"/>
      <c r="F257" s="23"/>
      <c r="G257" s="23"/>
      <c r="H257" s="23"/>
      <c r="I257" s="23"/>
      <c r="J257" s="23"/>
      <c r="K257" s="23"/>
      <c r="L257" s="23"/>
      <c r="M257" s="23"/>
      <c r="N257" s="23"/>
      <c r="O257" s="23"/>
      <c r="Q257" s="21"/>
    </row>
    <row r="258" spans="1:17" ht="45" x14ac:dyDescent="0.25">
      <c r="A258" s="21" t="s">
        <v>1467</v>
      </c>
      <c r="B258" s="21"/>
      <c r="C258" s="21"/>
      <c r="D258" s="18" t="s">
        <v>1476</v>
      </c>
      <c r="E258" s="38"/>
      <c r="F258" s="38"/>
      <c r="G258" s="38"/>
      <c r="H258" s="38"/>
      <c r="I258" s="38"/>
      <c r="J258" s="38"/>
      <c r="K258" s="38"/>
      <c r="L258" s="38"/>
      <c r="M258" s="38"/>
      <c r="N258" s="38"/>
      <c r="O258" s="38"/>
      <c r="Q258" s="21"/>
    </row>
    <row r="259" spans="1:17" ht="30" x14ac:dyDescent="0.25">
      <c r="A259" s="21" t="s">
        <v>1468</v>
      </c>
      <c r="B259" s="21"/>
      <c r="C259" s="21"/>
      <c r="D259" s="18" t="s">
        <v>1477</v>
      </c>
      <c r="E259" s="38"/>
      <c r="F259" s="38"/>
      <c r="G259" s="38"/>
      <c r="H259" s="38"/>
      <c r="I259" s="38"/>
      <c r="J259" s="38"/>
      <c r="K259" s="38"/>
      <c r="L259" s="38"/>
      <c r="M259" s="38"/>
      <c r="N259" s="38"/>
      <c r="O259" s="38"/>
      <c r="Q259" s="21"/>
    </row>
    <row r="260" spans="1:17" x14ac:dyDescent="0.25">
      <c r="A260" s="21" t="s">
        <v>1469</v>
      </c>
      <c r="B260" s="21"/>
      <c r="C260" s="21"/>
      <c r="D260" s="225" t="s">
        <v>4032</v>
      </c>
      <c r="E260" s="38"/>
      <c r="F260" s="38"/>
      <c r="G260" s="38"/>
      <c r="H260" s="38"/>
      <c r="I260" s="38"/>
      <c r="J260" s="38"/>
      <c r="K260" s="38"/>
      <c r="L260" s="38"/>
      <c r="M260" s="38"/>
      <c r="N260" s="38"/>
      <c r="O260" s="38"/>
      <c r="Q260" s="21"/>
    </row>
    <row r="261" spans="1:17" x14ac:dyDescent="0.25">
      <c r="A261" s="21" t="s">
        <v>1470</v>
      </c>
      <c r="B261" s="21"/>
      <c r="C261" s="21"/>
      <c r="D261" s="225" t="s">
        <v>4033</v>
      </c>
      <c r="E261" s="38"/>
      <c r="F261" s="38"/>
      <c r="G261" s="38"/>
      <c r="H261" s="38"/>
      <c r="I261" s="38"/>
      <c r="J261" s="38"/>
      <c r="K261" s="38"/>
      <c r="L261" s="38"/>
      <c r="M261" s="38"/>
      <c r="N261" s="38"/>
      <c r="O261" s="38"/>
      <c r="Q261" s="21"/>
    </row>
    <row r="262" spans="1:17" ht="30" x14ac:dyDescent="0.25">
      <c r="A262" s="21" t="s">
        <v>1471</v>
      </c>
      <c r="B262" s="21"/>
      <c r="C262" s="21"/>
      <c r="D262" s="18" t="s">
        <v>1478</v>
      </c>
      <c r="E262" s="38"/>
      <c r="F262" s="38"/>
      <c r="G262" s="38"/>
      <c r="H262" s="38"/>
      <c r="I262" s="38"/>
      <c r="J262" s="38"/>
      <c r="K262" s="38"/>
      <c r="L262" s="38"/>
      <c r="M262" s="38"/>
      <c r="N262" s="38"/>
      <c r="O262" s="38"/>
      <c r="Q262" s="21"/>
    </row>
    <row r="263" spans="1:17" ht="45" x14ac:dyDescent="0.25">
      <c r="A263" s="21" t="s">
        <v>1472</v>
      </c>
      <c r="B263" s="21"/>
      <c r="C263" s="21"/>
      <c r="D263" s="18" t="s">
        <v>1479</v>
      </c>
      <c r="E263" s="38"/>
      <c r="F263" s="38"/>
      <c r="G263" s="38"/>
      <c r="H263" s="38"/>
      <c r="I263" s="38"/>
      <c r="J263" s="38"/>
      <c r="K263" s="38"/>
      <c r="L263" s="38"/>
      <c r="M263" s="38"/>
      <c r="N263" s="38"/>
      <c r="O263" s="38"/>
      <c r="Q263" s="21"/>
    </row>
    <row r="264" spans="1:17" ht="30" x14ac:dyDescent="0.25">
      <c r="A264" s="21" t="s">
        <v>1473</v>
      </c>
      <c r="B264" s="21"/>
      <c r="C264" s="21"/>
      <c r="D264" s="18" t="s">
        <v>1480</v>
      </c>
      <c r="E264" s="38"/>
      <c r="F264" s="38"/>
      <c r="G264" s="38"/>
      <c r="H264" s="38"/>
      <c r="I264" s="38"/>
      <c r="J264" s="38"/>
      <c r="K264" s="38"/>
      <c r="L264" s="38"/>
      <c r="M264" s="38"/>
      <c r="N264" s="38"/>
      <c r="O264" s="38"/>
      <c r="Q264" s="21"/>
    </row>
    <row r="265" spans="1:17" ht="30" x14ac:dyDescent="0.25">
      <c r="A265" s="21" t="s">
        <v>1474</v>
      </c>
      <c r="B265" s="21"/>
      <c r="C265" s="21"/>
      <c r="D265" s="18" t="s">
        <v>1481</v>
      </c>
      <c r="E265" s="38"/>
      <c r="F265" s="38"/>
      <c r="G265" s="38"/>
      <c r="H265" s="38"/>
      <c r="I265" s="38"/>
      <c r="J265" s="38"/>
      <c r="K265" s="38"/>
      <c r="L265" s="38"/>
      <c r="M265" s="38"/>
      <c r="N265" s="38"/>
      <c r="O265" s="38"/>
      <c r="Q265" s="21"/>
    </row>
    <row r="266" spans="1:17" ht="30" x14ac:dyDescent="0.25">
      <c r="A266" s="21" t="s">
        <v>1533</v>
      </c>
      <c r="B266" s="21"/>
      <c r="C266" s="21"/>
      <c r="D266" s="27" t="s">
        <v>1543</v>
      </c>
      <c r="E266" s="23"/>
      <c r="F266" s="23"/>
      <c r="G266" s="23"/>
      <c r="H266" s="23"/>
      <c r="I266" s="23"/>
      <c r="J266" s="23"/>
      <c r="K266" s="23"/>
      <c r="L266" s="23"/>
      <c r="M266" s="23"/>
      <c r="N266" s="23"/>
      <c r="O266" s="23"/>
      <c r="Q266" s="21"/>
    </row>
    <row r="267" spans="1:17" ht="45" x14ac:dyDescent="0.25">
      <c r="A267" s="21" t="s">
        <v>1534</v>
      </c>
      <c r="B267" s="21"/>
      <c r="C267" s="21"/>
      <c r="D267" s="18" t="s">
        <v>1482</v>
      </c>
      <c r="E267" s="38"/>
      <c r="F267" s="38"/>
      <c r="G267" s="38"/>
      <c r="H267" s="38"/>
      <c r="I267" s="38"/>
      <c r="J267" s="38"/>
      <c r="K267" s="38"/>
      <c r="L267" s="38"/>
      <c r="M267" s="38"/>
      <c r="N267" s="38"/>
      <c r="O267" s="38"/>
      <c r="Q267" s="21"/>
    </row>
    <row r="268" spans="1:17" ht="30" x14ac:dyDescent="0.25">
      <c r="A268" s="21" t="s">
        <v>1535</v>
      </c>
      <c r="B268" s="21"/>
      <c r="C268" s="21"/>
      <c r="D268" s="18" t="s">
        <v>1477</v>
      </c>
      <c r="E268" s="38"/>
      <c r="F268" s="38"/>
      <c r="G268" s="38"/>
      <c r="H268" s="38"/>
      <c r="I268" s="38"/>
      <c r="J268" s="38"/>
      <c r="K268" s="38"/>
      <c r="L268" s="38"/>
      <c r="M268" s="38"/>
      <c r="N268" s="38"/>
      <c r="O268" s="38"/>
      <c r="Q268" s="21"/>
    </row>
    <row r="269" spans="1:17" x14ac:dyDescent="0.25">
      <c r="A269" s="21" t="s">
        <v>1536</v>
      </c>
      <c r="B269" s="21"/>
      <c r="C269" s="21"/>
      <c r="D269" s="225" t="s">
        <v>4032</v>
      </c>
      <c r="E269" s="38"/>
      <c r="F269" s="38"/>
      <c r="G269" s="38"/>
      <c r="H269" s="38"/>
      <c r="I269" s="38"/>
      <c r="J269" s="38"/>
      <c r="K269" s="38"/>
      <c r="L269" s="38"/>
      <c r="M269" s="38"/>
      <c r="N269" s="38"/>
      <c r="O269" s="38"/>
      <c r="Q269" s="21"/>
    </row>
    <row r="270" spans="1:17" x14ac:dyDescent="0.25">
      <c r="A270" s="21" t="s">
        <v>1537</v>
      </c>
      <c r="B270" s="21"/>
      <c r="C270" s="21"/>
      <c r="D270" s="225" t="s">
        <v>4033</v>
      </c>
      <c r="E270" s="38"/>
      <c r="F270" s="38"/>
      <c r="G270" s="38"/>
      <c r="H270" s="38"/>
      <c r="I270" s="38"/>
      <c r="J270" s="38"/>
      <c r="K270" s="38"/>
      <c r="L270" s="38"/>
      <c r="M270" s="38"/>
      <c r="N270" s="38"/>
      <c r="O270" s="38"/>
      <c r="Q270" s="21"/>
    </row>
    <row r="271" spans="1:17" ht="30" x14ac:dyDescent="0.25">
      <c r="A271" s="21" t="s">
        <v>1538</v>
      </c>
      <c r="B271" s="21"/>
      <c r="C271" s="21"/>
      <c r="D271" s="18" t="s">
        <v>1478</v>
      </c>
      <c r="E271" s="38"/>
      <c r="F271" s="38"/>
      <c r="G271" s="38"/>
      <c r="H271" s="38"/>
      <c r="I271" s="38"/>
      <c r="J271" s="38"/>
      <c r="K271" s="38"/>
      <c r="L271" s="38"/>
      <c r="M271" s="38"/>
      <c r="N271" s="38"/>
      <c r="O271" s="38"/>
      <c r="Q271" s="21"/>
    </row>
    <row r="272" spans="1:17" ht="45" x14ac:dyDescent="0.25">
      <c r="A272" s="21" t="s">
        <v>1539</v>
      </c>
      <c r="B272" s="21"/>
      <c r="C272" s="21"/>
      <c r="D272" s="18" t="s">
        <v>1479</v>
      </c>
      <c r="E272" s="38"/>
      <c r="F272" s="38"/>
      <c r="G272" s="38"/>
      <c r="H272" s="38"/>
      <c r="I272" s="38"/>
      <c r="J272" s="38"/>
      <c r="K272" s="38"/>
      <c r="L272" s="38"/>
      <c r="M272" s="38"/>
      <c r="N272" s="38"/>
      <c r="O272" s="38"/>
      <c r="Q272" s="21"/>
    </row>
    <row r="273" spans="1:17" ht="30" x14ac:dyDescent="0.25">
      <c r="A273" s="21" t="s">
        <v>1540</v>
      </c>
      <c r="B273" s="21"/>
      <c r="C273" s="21"/>
      <c r="D273" s="18" t="s">
        <v>1480</v>
      </c>
      <c r="E273" s="38"/>
      <c r="F273" s="38"/>
      <c r="G273" s="38"/>
      <c r="H273" s="38"/>
      <c r="I273" s="38"/>
      <c r="J273" s="38"/>
      <c r="K273" s="38"/>
      <c r="L273" s="38"/>
      <c r="M273" s="38"/>
      <c r="N273" s="38"/>
      <c r="O273" s="38"/>
      <c r="Q273" s="21"/>
    </row>
    <row r="274" spans="1:17" ht="30" x14ac:dyDescent="0.25">
      <c r="A274" s="21" t="s">
        <v>1541</v>
      </c>
      <c r="B274" s="21"/>
      <c r="C274" s="21"/>
      <c r="D274" s="18" t="s">
        <v>1483</v>
      </c>
      <c r="E274" s="38"/>
      <c r="F274" s="38"/>
      <c r="G274" s="38"/>
      <c r="H274" s="38"/>
      <c r="I274" s="38"/>
      <c r="J274" s="38"/>
      <c r="K274" s="38"/>
      <c r="L274" s="38"/>
      <c r="M274" s="38"/>
      <c r="N274" s="38"/>
      <c r="O274" s="38"/>
      <c r="Q274" s="21"/>
    </row>
    <row r="275" spans="1:17" hidden="1" x14ac:dyDescent="0.25">
      <c r="A275" s="21"/>
      <c r="B275" s="21"/>
      <c r="C275" s="21" t="s">
        <v>275</v>
      </c>
      <c r="Q275" s="21"/>
    </row>
    <row r="276" spans="1:17" hidden="1" x14ac:dyDescent="0.25">
      <c r="A276" s="21"/>
      <c r="B276" s="21"/>
      <c r="C276" s="21" t="s">
        <v>278</v>
      </c>
      <c r="D276" s="21"/>
      <c r="E276" s="21"/>
      <c r="F276" s="21"/>
      <c r="G276" s="21"/>
      <c r="H276" s="21"/>
      <c r="I276" s="21"/>
      <c r="J276" s="21"/>
      <c r="K276" s="21"/>
      <c r="L276" s="21"/>
      <c r="M276" s="21"/>
      <c r="N276" s="21"/>
      <c r="O276" s="21"/>
      <c r="P276" s="21"/>
      <c r="Q276" s="21" t="s">
        <v>279</v>
      </c>
    </row>
    <row r="279" spans="1:17" ht="15" customHeight="1" x14ac:dyDescent="0.25">
      <c r="A279" s="21"/>
      <c r="B279" s="21"/>
      <c r="C279" s="12" t="s">
        <v>3468</v>
      </c>
      <c r="D279" s="21"/>
      <c r="E279" s="21"/>
      <c r="F279" s="21"/>
      <c r="G279" s="21"/>
      <c r="H279" s="21"/>
      <c r="I279" s="21"/>
      <c r="J279" s="21"/>
      <c r="K279" s="21"/>
      <c r="L279" s="21"/>
      <c r="M279" s="21"/>
      <c r="N279" s="21"/>
      <c r="O279" s="21"/>
      <c r="P279" s="21"/>
      <c r="Q279" s="21"/>
    </row>
    <row r="280" spans="1:17" hidden="1" x14ac:dyDescent="0.25">
      <c r="A280" s="21"/>
      <c r="B280" s="21"/>
      <c r="C280" s="21"/>
      <c r="D280" s="21"/>
      <c r="E280" s="21"/>
      <c r="F280" s="21"/>
      <c r="G280" s="21"/>
      <c r="H280" s="21"/>
      <c r="I280" s="21"/>
      <c r="J280" s="21"/>
      <c r="K280" s="21"/>
      <c r="L280" s="21"/>
      <c r="M280" s="21"/>
      <c r="N280" s="21"/>
      <c r="O280" s="21"/>
      <c r="P280" s="21"/>
      <c r="Q280" s="21"/>
    </row>
    <row r="281" spans="1:17" hidden="1" x14ac:dyDescent="0.25">
      <c r="A281" s="21"/>
      <c r="B281" s="21"/>
      <c r="C281" s="21"/>
      <c r="D281" s="21"/>
      <c r="E281" s="21" t="s">
        <v>3469</v>
      </c>
      <c r="F281" s="21" t="s">
        <v>3470</v>
      </c>
      <c r="G281" s="21" t="s">
        <v>3471</v>
      </c>
      <c r="H281" s="21" t="s">
        <v>3472</v>
      </c>
      <c r="I281" s="21" t="s">
        <v>3473</v>
      </c>
      <c r="J281" s="21" t="s">
        <v>3474</v>
      </c>
      <c r="K281" s="21" t="s">
        <v>3475</v>
      </c>
      <c r="L281" s="21" t="s">
        <v>3476</v>
      </c>
      <c r="M281" s="21" t="s">
        <v>3477</v>
      </c>
      <c r="N281" s="21" t="s">
        <v>3478</v>
      </c>
      <c r="O281" s="21" t="s">
        <v>3418</v>
      </c>
      <c r="P281" s="21"/>
      <c r="Q281" s="21"/>
    </row>
    <row r="282" spans="1:17" hidden="1" x14ac:dyDescent="0.25">
      <c r="A282" s="21"/>
      <c r="B282" s="21"/>
      <c r="C282" s="21" t="s">
        <v>276</v>
      </c>
      <c r="D282" s="21" t="s">
        <v>274</v>
      </c>
      <c r="E282" s="21"/>
      <c r="F282" s="21"/>
      <c r="G282" s="21"/>
      <c r="H282" s="21"/>
      <c r="I282" s="21"/>
      <c r="J282" s="21"/>
      <c r="K282" s="21"/>
      <c r="L282" s="21"/>
      <c r="M282" s="21"/>
      <c r="N282" s="21"/>
      <c r="O282" s="21"/>
      <c r="P282" s="21" t="s">
        <v>275</v>
      </c>
      <c r="Q282" s="21" t="s">
        <v>277</v>
      </c>
    </row>
    <row r="283" spans="1:17" x14ac:dyDescent="0.25">
      <c r="A283" s="21"/>
      <c r="B283" s="21" t="s">
        <v>3416</v>
      </c>
      <c r="C283" s="21" t="s">
        <v>386</v>
      </c>
      <c r="D283" s="77"/>
      <c r="E283" s="73" t="s">
        <v>3419</v>
      </c>
      <c r="F283" s="73" t="s">
        <v>3419</v>
      </c>
      <c r="G283" s="73" t="s">
        <v>3419</v>
      </c>
      <c r="H283" s="73" t="s">
        <v>3419</v>
      </c>
      <c r="I283" s="73" t="s">
        <v>3419</v>
      </c>
      <c r="J283" s="73" t="s">
        <v>3419</v>
      </c>
      <c r="K283" s="73" t="s">
        <v>3419</v>
      </c>
      <c r="L283" s="73" t="s">
        <v>3419</v>
      </c>
      <c r="M283" s="73" t="s">
        <v>3419</v>
      </c>
      <c r="N283" s="73" t="s">
        <v>3419</v>
      </c>
      <c r="O283" s="73" t="s">
        <v>3419</v>
      </c>
      <c r="P283" s="21"/>
      <c r="Q283" s="21"/>
    </row>
    <row r="284" spans="1:17" ht="50.1" customHeight="1" x14ac:dyDescent="0.25">
      <c r="A284" s="21"/>
      <c r="B284" s="21" t="s">
        <v>1544</v>
      </c>
      <c r="C284" s="21" t="s">
        <v>386</v>
      </c>
      <c r="D284" s="61" t="s">
        <v>1465</v>
      </c>
      <c r="E284" s="22" t="s">
        <v>1455</v>
      </c>
      <c r="F284" s="22" t="s">
        <v>1456</v>
      </c>
      <c r="G284" s="22" t="s">
        <v>1457</v>
      </c>
      <c r="H284" s="22" t="s">
        <v>1458</v>
      </c>
      <c r="I284" s="22" t="s">
        <v>1459</v>
      </c>
      <c r="J284" s="22" t="s">
        <v>1460</v>
      </c>
      <c r="K284" s="22" t="s">
        <v>1461</v>
      </c>
      <c r="L284" s="22" t="s">
        <v>1462</v>
      </c>
      <c r="M284" s="22" t="s">
        <v>1463</v>
      </c>
      <c r="N284" s="22" t="s">
        <v>1464</v>
      </c>
      <c r="O284" s="22" t="s">
        <v>402</v>
      </c>
      <c r="Q284" s="21"/>
    </row>
    <row r="285" spans="1:17" ht="19.5" customHeight="1" x14ac:dyDescent="0.25">
      <c r="A285" s="21"/>
      <c r="B285" s="21"/>
      <c r="C285" s="21" t="s">
        <v>444</v>
      </c>
      <c r="D285" s="36"/>
      <c r="E285" s="49">
        <v>2016</v>
      </c>
      <c r="F285" s="49">
        <v>2016</v>
      </c>
      <c r="G285" s="49">
        <v>2016</v>
      </c>
      <c r="H285" s="49">
        <v>2016</v>
      </c>
      <c r="I285" s="49">
        <v>2016</v>
      </c>
      <c r="J285" s="49">
        <v>2016</v>
      </c>
      <c r="K285" s="49">
        <v>2016</v>
      </c>
      <c r="L285" s="49">
        <v>2016</v>
      </c>
      <c r="M285" s="49">
        <v>2016</v>
      </c>
      <c r="N285" s="49">
        <v>2016</v>
      </c>
      <c r="O285" s="49">
        <v>2016</v>
      </c>
      <c r="Q285" s="21"/>
    </row>
    <row r="286" spans="1:17" ht="20.100000000000001" customHeight="1" x14ac:dyDescent="0.25">
      <c r="A286" s="21"/>
      <c r="B286" s="21"/>
      <c r="C286" s="21" t="s">
        <v>445</v>
      </c>
      <c r="D286" s="36"/>
      <c r="E286" s="51" t="str">
        <f>StartUp!$E$8</f>
        <v>SGD</v>
      </c>
      <c r="F286" s="51" t="str">
        <f>StartUp!$E$8</f>
        <v>SGD</v>
      </c>
      <c r="G286" s="51" t="str">
        <f>StartUp!$E$8</f>
        <v>SGD</v>
      </c>
      <c r="H286" s="51" t="str">
        <f>StartUp!$E$8</f>
        <v>SGD</v>
      </c>
      <c r="I286" s="51" t="str">
        <f>StartUp!$E$8</f>
        <v>SGD</v>
      </c>
      <c r="J286" s="51" t="str">
        <f>StartUp!$E$8</f>
        <v>SGD</v>
      </c>
      <c r="K286" s="51" t="str">
        <f>StartUp!$E$8</f>
        <v>SGD</v>
      </c>
      <c r="L286" s="51" t="str">
        <f>StartUp!$E$8</f>
        <v>SGD</v>
      </c>
      <c r="M286" s="51" t="str">
        <f>StartUp!$E$8</f>
        <v>SGD</v>
      </c>
      <c r="N286" s="51" t="str">
        <f>StartUp!$E$8</f>
        <v>SGD</v>
      </c>
      <c r="O286" s="51" t="str">
        <f>StartUp!$E$8</f>
        <v>SGD</v>
      </c>
      <c r="Q286" s="21"/>
    </row>
    <row r="287" spans="1:17" ht="20.100000000000001" hidden="1" customHeight="1" x14ac:dyDescent="0.25">
      <c r="A287" s="21"/>
      <c r="B287" s="21"/>
      <c r="C287" s="21" t="s">
        <v>446</v>
      </c>
      <c r="D287" s="36"/>
      <c r="E287" s="50" t="str">
        <f>StartUp!$D$8</f>
        <v>01/01/2010</v>
      </c>
      <c r="F287" s="50" t="str">
        <f>StartUp!$D$8</f>
        <v>01/01/2010</v>
      </c>
      <c r="G287" s="50" t="str">
        <f>StartUp!$D$8</f>
        <v>01/01/2010</v>
      </c>
      <c r="H287" s="50" t="str">
        <f>StartUp!$D$8</f>
        <v>01/01/2010</v>
      </c>
      <c r="I287" s="50" t="str">
        <f>StartUp!$D$8</f>
        <v>01/01/2010</v>
      </c>
      <c r="J287" s="50" t="str">
        <f>StartUp!$D$8</f>
        <v>01/01/2010</v>
      </c>
      <c r="K287" s="50" t="str">
        <f>StartUp!$D$8</f>
        <v>01/01/2010</v>
      </c>
      <c r="L287" s="50" t="str">
        <f>StartUp!$D$8</f>
        <v>01/01/2010</v>
      </c>
      <c r="M287" s="50" t="str">
        <f>StartUp!$D$8</f>
        <v>01/01/2010</v>
      </c>
      <c r="N287" s="50" t="str">
        <f>StartUp!$D$8</f>
        <v>01/01/2010</v>
      </c>
      <c r="O287" s="50" t="str">
        <f>StartUp!$D$8</f>
        <v>01/01/2010</v>
      </c>
      <c r="Q287" s="21"/>
    </row>
    <row r="288" spans="1:17" ht="20.100000000000001" hidden="1" customHeight="1" x14ac:dyDescent="0.25">
      <c r="A288" s="21"/>
      <c r="B288" s="21"/>
      <c r="C288" s="21" t="s">
        <v>447</v>
      </c>
      <c r="D288" s="36"/>
      <c r="E288" s="50" t="str">
        <f>StartUp!$D$9</f>
        <v>31/12/2010</v>
      </c>
      <c r="F288" s="50" t="str">
        <f>StartUp!$D$9</f>
        <v>31/12/2010</v>
      </c>
      <c r="G288" s="50" t="str">
        <f>StartUp!$D$9</f>
        <v>31/12/2010</v>
      </c>
      <c r="H288" s="50" t="str">
        <f>StartUp!$D$9</f>
        <v>31/12/2010</v>
      </c>
      <c r="I288" s="50" t="str">
        <f>StartUp!$D$9</f>
        <v>31/12/2010</v>
      </c>
      <c r="J288" s="50" t="str">
        <f>StartUp!$D$9</f>
        <v>31/12/2010</v>
      </c>
      <c r="K288" s="50" t="str">
        <f>StartUp!$D$9</f>
        <v>31/12/2010</v>
      </c>
      <c r="L288" s="50" t="str">
        <f>StartUp!$D$9</f>
        <v>31/12/2010</v>
      </c>
      <c r="M288" s="50" t="str">
        <f>StartUp!$D$9</f>
        <v>31/12/2010</v>
      </c>
      <c r="N288" s="50" t="str">
        <f>StartUp!$D$9</f>
        <v>31/12/2010</v>
      </c>
      <c r="O288" s="50" t="str">
        <f>StartUp!$D$9</f>
        <v>31/12/2010</v>
      </c>
      <c r="Q288" s="21"/>
    </row>
    <row r="289" spans="1:17" x14ac:dyDescent="0.25">
      <c r="A289" s="21"/>
      <c r="B289" s="21"/>
      <c r="C289" s="21" t="s">
        <v>275</v>
      </c>
      <c r="D289" s="15"/>
      <c r="Q289" s="21"/>
    </row>
    <row r="290" spans="1:17" x14ac:dyDescent="0.25">
      <c r="A290" s="21" t="s">
        <v>1532</v>
      </c>
      <c r="B290" s="21"/>
      <c r="C290" s="21"/>
      <c r="D290" s="22" t="s">
        <v>1542</v>
      </c>
      <c r="E290" s="23"/>
      <c r="F290" s="23"/>
      <c r="G290" s="23"/>
      <c r="H290" s="23"/>
      <c r="I290" s="23"/>
      <c r="J290" s="23"/>
      <c r="K290" s="23"/>
      <c r="L290" s="23"/>
      <c r="M290" s="23"/>
      <c r="N290" s="23"/>
      <c r="O290" s="23"/>
      <c r="Q290" s="21"/>
    </row>
    <row r="291" spans="1:17" ht="30" x14ac:dyDescent="0.25">
      <c r="A291" s="21" t="s">
        <v>1466</v>
      </c>
      <c r="B291" s="21"/>
      <c r="C291" s="21"/>
      <c r="D291" s="27" t="s">
        <v>1475</v>
      </c>
      <c r="E291" s="23"/>
      <c r="F291" s="23"/>
      <c r="G291" s="23"/>
      <c r="H291" s="23"/>
      <c r="I291" s="23"/>
      <c r="J291" s="23"/>
      <c r="K291" s="23"/>
      <c r="L291" s="23"/>
      <c r="M291" s="23"/>
      <c r="N291" s="23"/>
      <c r="O291" s="23"/>
      <c r="Q291" s="21"/>
    </row>
    <row r="292" spans="1:17" ht="45" x14ac:dyDescent="0.25">
      <c r="A292" s="21" t="s">
        <v>1467</v>
      </c>
      <c r="B292" s="21"/>
      <c r="C292" s="21"/>
      <c r="D292" s="18" t="s">
        <v>1476</v>
      </c>
      <c r="E292" s="38"/>
      <c r="F292" s="38"/>
      <c r="G292" s="38"/>
      <c r="H292" s="38"/>
      <c r="I292" s="38"/>
      <c r="J292" s="38"/>
      <c r="K292" s="38"/>
      <c r="L292" s="38"/>
      <c r="M292" s="38"/>
      <c r="N292" s="38"/>
      <c r="O292" s="38"/>
      <c r="Q292" s="21"/>
    </row>
    <row r="293" spans="1:17" ht="30" x14ac:dyDescent="0.25">
      <c r="A293" s="21" t="s">
        <v>1468</v>
      </c>
      <c r="B293" s="21"/>
      <c r="C293" s="21"/>
      <c r="D293" s="18" t="s">
        <v>1477</v>
      </c>
      <c r="E293" s="38"/>
      <c r="F293" s="38"/>
      <c r="G293" s="38"/>
      <c r="H293" s="38"/>
      <c r="I293" s="38"/>
      <c r="J293" s="38"/>
      <c r="K293" s="38"/>
      <c r="L293" s="38"/>
      <c r="M293" s="38"/>
      <c r="N293" s="38"/>
      <c r="O293" s="38"/>
      <c r="Q293" s="21"/>
    </row>
    <row r="294" spans="1:17" x14ac:dyDescent="0.25">
      <c r="A294" s="21" t="s">
        <v>1469</v>
      </c>
      <c r="B294" s="21"/>
      <c r="C294" s="21"/>
      <c r="D294" s="225" t="s">
        <v>4032</v>
      </c>
      <c r="E294" s="38"/>
      <c r="F294" s="38"/>
      <c r="G294" s="38"/>
      <c r="H294" s="38"/>
      <c r="I294" s="38"/>
      <c r="J294" s="38"/>
      <c r="K294" s="38"/>
      <c r="L294" s="38"/>
      <c r="M294" s="38"/>
      <c r="N294" s="38"/>
      <c r="O294" s="38"/>
      <c r="Q294" s="21"/>
    </row>
    <row r="295" spans="1:17" x14ac:dyDescent="0.25">
      <c r="A295" s="21" t="s">
        <v>1470</v>
      </c>
      <c r="B295" s="21"/>
      <c r="C295" s="21"/>
      <c r="D295" s="225" t="s">
        <v>4033</v>
      </c>
      <c r="E295" s="38"/>
      <c r="F295" s="38"/>
      <c r="G295" s="38"/>
      <c r="H295" s="38"/>
      <c r="I295" s="38"/>
      <c r="J295" s="38"/>
      <c r="K295" s="38"/>
      <c r="L295" s="38"/>
      <c r="M295" s="38"/>
      <c r="N295" s="38"/>
      <c r="O295" s="38"/>
      <c r="Q295" s="21"/>
    </row>
    <row r="296" spans="1:17" ht="30" x14ac:dyDescent="0.25">
      <c r="A296" s="21" t="s">
        <v>1471</v>
      </c>
      <c r="B296" s="21"/>
      <c r="C296" s="21"/>
      <c r="D296" s="18" t="s">
        <v>1478</v>
      </c>
      <c r="E296" s="38"/>
      <c r="F296" s="38"/>
      <c r="G296" s="38"/>
      <c r="H296" s="38"/>
      <c r="I296" s="38"/>
      <c r="J296" s="38"/>
      <c r="K296" s="38"/>
      <c r="L296" s="38"/>
      <c r="M296" s="38"/>
      <c r="N296" s="38"/>
      <c r="O296" s="38"/>
      <c r="Q296" s="21"/>
    </row>
    <row r="297" spans="1:17" ht="45" x14ac:dyDescent="0.25">
      <c r="A297" s="21" t="s">
        <v>1472</v>
      </c>
      <c r="B297" s="21"/>
      <c r="C297" s="21"/>
      <c r="D297" s="18" t="s">
        <v>1479</v>
      </c>
      <c r="E297" s="38"/>
      <c r="F297" s="38"/>
      <c r="G297" s="38"/>
      <c r="H297" s="38"/>
      <c r="I297" s="38"/>
      <c r="J297" s="38"/>
      <c r="K297" s="38"/>
      <c r="L297" s="38"/>
      <c r="M297" s="38"/>
      <c r="N297" s="38"/>
      <c r="O297" s="38"/>
      <c r="Q297" s="21"/>
    </row>
    <row r="298" spans="1:17" ht="30" x14ac:dyDescent="0.25">
      <c r="A298" s="21" t="s">
        <v>1473</v>
      </c>
      <c r="B298" s="21"/>
      <c r="C298" s="21"/>
      <c r="D298" s="18" t="s">
        <v>1480</v>
      </c>
      <c r="E298" s="38"/>
      <c r="F298" s="38"/>
      <c r="G298" s="38"/>
      <c r="H298" s="38"/>
      <c r="I298" s="38"/>
      <c r="J298" s="38"/>
      <c r="K298" s="38"/>
      <c r="L298" s="38"/>
      <c r="M298" s="38"/>
      <c r="N298" s="38"/>
      <c r="O298" s="38"/>
      <c r="Q298" s="21"/>
    </row>
    <row r="299" spans="1:17" ht="30" x14ac:dyDescent="0.25">
      <c r="A299" s="21" t="s">
        <v>1474</v>
      </c>
      <c r="B299" s="21"/>
      <c r="C299" s="21"/>
      <c r="D299" s="18" t="s">
        <v>1481</v>
      </c>
      <c r="E299" s="38"/>
      <c r="F299" s="38"/>
      <c r="G299" s="38"/>
      <c r="H299" s="38"/>
      <c r="I299" s="38"/>
      <c r="J299" s="38"/>
      <c r="K299" s="38"/>
      <c r="L299" s="38"/>
      <c r="M299" s="38"/>
      <c r="N299" s="38"/>
      <c r="O299" s="38"/>
      <c r="Q299" s="21"/>
    </row>
    <row r="300" spans="1:17" ht="30" x14ac:dyDescent="0.25">
      <c r="A300" s="21" t="s">
        <v>1533</v>
      </c>
      <c r="B300" s="21"/>
      <c r="C300" s="21"/>
      <c r="D300" s="27" t="s">
        <v>1543</v>
      </c>
      <c r="E300" s="23"/>
      <c r="F300" s="23"/>
      <c r="G300" s="23"/>
      <c r="H300" s="23"/>
      <c r="I300" s="23"/>
      <c r="J300" s="23"/>
      <c r="K300" s="23"/>
      <c r="L300" s="23"/>
      <c r="M300" s="23"/>
      <c r="N300" s="23"/>
      <c r="O300" s="23"/>
      <c r="Q300" s="21"/>
    </row>
    <row r="301" spans="1:17" ht="45" x14ac:dyDescent="0.25">
      <c r="A301" s="21" t="s">
        <v>1534</v>
      </c>
      <c r="B301" s="21"/>
      <c r="C301" s="21"/>
      <c r="D301" s="18" t="s">
        <v>1482</v>
      </c>
      <c r="E301" s="38"/>
      <c r="F301" s="38"/>
      <c r="G301" s="38"/>
      <c r="H301" s="38"/>
      <c r="I301" s="38"/>
      <c r="J301" s="38"/>
      <c r="K301" s="38"/>
      <c r="L301" s="38"/>
      <c r="M301" s="38"/>
      <c r="N301" s="38"/>
      <c r="O301" s="38"/>
      <c r="Q301" s="21"/>
    </row>
    <row r="302" spans="1:17" ht="30" x14ac:dyDescent="0.25">
      <c r="A302" s="21" t="s">
        <v>1535</v>
      </c>
      <c r="B302" s="21"/>
      <c r="C302" s="21"/>
      <c r="D302" s="18" t="s">
        <v>1477</v>
      </c>
      <c r="E302" s="38"/>
      <c r="F302" s="38"/>
      <c r="G302" s="38"/>
      <c r="H302" s="38"/>
      <c r="I302" s="38"/>
      <c r="J302" s="38"/>
      <c r="K302" s="38"/>
      <c r="L302" s="38"/>
      <c r="M302" s="38"/>
      <c r="N302" s="38"/>
      <c r="O302" s="38"/>
      <c r="Q302" s="21"/>
    </row>
    <row r="303" spans="1:17" x14ac:dyDescent="0.25">
      <c r="A303" s="21" t="s">
        <v>1536</v>
      </c>
      <c r="B303" s="21"/>
      <c r="C303" s="21"/>
      <c r="D303" s="225" t="s">
        <v>4032</v>
      </c>
      <c r="E303" s="38"/>
      <c r="F303" s="38"/>
      <c r="G303" s="38"/>
      <c r="H303" s="38"/>
      <c r="I303" s="38"/>
      <c r="J303" s="38"/>
      <c r="K303" s="38"/>
      <c r="L303" s="38"/>
      <c r="M303" s="38"/>
      <c r="N303" s="38"/>
      <c r="O303" s="38"/>
      <c r="Q303" s="21"/>
    </row>
    <row r="304" spans="1:17" x14ac:dyDescent="0.25">
      <c r="A304" s="21" t="s">
        <v>1537</v>
      </c>
      <c r="B304" s="21"/>
      <c r="C304" s="21"/>
      <c r="D304" s="225" t="s">
        <v>4033</v>
      </c>
      <c r="E304" s="38"/>
      <c r="F304" s="38"/>
      <c r="G304" s="38"/>
      <c r="H304" s="38"/>
      <c r="I304" s="38"/>
      <c r="J304" s="38"/>
      <c r="K304" s="38"/>
      <c r="L304" s="38"/>
      <c r="M304" s="38"/>
      <c r="N304" s="38"/>
      <c r="O304" s="38"/>
      <c r="Q304" s="21"/>
    </row>
    <row r="305" spans="1:17" ht="30" x14ac:dyDescent="0.25">
      <c r="A305" s="21" t="s">
        <v>1538</v>
      </c>
      <c r="B305" s="21"/>
      <c r="C305" s="21"/>
      <c r="D305" s="18" t="s">
        <v>1478</v>
      </c>
      <c r="E305" s="38"/>
      <c r="F305" s="38"/>
      <c r="G305" s="38"/>
      <c r="H305" s="38"/>
      <c r="I305" s="38"/>
      <c r="J305" s="38"/>
      <c r="K305" s="38"/>
      <c r="L305" s="38"/>
      <c r="M305" s="38"/>
      <c r="N305" s="38"/>
      <c r="O305" s="38"/>
      <c r="Q305" s="21"/>
    </row>
    <row r="306" spans="1:17" ht="45" x14ac:dyDescent="0.25">
      <c r="A306" s="21" t="s">
        <v>1539</v>
      </c>
      <c r="B306" s="21"/>
      <c r="C306" s="21"/>
      <c r="D306" s="18" t="s">
        <v>1479</v>
      </c>
      <c r="E306" s="38"/>
      <c r="F306" s="38"/>
      <c r="G306" s="38"/>
      <c r="H306" s="38"/>
      <c r="I306" s="38"/>
      <c r="J306" s="38"/>
      <c r="K306" s="38"/>
      <c r="L306" s="38"/>
      <c r="M306" s="38"/>
      <c r="N306" s="38"/>
      <c r="O306" s="38"/>
      <c r="Q306" s="21"/>
    </row>
    <row r="307" spans="1:17" ht="30" x14ac:dyDescent="0.25">
      <c r="A307" s="21" t="s">
        <v>1540</v>
      </c>
      <c r="B307" s="21"/>
      <c r="C307" s="21"/>
      <c r="D307" s="18" t="s">
        <v>1480</v>
      </c>
      <c r="E307" s="38"/>
      <c r="F307" s="38"/>
      <c r="G307" s="38"/>
      <c r="H307" s="38"/>
      <c r="I307" s="38"/>
      <c r="J307" s="38"/>
      <c r="K307" s="38"/>
      <c r="L307" s="38"/>
      <c r="M307" s="38"/>
      <c r="N307" s="38"/>
      <c r="O307" s="38"/>
      <c r="Q307" s="21"/>
    </row>
    <row r="308" spans="1:17" ht="30" x14ac:dyDescent="0.25">
      <c r="A308" s="21" t="s">
        <v>1541</v>
      </c>
      <c r="B308" s="21"/>
      <c r="C308" s="21"/>
      <c r="D308" s="18" t="s">
        <v>1483</v>
      </c>
      <c r="E308" s="38"/>
      <c r="F308" s="38"/>
      <c r="G308" s="38"/>
      <c r="H308" s="38"/>
      <c r="I308" s="38"/>
      <c r="J308" s="38"/>
      <c r="K308" s="38"/>
      <c r="L308" s="38"/>
      <c r="M308" s="38"/>
      <c r="N308" s="38"/>
      <c r="O308" s="38"/>
      <c r="Q308" s="21"/>
    </row>
    <row r="309" spans="1:17" hidden="1" x14ac:dyDescent="0.25">
      <c r="A309" s="21"/>
      <c r="B309" s="21"/>
      <c r="C309" s="21" t="s">
        <v>275</v>
      </c>
      <c r="Q309" s="21"/>
    </row>
    <row r="310" spans="1:17" hidden="1" x14ac:dyDescent="0.25">
      <c r="A310" s="21"/>
      <c r="B310" s="21"/>
      <c r="C310" s="21" t="s">
        <v>278</v>
      </c>
      <c r="D310" s="21"/>
      <c r="E310" s="21"/>
      <c r="F310" s="21"/>
      <c r="G310" s="21"/>
      <c r="H310" s="21"/>
      <c r="I310" s="21"/>
      <c r="J310" s="21"/>
      <c r="K310" s="21"/>
      <c r="L310" s="21"/>
      <c r="M310" s="21"/>
      <c r="N310" s="21"/>
      <c r="O310" s="21"/>
      <c r="P310" s="21"/>
      <c r="Q310" s="21" t="s">
        <v>279</v>
      </c>
    </row>
    <row r="313" spans="1:17" ht="15" customHeight="1" x14ac:dyDescent="0.25">
      <c r="A313" s="21"/>
      <c r="B313" s="21"/>
      <c r="C313" s="12" t="s">
        <v>3479</v>
      </c>
      <c r="D313" s="21"/>
      <c r="E313" s="21"/>
      <c r="F313" s="21"/>
      <c r="G313" s="21"/>
      <c r="H313" s="21"/>
      <c r="I313" s="21"/>
      <c r="J313" s="21"/>
      <c r="K313" s="21"/>
      <c r="L313" s="21"/>
      <c r="M313" s="21"/>
      <c r="N313" s="21"/>
      <c r="O313" s="21"/>
      <c r="P313" s="21"/>
      <c r="Q313" s="21"/>
    </row>
    <row r="314" spans="1:17" hidden="1" x14ac:dyDescent="0.25">
      <c r="A314" s="21"/>
      <c r="B314" s="21"/>
      <c r="C314" s="21"/>
      <c r="D314" s="21"/>
      <c r="E314" s="21"/>
      <c r="F314" s="21"/>
      <c r="G314" s="21"/>
      <c r="H314" s="21"/>
      <c r="I314" s="21"/>
      <c r="J314" s="21"/>
      <c r="K314" s="21"/>
      <c r="L314" s="21"/>
      <c r="M314" s="21"/>
      <c r="N314" s="21"/>
      <c r="O314" s="21"/>
      <c r="P314" s="21"/>
      <c r="Q314" s="21"/>
    </row>
    <row r="315" spans="1:17" hidden="1" x14ac:dyDescent="0.25">
      <c r="A315" s="21"/>
      <c r="B315" s="21"/>
      <c r="C315" s="21"/>
      <c r="D315" s="21"/>
      <c r="E315" s="21" t="s">
        <v>3469</v>
      </c>
      <c r="F315" s="21" t="s">
        <v>3470</v>
      </c>
      <c r="G315" s="21" t="s">
        <v>3471</v>
      </c>
      <c r="H315" s="21" t="s">
        <v>3472</v>
      </c>
      <c r="I315" s="21" t="s">
        <v>3473</v>
      </c>
      <c r="J315" s="21" t="s">
        <v>3474</v>
      </c>
      <c r="K315" s="21" t="s">
        <v>3475</v>
      </c>
      <c r="L315" s="21" t="s">
        <v>3476</v>
      </c>
      <c r="M315" s="21" t="s">
        <v>3477</v>
      </c>
      <c r="N315" s="21" t="s">
        <v>3478</v>
      </c>
      <c r="O315" s="21" t="s">
        <v>3418</v>
      </c>
      <c r="P315" s="21"/>
      <c r="Q315" s="21"/>
    </row>
    <row r="316" spans="1:17" hidden="1" x14ac:dyDescent="0.25">
      <c r="A316" s="21"/>
      <c r="B316" s="21"/>
      <c r="C316" s="21" t="s">
        <v>276</v>
      </c>
      <c r="D316" s="21" t="s">
        <v>274</v>
      </c>
      <c r="E316" s="21"/>
      <c r="F316" s="21"/>
      <c r="G316" s="21"/>
      <c r="H316" s="21"/>
      <c r="I316" s="21"/>
      <c r="J316" s="21"/>
      <c r="K316" s="21"/>
      <c r="L316" s="21"/>
      <c r="M316" s="21"/>
      <c r="N316" s="21"/>
      <c r="O316" s="21"/>
      <c r="P316" s="21" t="s">
        <v>275</v>
      </c>
      <c r="Q316" s="21" t="s">
        <v>277</v>
      </c>
    </row>
    <row r="317" spans="1:17" x14ac:dyDescent="0.25">
      <c r="A317" s="21"/>
      <c r="B317" s="21" t="s">
        <v>3416</v>
      </c>
      <c r="C317" s="21" t="s">
        <v>386</v>
      </c>
      <c r="D317" s="77"/>
      <c r="E317" s="73" t="s">
        <v>3419</v>
      </c>
      <c r="F317" s="73" t="s">
        <v>3419</v>
      </c>
      <c r="G317" s="73" t="s">
        <v>3419</v>
      </c>
      <c r="H317" s="73" t="s">
        <v>3419</v>
      </c>
      <c r="I317" s="73" t="s">
        <v>3419</v>
      </c>
      <c r="J317" s="73" t="s">
        <v>3419</v>
      </c>
      <c r="K317" s="73" t="s">
        <v>3419</v>
      </c>
      <c r="L317" s="73" t="s">
        <v>3419</v>
      </c>
      <c r="M317" s="73" t="s">
        <v>3419</v>
      </c>
      <c r="N317" s="73" t="s">
        <v>3419</v>
      </c>
      <c r="O317" s="73" t="s">
        <v>3419</v>
      </c>
      <c r="P317" s="21"/>
      <c r="Q317" s="21"/>
    </row>
    <row r="318" spans="1:17" ht="50.1" customHeight="1" x14ac:dyDescent="0.25">
      <c r="A318" s="21"/>
      <c r="B318" s="21" t="s">
        <v>1544</v>
      </c>
      <c r="C318" s="21" t="s">
        <v>386</v>
      </c>
      <c r="D318" s="61" t="s">
        <v>1465</v>
      </c>
      <c r="E318" s="22" t="s">
        <v>1455</v>
      </c>
      <c r="F318" s="22" t="s">
        <v>1456</v>
      </c>
      <c r="G318" s="22" t="s">
        <v>1457</v>
      </c>
      <c r="H318" s="22" t="s">
        <v>1458</v>
      </c>
      <c r="I318" s="22" t="s">
        <v>1459</v>
      </c>
      <c r="J318" s="22" t="s">
        <v>1460</v>
      </c>
      <c r="K318" s="22" t="s">
        <v>1461</v>
      </c>
      <c r="L318" s="22" t="s">
        <v>1462</v>
      </c>
      <c r="M318" s="22" t="s">
        <v>1463</v>
      </c>
      <c r="N318" s="22" t="s">
        <v>1464</v>
      </c>
      <c r="O318" s="22" t="s">
        <v>402</v>
      </c>
      <c r="Q318" s="21"/>
    </row>
    <row r="319" spans="1:17" ht="19.5" customHeight="1" x14ac:dyDescent="0.25">
      <c r="A319" s="21"/>
      <c r="B319" s="21"/>
      <c r="C319" s="21" t="s">
        <v>444</v>
      </c>
      <c r="D319" s="36"/>
      <c r="E319" s="49">
        <v>2015</v>
      </c>
      <c r="F319" s="49">
        <v>2015</v>
      </c>
      <c r="G319" s="49">
        <v>2015</v>
      </c>
      <c r="H319" s="49">
        <v>2015</v>
      </c>
      <c r="I319" s="49">
        <v>2015</v>
      </c>
      <c r="J319" s="49">
        <v>2015</v>
      </c>
      <c r="K319" s="49">
        <v>2015</v>
      </c>
      <c r="L319" s="49">
        <v>2015</v>
      </c>
      <c r="M319" s="49">
        <v>2015</v>
      </c>
      <c r="N319" s="49">
        <v>2015</v>
      </c>
      <c r="O319" s="49">
        <v>2015</v>
      </c>
      <c r="Q319" s="21"/>
    </row>
    <row r="320" spans="1:17" ht="20.100000000000001" customHeight="1" x14ac:dyDescent="0.25">
      <c r="A320" s="21"/>
      <c r="B320" s="21"/>
      <c r="C320" s="21" t="s">
        <v>445</v>
      </c>
      <c r="D320" s="36"/>
      <c r="E320" s="51" t="str">
        <f>StartUp!$E$8</f>
        <v>SGD</v>
      </c>
      <c r="F320" s="51" t="str">
        <f>StartUp!$E$8</f>
        <v>SGD</v>
      </c>
      <c r="G320" s="51" t="str">
        <f>StartUp!$E$8</f>
        <v>SGD</v>
      </c>
      <c r="H320" s="51" t="str">
        <f>StartUp!$E$8</f>
        <v>SGD</v>
      </c>
      <c r="I320" s="51" t="str">
        <f>StartUp!$E$8</f>
        <v>SGD</v>
      </c>
      <c r="J320" s="51" t="str">
        <f>StartUp!$E$8</f>
        <v>SGD</v>
      </c>
      <c r="K320" s="51" t="str">
        <f>StartUp!$E$8</f>
        <v>SGD</v>
      </c>
      <c r="L320" s="51" t="str">
        <f>StartUp!$E$8</f>
        <v>SGD</v>
      </c>
      <c r="M320" s="51" t="str">
        <f>StartUp!$E$8</f>
        <v>SGD</v>
      </c>
      <c r="N320" s="51" t="str">
        <f>StartUp!$E$8</f>
        <v>SGD</v>
      </c>
      <c r="O320" s="51" t="str">
        <f>StartUp!$E$8</f>
        <v>SGD</v>
      </c>
      <c r="Q320" s="21"/>
    </row>
    <row r="321" spans="1:17" ht="20.100000000000001" hidden="1" customHeight="1" x14ac:dyDescent="0.25">
      <c r="A321" s="21"/>
      <c r="B321" s="21"/>
      <c r="C321" s="21" t="s">
        <v>446</v>
      </c>
      <c r="D321" s="36"/>
      <c r="E321" s="50" t="str">
        <f>StartUp!$D$10</f>
        <v>01/01/2009</v>
      </c>
      <c r="F321" s="50" t="str">
        <f>StartUp!$D$10</f>
        <v>01/01/2009</v>
      </c>
      <c r="G321" s="50" t="str">
        <f>StartUp!$D$10</f>
        <v>01/01/2009</v>
      </c>
      <c r="H321" s="50" t="str">
        <f>StartUp!$D$10</f>
        <v>01/01/2009</v>
      </c>
      <c r="I321" s="50" t="str">
        <f>StartUp!$D$10</f>
        <v>01/01/2009</v>
      </c>
      <c r="J321" s="50" t="str">
        <f>StartUp!$D$10</f>
        <v>01/01/2009</v>
      </c>
      <c r="K321" s="50" t="str">
        <f>StartUp!$D$10</f>
        <v>01/01/2009</v>
      </c>
      <c r="L321" s="50" t="str">
        <f>StartUp!$D$10</f>
        <v>01/01/2009</v>
      </c>
      <c r="M321" s="50" t="str">
        <f>StartUp!$D$10</f>
        <v>01/01/2009</v>
      </c>
      <c r="N321" s="50" t="str">
        <f>StartUp!$D$10</f>
        <v>01/01/2009</v>
      </c>
      <c r="O321" s="50" t="str">
        <f>StartUp!$D$10</f>
        <v>01/01/2009</v>
      </c>
      <c r="Q321" s="21"/>
    </row>
    <row r="322" spans="1:17" ht="20.100000000000001" hidden="1" customHeight="1" x14ac:dyDescent="0.25">
      <c r="A322" s="21"/>
      <c r="B322" s="21"/>
      <c r="C322" s="21" t="s">
        <v>447</v>
      </c>
      <c r="D322" s="36"/>
      <c r="E322" s="50" t="str">
        <f>StartUp!$D$11</f>
        <v>31/12/2009</v>
      </c>
      <c r="F322" s="50" t="str">
        <f>StartUp!$D$11</f>
        <v>31/12/2009</v>
      </c>
      <c r="G322" s="50" t="str">
        <f>StartUp!$D$11</f>
        <v>31/12/2009</v>
      </c>
      <c r="H322" s="50" t="str">
        <f>StartUp!$D$11</f>
        <v>31/12/2009</v>
      </c>
      <c r="I322" s="50" t="str">
        <f>StartUp!$D$11</f>
        <v>31/12/2009</v>
      </c>
      <c r="J322" s="50" t="str">
        <f>StartUp!$D$11</f>
        <v>31/12/2009</v>
      </c>
      <c r="K322" s="50" t="str">
        <f>StartUp!$D$11</f>
        <v>31/12/2009</v>
      </c>
      <c r="L322" s="50" t="str">
        <f>StartUp!$D$11</f>
        <v>31/12/2009</v>
      </c>
      <c r="M322" s="50" t="str">
        <f>StartUp!$D$11</f>
        <v>31/12/2009</v>
      </c>
      <c r="N322" s="50" t="str">
        <f>StartUp!$D$11</f>
        <v>31/12/2009</v>
      </c>
      <c r="O322" s="50" t="str">
        <f>StartUp!$D$11</f>
        <v>31/12/2009</v>
      </c>
      <c r="Q322" s="21"/>
    </row>
    <row r="323" spans="1:17" x14ac:dyDescent="0.25">
      <c r="A323" s="21"/>
      <c r="B323" s="21"/>
      <c r="C323" s="21" t="s">
        <v>275</v>
      </c>
      <c r="D323" s="15"/>
      <c r="Q323" s="21"/>
    </row>
    <row r="324" spans="1:17" x14ac:dyDescent="0.25">
      <c r="A324" s="21" t="s">
        <v>1532</v>
      </c>
      <c r="B324" s="21"/>
      <c r="C324" s="21"/>
      <c r="D324" s="22" t="s">
        <v>1542</v>
      </c>
      <c r="E324" s="23"/>
      <c r="F324" s="23"/>
      <c r="G324" s="23"/>
      <c r="H324" s="23"/>
      <c r="I324" s="23"/>
      <c r="J324" s="23"/>
      <c r="K324" s="23"/>
      <c r="L324" s="23"/>
      <c r="M324" s="23"/>
      <c r="N324" s="23"/>
      <c r="O324" s="23"/>
      <c r="Q324" s="21"/>
    </row>
    <row r="325" spans="1:17" ht="30" x14ac:dyDescent="0.25">
      <c r="A325" s="21" t="s">
        <v>1466</v>
      </c>
      <c r="B325" s="21"/>
      <c r="C325" s="21"/>
      <c r="D325" s="27" t="s">
        <v>1475</v>
      </c>
      <c r="E325" s="23"/>
      <c r="F325" s="23"/>
      <c r="G325" s="23"/>
      <c r="H325" s="23"/>
      <c r="I325" s="23"/>
      <c r="J325" s="23"/>
      <c r="K325" s="23"/>
      <c r="L325" s="23"/>
      <c r="M325" s="23"/>
      <c r="N325" s="23"/>
      <c r="O325" s="23"/>
      <c r="Q325" s="21"/>
    </row>
    <row r="326" spans="1:17" ht="45" x14ac:dyDescent="0.25">
      <c r="A326" s="21" t="s">
        <v>1467</v>
      </c>
      <c r="B326" s="21"/>
      <c r="C326" s="21"/>
      <c r="D326" s="18" t="s">
        <v>1476</v>
      </c>
      <c r="E326" s="38"/>
      <c r="F326" s="38"/>
      <c r="G326" s="38"/>
      <c r="H326" s="38"/>
      <c r="I326" s="38"/>
      <c r="J326" s="38"/>
      <c r="K326" s="38"/>
      <c r="L326" s="38"/>
      <c r="M326" s="38"/>
      <c r="N326" s="38"/>
      <c r="O326" s="38"/>
      <c r="Q326" s="21"/>
    </row>
    <row r="327" spans="1:17" ht="30" x14ac:dyDescent="0.25">
      <c r="A327" s="21" t="s">
        <v>1468</v>
      </c>
      <c r="B327" s="21"/>
      <c r="C327" s="21"/>
      <c r="D327" s="18" t="s">
        <v>1477</v>
      </c>
      <c r="E327" s="38"/>
      <c r="F327" s="38"/>
      <c r="G327" s="38"/>
      <c r="H327" s="38"/>
      <c r="I327" s="38"/>
      <c r="J327" s="38"/>
      <c r="K327" s="38"/>
      <c r="L327" s="38"/>
      <c r="M327" s="38"/>
      <c r="N327" s="38"/>
      <c r="O327" s="38"/>
      <c r="Q327" s="21"/>
    </row>
    <row r="328" spans="1:17" x14ac:dyDescent="0.25">
      <c r="A328" s="21" t="s">
        <v>1469</v>
      </c>
      <c r="B328" s="21"/>
      <c r="C328" s="21"/>
      <c r="D328" s="225" t="s">
        <v>4032</v>
      </c>
      <c r="E328" s="38"/>
      <c r="F328" s="38"/>
      <c r="G328" s="38"/>
      <c r="H328" s="38"/>
      <c r="I328" s="38"/>
      <c r="J328" s="38"/>
      <c r="K328" s="38"/>
      <c r="L328" s="38"/>
      <c r="M328" s="38"/>
      <c r="N328" s="38"/>
      <c r="O328" s="38"/>
      <c r="Q328" s="21"/>
    </row>
    <row r="329" spans="1:17" x14ac:dyDescent="0.25">
      <c r="A329" s="21" t="s">
        <v>1470</v>
      </c>
      <c r="B329" s="21"/>
      <c r="C329" s="21"/>
      <c r="D329" s="225" t="s">
        <v>4033</v>
      </c>
      <c r="E329" s="38"/>
      <c r="F329" s="38"/>
      <c r="G329" s="38"/>
      <c r="H329" s="38"/>
      <c r="I329" s="38"/>
      <c r="J329" s="38"/>
      <c r="K329" s="38"/>
      <c r="L329" s="38"/>
      <c r="M329" s="38"/>
      <c r="N329" s="38"/>
      <c r="O329" s="38"/>
      <c r="Q329" s="21"/>
    </row>
    <row r="330" spans="1:17" ht="30" x14ac:dyDescent="0.25">
      <c r="A330" s="21" t="s">
        <v>1471</v>
      </c>
      <c r="B330" s="21"/>
      <c r="C330" s="21"/>
      <c r="D330" s="18" t="s">
        <v>1478</v>
      </c>
      <c r="E330" s="38"/>
      <c r="F330" s="38"/>
      <c r="G330" s="38"/>
      <c r="H330" s="38"/>
      <c r="I330" s="38"/>
      <c r="J330" s="38"/>
      <c r="K330" s="38"/>
      <c r="L330" s="38"/>
      <c r="M330" s="38"/>
      <c r="N330" s="38"/>
      <c r="O330" s="38"/>
      <c r="Q330" s="21"/>
    </row>
    <row r="331" spans="1:17" ht="45" x14ac:dyDescent="0.25">
      <c r="A331" s="21" t="s">
        <v>1472</v>
      </c>
      <c r="B331" s="21"/>
      <c r="C331" s="21"/>
      <c r="D331" s="18" t="s">
        <v>1479</v>
      </c>
      <c r="E331" s="38"/>
      <c r="F331" s="38"/>
      <c r="G331" s="38"/>
      <c r="H331" s="38"/>
      <c r="I331" s="38"/>
      <c r="J331" s="38"/>
      <c r="K331" s="38"/>
      <c r="L331" s="38"/>
      <c r="M331" s="38"/>
      <c r="N331" s="38"/>
      <c r="O331" s="38"/>
      <c r="Q331" s="21"/>
    </row>
    <row r="332" spans="1:17" ht="30" x14ac:dyDescent="0.25">
      <c r="A332" s="21" t="s">
        <v>1473</v>
      </c>
      <c r="B332" s="21"/>
      <c r="C332" s="21"/>
      <c r="D332" s="18" t="s">
        <v>1480</v>
      </c>
      <c r="E332" s="38"/>
      <c r="F332" s="38"/>
      <c r="G332" s="38"/>
      <c r="H332" s="38"/>
      <c r="I332" s="38"/>
      <c r="J332" s="38"/>
      <c r="K332" s="38"/>
      <c r="L332" s="38"/>
      <c r="M332" s="38"/>
      <c r="N332" s="38"/>
      <c r="O332" s="38"/>
      <c r="Q332" s="21"/>
    </row>
    <row r="333" spans="1:17" ht="30" x14ac:dyDescent="0.25">
      <c r="A333" s="21" t="s">
        <v>1474</v>
      </c>
      <c r="B333" s="21"/>
      <c r="C333" s="21"/>
      <c r="D333" s="18" t="s">
        <v>1481</v>
      </c>
      <c r="E333" s="38"/>
      <c r="F333" s="38"/>
      <c r="G333" s="38"/>
      <c r="H333" s="38"/>
      <c r="I333" s="38"/>
      <c r="J333" s="38"/>
      <c r="K333" s="38"/>
      <c r="L333" s="38"/>
      <c r="M333" s="38"/>
      <c r="N333" s="38"/>
      <c r="O333" s="38"/>
      <c r="Q333" s="21"/>
    </row>
    <row r="334" spans="1:17" ht="30" x14ac:dyDescent="0.25">
      <c r="A334" s="21" t="s">
        <v>1533</v>
      </c>
      <c r="B334" s="21"/>
      <c r="C334" s="21"/>
      <c r="D334" s="27" t="s">
        <v>1543</v>
      </c>
      <c r="E334" s="23"/>
      <c r="F334" s="23"/>
      <c r="G334" s="23"/>
      <c r="H334" s="23"/>
      <c r="I334" s="23"/>
      <c r="J334" s="23"/>
      <c r="K334" s="23"/>
      <c r="L334" s="23"/>
      <c r="M334" s="23"/>
      <c r="N334" s="23"/>
      <c r="O334" s="23"/>
      <c r="Q334" s="21"/>
    </row>
    <row r="335" spans="1:17" ht="45" x14ac:dyDescent="0.25">
      <c r="A335" s="21" t="s">
        <v>1534</v>
      </c>
      <c r="B335" s="21"/>
      <c r="C335" s="21"/>
      <c r="D335" s="18" t="s">
        <v>1482</v>
      </c>
      <c r="E335" s="38"/>
      <c r="F335" s="38"/>
      <c r="G335" s="38"/>
      <c r="H335" s="38"/>
      <c r="I335" s="38"/>
      <c r="J335" s="38"/>
      <c r="K335" s="38"/>
      <c r="L335" s="38"/>
      <c r="M335" s="38"/>
      <c r="N335" s="38"/>
      <c r="O335" s="38"/>
      <c r="Q335" s="21"/>
    </row>
    <row r="336" spans="1:17" ht="30" x14ac:dyDescent="0.25">
      <c r="A336" s="21" t="s">
        <v>1535</v>
      </c>
      <c r="B336" s="21"/>
      <c r="C336" s="21"/>
      <c r="D336" s="18" t="s">
        <v>1477</v>
      </c>
      <c r="E336" s="38"/>
      <c r="F336" s="38"/>
      <c r="G336" s="38"/>
      <c r="H336" s="38"/>
      <c r="I336" s="38"/>
      <c r="J336" s="38"/>
      <c r="K336" s="38"/>
      <c r="L336" s="38"/>
      <c r="M336" s="38"/>
      <c r="N336" s="38"/>
      <c r="O336" s="38"/>
      <c r="Q336" s="21"/>
    </row>
    <row r="337" spans="1:17" x14ac:dyDescent="0.25">
      <c r="A337" s="21" t="s">
        <v>1536</v>
      </c>
      <c r="B337" s="21"/>
      <c r="C337" s="21"/>
      <c r="D337" s="225" t="s">
        <v>4032</v>
      </c>
      <c r="E337" s="38"/>
      <c r="F337" s="38"/>
      <c r="G337" s="38"/>
      <c r="H337" s="38"/>
      <c r="I337" s="38"/>
      <c r="J337" s="38"/>
      <c r="K337" s="38"/>
      <c r="L337" s="38"/>
      <c r="M337" s="38"/>
      <c r="N337" s="38"/>
      <c r="O337" s="38"/>
      <c r="Q337" s="21"/>
    </row>
    <row r="338" spans="1:17" x14ac:dyDescent="0.25">
      <c r="A338" s="21" t="s">
        <v>1537</v>
      </c>
      <c r="B338" s="21"/>
      <c r="C338" s="21"/>
      <c r="D338" s="225" t="s">
        <v>4033</v>
      </c>
      <c r="E338" s="38"/>
      <c r="F338" s="38"/>
      <c r="G338" s="38"/>
      <c r="H338" s="38"/>
      <c r="I338" s="38"/>
      <c r="J338" s="38"/>
      <c r="K338" s="38"/>
      <c r="L338" s="38"/>
      <c r="M338" s="38"/>
      <c r="N338" s="38"/>
      <c r="O338" s="38"/>
      <c r="Q338" s="21"/>
    </row>
    <row r="339" spans="1:17" ht="30" x14ac:dyDescent="0.25">
      <c r="A339" s="21" t="s">
        <v>1538</v>
      </c>
      <c r="B339" s="21"/>
      <c r="C339" s="21"/>
      <c r="D339" s="18" t="s">
        <v>1478</v>
      </c>
      <c r="E339" s="38"/>
      <c r="F339" s="38"/>
      <c r="G339" s="38"/>
      <c r="H339" s="38"/>
      <c r="I339" s="38"/>
      <c r="J339" s="38"/>
      <c r="K339" s="38"/>
      <c r="L339" s="38"/>
      <c r="M339" s="38"/>
      <c r="N339" s="38"/>
      <c r="O339" s="38"/>
      <c r="Q339" s="21"/>
    </row>
    <row r="340" spans="1:17" ht="45" x14ac:dyDescent="0.25">
      <c r="A340" s="21" t="s">
        <v>1539</v>
      </c>
      <c r="B340" s="21"/>
      <c r="C340" s="21"/>
      <c r="D340" s="18" t="s">
        <v>1479</v>
      </c>
      <c r="E340" s="38"/>
      <c r="F340" s="38"/>
      <c r="G340" s="38"/>
      <c r="H340" s="38"/>
      <c r="I340" s="38"/>
      <c r="J340" s="38"/>
      <c r="K340" s="38"/>
      <c r="L340" s="38"/>
      <c r="M340" s="38"/>
      <c r="N340" s="38"/>
      <c r="O340" s="38"/>
      <c r="Q340" s="21"/>
    </row>
    <row r="341" spans="1:17" ht="30" x14ac:dyDescent="0.25">
      <c r="A341" s="21" t="s">
        <v>1540</v>
      </c>
      <c r="B341" s="21"/>
      <c r="C341" s="21"/>
      <c r="D341" s="18" t="s">
        <v>1480</v>
      </c>
      <c r="E341" s="38"/>
      <c r="F341" s="38"/>
      <c r="G341" s="38"/>
      <c r="H341" s="38"/>
      <c r="I341" s="38"/>
      <c r="J341" s="38"/>
      <c r="K341" s="38"/>
      <c r="L341" s="38"/>
      <c r="M341" s="38"/>
      <c r="N341" s="38"/>
      <c r="O341" s="38"/>
      <c r="Q341" s="21"/>
    </row>
    <row r="342" spans="1:17" ht="33.75" customHeight="1" x14ac:dyDescent="0.25">
      <c r="A342" s="21" t="s">
        <v>1541</v>
      </c>
      <c r="B342" s="21"/>
      <c r="C342" s="21"/>
      <c r="D342" s="18" t="s">
        <v>1483</v>
      </c>
      <c r="E342" s="38"/>
      <c r="F342" s="38"/>
      <c r="G342" s="38"/>
      <c r="H342" s="38"/>
      <c r="I342" s="38"/>
      <c r="J342" s="38"/>
      <c r="K342" s="38"/>
      <c r="L342" s="38"/>
      <c r="M342" s="38"/>
      <c r="N342" s="38"/>
      <c r="O342" s="38"/>
      <c r="Q342" s="21"/>
    </row>
    <row r="343" spans="1:17" hidden="1" x14ac:dyDescent="0.25">
      <c r="A343" s="21"/>
      <c r="B343" s="21"/>
      <c r="C343" s="21" t="s">
        <v>275</v>
      </c>
      <c r="Q343" s="21"/>
    </row>
    <row r="344" spans="1:17" hidden="1" x14ac:dyDescent="0.25">
      <c r="A344" s="21"/>
      <c r="B344" s="21"/>
      <c r="C344" s="21" t="s">
        <v>278</v>
      </c>
      <c r="D344" s="21"/>
      <c r="E344" s="21"/>
      <c r="F344" s="21"/>
      <c r="G344" s="21"/>
      <c r="H344" s="21"/>
      <c r="I344" s="21"/>
      <c r="J344" s="21"/>
      <c r="K344" s="21"/>
      <c r="L344" s="21"/>
      <c r="M344" s="21"/>
      <c r="N344" s="21"/>
      <c r="O344" s="21"/>
      <c r="P344" s="21"/>
      <c r="Q34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57:O59 E39:O55 E34:O36 E29:O32 E106:O108 E88:O104 E83:O85 E78:O81 E233:O240 E224:O231 E267:O274 E258:O265 E301:O308 E292:O299 E335:O342 E326:O333 E155:O157 E137:O153 E132:O134 E127:O130 E204:O206 E186:O202 E181:O183 E176:O179">
      <formula1>-99999999999999900</formula1>
      <formula2>99999999999999900</formula2>
    </dataValidation>
  </dataValidations>
  <hyperlinks>
    <hyperlink ref="D20" tooltip="Edit Classes of parties [axis]" display="Edit Classes of parties [axis]"/>
    <hyperlink ref="D69" tooltip="Edit Classes of parties [axis]" display="Edit Classes of parties [axis]"/>
    <hyperlink ref="D216" tooltip="Edit Classes of parties [axis]" display="Edit Classes of parties [axis]"/>
    <hyperlink ref="D250" tooltip="Edit Classes of parties [axis]" display="Edit Classes of parties [axis]"/>
    <hyperlink ref="D284" tooltip="Edit Classes of parties [axis]" display="Edit Classes of parties [axis]"/>
    <hyperlink ref="D318" tooltip="Edit Classes of parties [axis]" display="Edit Classes of parties [axis]"/>
    <hyperlink ref="D118" tooltip="Edit Classes of parties [axis]" display="Edit Classes of parties [axis]"/>
    <hyperlink ref="D167" tooltip="Edit Classes of parties [axis]" display="Edit Classes of parties [axis]"/>
  </hyperlinks>
  <pageMargins left="0.7" right="0.7" top="0.75" bottom="0.75" header="0.3" footer="0.3"/>
  <pageSetup paperSize="11" scale="19" orientation="portrait" r:id="rId1"/>
  <rowBreaks count="2" manualBreakCount="2">
    <brk id="112" max="16383" man="1"/>
    <brk id="243" max="16383" man="1"/>
  </rowBreaks>
  <drawing r:id="rId2"/>
  <legacyDrawing r:id="rId3"/>
  <controls>
    <mc:AlternateContent xmlns:mc="http://schemas.openxmlformats.org/markup-compatibility/2006">
      <mc:Choice Requires="x14">
        <control shapeId="257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5779" r:id="rId4" name="ToolboxBtn"/>
      </mc:Fallback>
    </mc:AlternateContent>
    <mc:AlternateContent xmlns:mc="http://schemas.openxmlformats.org/markup-compatibility/2006">
      <mc:Choice Requires="x14">
        <control shapeId="257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5778" r:id="rId6" name="LegendBtn"/>
      </mc:Fallback>
    </mc:AlternateContent>
    <mc:AlternateContent xmlns:mc="http://schemas.openxmlformats.org/markup-compatibility/2006">
      <mc:Choice Requires="x14">
        <control shapeId="257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5777" r:id="rId8" name="HomeBtn"/>
      </mc:Fallback>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J41"/>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1547</v>
      </c>
      <c r="E1" s="13" t="s">
        <v>1574</v>
      </c>
    </row>
    <row r="3" spans="1:10" hidden="1" x14ac:dyDescent="0.25"/>
    <row r="4" spans="1:10" hidden="1" x14ac:dyDescent="0.25"/>
    <row r="5" spans="1:10" ht="15" hidden="1" customHeight="1" x14ac:dyDescent="0.25">
      <c r="A5" s="21"/>
      <c r="B5" s="21"/>
      <c r="C5" s="12" t="s">
        <v>1548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1549</v>
      </c>
      <c r="B10" s="21"/>
      <c r="C10" s="21"/>
      <c r="D10" s="14" t="s">
        <v>1550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1573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1549</v>
      </c>
      <c r="B25" s="21"/>
      <c r="C25" s="21"/>
      <c r="D25" s="14" t="s">
        <v>1550</v>
      </c>
      <c r="E25" s="16"/>
      <c r="F25" s="16"/>
      <c r="G25" s="16"/>
      <c r="H25" s="16"/>
      <c r="I25" s="30" t="s">
        <v>912</v>
      </c>
      <c r="J25" s="57" t="s">
        <v>913</v>
      </c>
    </row>
    <row r="26" spans="1:10" x14ac:dyDescent="0.25">
      <c r="A26" s="21" t="s">
        <v>1551</v>
      </c>
      <c r="B26" s="21"/>
      <c r="C26" s="21"/>
      <c r="D26" s="27" t="s">
        <v>1563</v>
      </c>
      <c r="E26" s="23"/>
      <c r="F26" s="23"/>
      <c r="G26" s="23"/>
      <c r="H26" s="23"/>
      <c r="J26" s="21"/>
    </row>
    <row r="27" spans="1:10" ht="30" x14ac:dyDescent="0.25">
      <c r="A27" s="21" t="s">
        <v>1552</v>
      </c>
      <c r="B27" s="21"/>
      <c r="C27" s="21"/>
      <c r="D27" s="18" t="s">
        <v>1564</v>
      </c>
      <c r="E27" s="38"/>
      <c r="F27" s="38"/>
      <c r="G27" s="38"/>
      <c r="H27" s="38"/>
      <c r="J27" s="21"/>
    </row>
    <row r="28" spans="1:10" ht="30" x14ac:dyDescent="0.25">
      <c r="A28" s="21" t="s">
        <v>1553</v>
      </c>
      <c r="B28" s="21"/>
      <c r="C28" s="21"/>
      <c r="D28" s="18" t="s">
        <v>1565</v>
      </c>
      <c r="E28" s="38"/>
      <c r="F28" s="38"/>
      <c r="G28" s="38"/>
      <c r="H28" s="38"/>
      <c r="J28" s="21"/>
    </row>
    <row r="29" spans="1:10" ht="30" x14ac:dyDescent="0.25">
      <c r="A29" s="21" t="s">
        <v>1554</v>
      </c>
      <c r="B29" s="21"/>
      <c r="C29" s="21"/>
      <c r="D29" s="18" t="s">
        <v>1566</v>
      </c>
      <c r="E29" s="38"/>
      <c r="F29" s="38"/>
      <c r="G29" s="38"/>
      <c r="H29" s="38"/>
      <c r="J29" s="21"/>
    </row>
    <row r="30" spans="1:10" ht="30" x14ac:dyDescent="0.25">
      <c r="A30" s="21" t="s">
        <v>1555</v>
      </c>
      <c r="B30" s="21"/>
      <c r="C30" s="21"/>
      <c r="D30" s="18" t="s">
        <v>1567</v>
      </c>
      <c r="E30" s="38"/>
      <c r="F30" s="38"/>
      <c r="G30" s="74"/>
      <c r="H30" s="74"/>
      <c r="J30" s="21"/>
    </row>
    <row r="31" spans="1:10" ht="30" x14ac:dyDescent="0.25">
      <c r="A31" s="21" t="s">
        <v>1556</v>
      </c>
      <c r="B31" s="21"/>
      <c r="C31" s="21"/>
      <c r="D31" s="64" t="s">
        <v>1568</v>
      </c>
      <c r="E31" s="54"/>
      <c r="F31" s="54"/>
      <c r="G31" s="54"/>
      <c r="H31" s="54"/>
      <c r="J31" s="21"/>
    </row>
    <row r="32" spans="1:10" x14ac:dyDescent="0.25">
      <c r="A32" s="21" t="s">
        <v>1557</v>
      </c>
      <c r="B32" s="21"/>
      <c r="C32" s="21"/>
      <c r="D32" s="27" t="s">
        <v>1569</v>
      </c>
      <c r="E32" s="23"/>
      <c r="F32" s="23"/>
      <c r="G32" s="75"/>
      <c r="H32" s="75"/>
      <c r="J32" s="21"/>
    </row>
    <row r="33" spans="1:10" ht="30" x14ac:dyDescent="0.25">
      <c r="A33" s="21" t="s">
        <v>1558</v>
      </c>
      <c r="B33" s="21"/>
      <c r="C33" s="21"/>
      <c r="D33" s="18" t="s">
        <v>1570</v>
      </c>
      <c r="E33" s="38"/>
      <c r="F33" s="38"/>
      <c r="G33" s="74"/>
      <c r="H33" s="74"/>
      <c r="J33" s="21"/>
    </row>
    <row r="34" spans="1:10" ht="30.75" thickBot="1" x14ac:dyDescent="0.3">
      <c r="A34" s="21" t="s">
        <v>1559</v>
      </c>
      <c r="B34" s="21"/>
      <c r="C34" s="21"/>
      <c r="D34" s="69" t="s">
        <v>1571</v>
      </c>
      <c r="E34" s="56"/>
      <c r="F34" s="56"/>
      <c r="G34" s="56"/>
      <c r="H34" s="56"/>
      <c r="J34" s="21"/>
    </row>
    <row r="35" spans="1:10" ht="45.75" thickTop="1" x14ac:dyDescent="0.25">
      <c r="A35" s="21" t="s">
        <v>1560</v>
      </c>
      <c r="B35" s="21"/>
      <c r="C35" s="21"/>
      <c r="D35" s="27" t="s">
        <v>1572</v>
      </c>
      <c r="E35" s="55"/>
      <c r="F35" s="55"/>
      <c r="G35" s="76"/>
      <c r="H35" s="76"/>
      <c r="J35" s="21"/>
    </row>
    <row r="36" spans="1:10" ht="30" x14ac:dyDescent="0.25">
      <c r="A36" s="21" t="s">
        <v>1561</v>
      </c>
      <c r="B36" s="21"/>
      <c r="C36" s="21"/>
      <c r="D36" s="18" t="s">
        <v>3937</v>
      </c>
      <c r="E36" s="38"/>
      <c r="F36" s="38"/>
      <c r="G36" s="38"/>
      <c r="H36" s="38"/>
      <c r="J36" s="21"/>
    </row>
    <row r="37" spans="1:10" ht="30" x14ac:dyDescent="0.25">
      <c r="A37" s="21" t="s">
        <v>1562</v>
      </c>
      <c r="B37" s="21"/>
      <c r="C37" s="21"/>
      <c r="D37" s="18" t="s">
        <v>3938</v>
      </c>
      <c r="E37" s="38"/>
      <c r="F37" s="38"/>
      <c r="G37" s="74"/>
      <c r="H37" s="74"/>
      <c r="J37" s="21"/>
    </row>
    <row r="38" spans="1:10" ht="30.75" thickBot="1" x14ac:dyDescent="0.3">
      <c r="A38" s="21" t="s">
        <v>1559</v>
      </c>
      <c r="B38" s="21"/>
      <c r="C38" s="21"/>
      <c r="D38" s="64" t="s">
        <v>1571</v>
      </c>
      <c r="E38" s="56"/>
      <c r="F38" s="56"/>
      <c r="G38" s="56"/>
      <c r="H38" s="56"/>
      <c r="J38" s="21"/>
    </row>
    <row r="39" spans="1:10" ht="15.75" hidden="1" thickTop="1" x14ac:dyDescent="0.25">
      <c r="A39" s="21"/>
      <c r="B39" s="21"/>
      <c r="C39" s="21" t="s">
        <v>275</v>
      </c>
      <c r="J39" s="21"/>
    </row>
    <row r="40" spans="1:10" ht="15.75" hidden="1" thickTop="1" x14ac:dyDescent="0.25">
      <c r="A40" s="21"/>
      <c r="B40" s="21"/>
      <c r="C40" s="21" t="s">
        <v>278</v>
      </c>
      <c r="D40" s="21"/>
      <c r="E40" s="21"/>
      <c r="F40" s="21"/>
      <c r="G40" s="21"/>
      <c r="H40" s="21"/>
      <c r="I40" s="21"/>
      <c r="J40" s="21" t="s">
        <v>279</v>
      </c>
    </row>
    <row r="41"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36:H38 E27:H31 E33:H34">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orientation="portrait" r:id="rId1"/>
  <drawing r:id="rId2"/>
  <legacyDrawing r:id="rId3"/>
  <controls>
    <mc:AlternateContent xmlns:mc="http://schemas.openxmlformats.org/markup-compatibility/2006">
      <mc:Choice Requires="x14">
        <control shapeId="2663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6635" r:id="rId4" name="ToolboxBtn"/>
      </mc:Fallback>
    </mc:AlternateContent>
    <mc:AlternateContent xmlns:mc="http://schemas.openxmlformats.org/markup-compatibility/2006">
      <mc:Choice Requires="x14">
        <control shapeId="266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6634" r:id="rId6" name="LegendBtn"/>
      </mc:Fallback>
    </mc:AlternateContent>
    <mc:AlternateContent xmlns:mc="http://schemas.openxmlformats.org/markup-compatibility/2006">
      <mc:Choice Requires="x14">
        <control shapeId="2663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6633" r:id="rId8" name="HomeBtn"/>
      </mc:Fallback>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J36"/>
  <sheetViews>
    <sheetView showGridLines="0" view="pageBreakPreview" topLeftCell="D1" zoomScale="87" zoomScaleSheetLayoutView="87" workbookViewId="0">
      <selection activeCell="D1" sqref="D1"/>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1575</v>
      </c>
      <c r="E1" s="13" t="s">
        <v>1588</v>
      </c>
    </row>
    <row r="3" spans="1:10" hidden="1" x14ac:dyDescent="0.25"/>
    <row r="4" spans="1:10" hidden="1" x14ac:dyDescent="0.25"/>
    <row r="5" spans="1:10" ht="15" hidden="1" customHeight="1" x14ac:dyDescent="0.25">
      <c r="A5" s="21"/>
      <c r="B5" s="21"/>
      <c r="C5" s="12" t="s">
        <v>1576</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1577</v>
      </c>
      <c r="B10" s="21"/>
      <c r="C10" s="21"/>
      <c r="D10" s="213" t="s">
        <v>4037</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1587</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1577</v>
      </c>
      <c r="B25" s="21"/>
      <c r="C25" s="21"/>
      <c r="D25" s="14" t="s">
        <v>1578</v>
      </c>
      <c r="E25" s="16"/>
      <c r="F25" s="16"/>
      <c r="G25" s="16"/>
      <c r="H25" s="16"/>
      <c r="I25" s="30" t="s">
        <v>912</v>
      </c>
      <c r="J25" s="57" t="s">
        <v>913</v>
      </c>
    </row>
    <row r="26" spans="1:10" x14ac:dyDescent="0.25">
      <c r="A26" s="21" t="s">
        <v>1579</v>
      </c>
      <c r="B26" s="21"/>
      <c r="C26" s="21"/>
      <c r="D26" s="27" t="s">
        <v>625</v>
      </c>
      <c r="E26" s="23"/>
      <c r="F26" s="23"/>
      <c r="G26" s="23"/>
      <c r="H26" s="23"/>
      <c r="J26" s="21"/>
    </row>
    <row r="27" spans="1:10" ht="34.5" customHeight="1" x14ac:dyDescent="0.25">
      <c r="A27" s="21" t="s">
        <v>1580</v>
      </c>
      <c r="B27" s="21"/>
      <c r="C27" s="21"/>
      <c r="D27" s="180" t="s">
        <v>3983</v>
      </c>
      <c r="E27" s="38"/>
      <c r="F27" s="38"/>
      <c r="G27" s="38"/>
      <c r="H27" s="38"/>
      <c r="J27" s="21"/>
    </row>
    <row r="28" spans="1:10" ht="30" x14ac:dyDescent="0.25">
      <c r="A28" s="21" t="s">
        <v>1581</v>
      </c>
      <c r="B28" s="21"/>
      <c r="C28" s="21"/>
      <c r="D28" s="180" t="s">
        <v>3984</v>
      </c>
      <c r="E28" s="38"/>
      <c r="F28" s="38"/>
      <c r="G28" s="74"/>
      <c r="H28" s="74"/>
      <c r="J28" s="21"/>
    </row>
    <row r="29" spans="1:10" ht="30.75" thickBot="1" x14ac:dyDescent="0.3">
      <c r="A29" s="21" t="s">
        <v>1582</v>
      </c>
      <c r="B29" s="21"/>
      <c r="C29" s="21"/>
      <c r="D29" s="64" t="s">
        <v>1586</v>
      </c>
      <c r="E29" s="56"/>
      <c r="F29" s="56"/>
      <c r="G29" s="56"/>
      <c r="H29" s="56"/>
      <c r="J29" s="21"/>
    </row>
    <row r="30" spans="1:10" ht="45.75" thickTop="1" x14ac:dyDescent="0.25">
      <c r="A30" s="21" t="s">
        <v>1583</v>
      </c>
      <c r="B30" s="21"/>
      <c r="C30" s="21"/>
      <c r="D30" s="27" t="s">
        <v>3982</v>
      </c>
      <c r="E30" s="55"/>
      <c r="F30" s="55"/>
      <c r="G30" s="76"/>
      <c r="H30" s="76"/>
      <c r="J30" s="21"/>
    </row>
    <row r="31" spans="1:10" ht="30" x14ac:dyDescent="0.25">
      <c r="A31" s="21" t="s">
        <v>1584</v>
      </c>
      <c r="B31" s="21"/>
      <c r="C31" s="21"/>
      <c r="D31" s="18" t="s">
        <v>3939</v>
      </c>
      <c r="E31" s="38"/>
      <c r="F31" s="38"/>
      <c r="G31" s="38"/>
      <c r="H31" s="38"/>
      <c r="J31" s="21"/>
    </row>
    <row r="32" spans="1:10" ht="30" x14ac:dyDescent="0.25">
      <c r="A32" s="21" t="s">
        <v>1585</v>
      </c>
      <c r="B32" s="21"/>
      <c r="C32" s="21"/>
      <c r="D32" s="18" t="s">
        <v>3940</v>
      </c>
      <c r="E32" s="38"/>
      <c r="F32" s="38"/>
      <c r="G32" s="74"/>
      <c r="H32" s="74"/>
      <c r="J32" s="21"/>
    </row>
    <row r="33" spans="1:10" ht="30.75" thickBot="1" x14ac:dyDescent="0.3">
      <c r="A33" s="21" t="s">
        <v>1582</v>
      </c>
      <c r="B33" s="21"/>
      <c r="C33" s="21"/>
      <c r="D33" s="64" t="s">
        <v>1586</v>
      </c>
      <c r="E33" s="56"/>
      <c r="F33" s="56"/>
      <c r="G33" s="56"/>
      <c r="H33" s="56"/>
      <c r="J33" s="21"/>
    </row>
    <row r="34" spans="1:10" ht="15.75" hidden="1" thickTop="1" x14ac:dyDescent="0.25">
      <c r="A34" s="21"/>
      <c r="B34" s="21"/>
      <c r="C34" s="21" t="s">
        <v>275</v>
      </c>
      <c r="J34" s="21"/>
    </row>
    <row r="35" spans="1:10" ht="15.75" hidden="1" thickTop="1" x14ac:dyDescent="0.25">
      <c r="A35" s="21"/>
      <c r="B35" s="21"/>
      <c r="C35" s="21" t="s">
        <v>278</v>
      </c>
      <c r="D35" s="21"/>
      <c r="E35" s="21"/>
      <c r="F35" s="21"/>
      <c r="G35" s="21"/>
      <c r="H35" s="21"/>
      <c r="I35" s="21"/>
      <c r="J35" s="21" t="s">
        <v>279</v>
      </c>
    </row>
    <row r="36"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31:H33 E27:H29">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2765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7659" r:id="rId4" name="ToolboxBtn"/>
      </mc:Fallback>
    </mc:AlternateContent>
    <mc:AlternateContent xmlns:mc="http://schemas.openxmlformats.org/markup-compatibility/2006">
      <mc:Choice Requires="x14">
        <control shapeId="276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7658" r:id="rId6" name="LegendBtn"/>
      </mc:Fallback>
    </mc:AlternateContent>
    <mc:AlternateContent xmlns:mc="http://schemas.openxmlformats.org/markup-compatibility/2006">
      <mc:Choice Requires="x14">
        <control shapeId="2765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7657" r:id="rId8" name="HomeBtn"/>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87"/>
  <sheetViews>
    <sheetView showGridLines="0" view="pageBreakPreview" topLeftCell="D53" zoomScale="87" zoomScaleSheetLayoutView="87" workbookViewId="0">
      <selection activeCell="G10" sqref="G10"/>
    </sheetView>
  </sheetViews>
  <sheetFormatPr defaultRowHeight="15" x14ac:dyDescent="0.25"/>
  <cols>
    <col min="1" max="3" width="0" hidden="1" customWidth="1"/>
    <col min="4" max="4" width="35.7109375" customWidth="1"/>
    <col min="5" max="13" width="22.7109375" customWidth="1"/>
  </cols>
  <sheetData>
    <row r="1" spans="1:13" ht="29.1" customHeight="1" x14ac:dyDescent="0.25">
      <c r="A1" s="12" t="s">
        <v>1589</v>
      </c>
      <c r="E1" s="13" t="s">
        <v>1644</v>
      </c>
    </row>
    <row r="3" spans="1:13" hidden="1" x14ac:dyDescent="0.25"/>
    <row r="4" spans="1:13" hidden="1" x14ac:dyDescent="0.25"/>
    <row r="5" spans="1:13" ht="15" hidden="1" customHeight="1" x14ac:dyDescent="0.25">
      <c r="A5" s="21"/>
      <c r="B5" s="21"/>
      <c r="C5" s="12" t="s">
        <v>1590</v>
      </c>
      <c r="D5" s="21"/>
      <c r="E5" s="21"/>
      <c r="F5" s="21"/>
      <c r="G5" s="21"/>
    </row>
    <row r="6" spans="1:13" hidden="1" x14ac:dyDescent="0.25">
      <c r="A6" s="21"/>
      <c r="B6" s="21"/>
      <c r="C6" s="21"/>
      <c r="D6" s="21"/>
      <c r="E6" s="21"/>
      <c r="F6" s="21"/>
      <c r="G6" s="21"/>
    </row>
    <row r="7" spans="1:13" hidden="1" x14ac:dyDescent="0.25">
      <c r="A7" s="21"/>
      <c r="B7" s="21"/>
      <c r="C7" s="21"/>
      <c r="D7" s="21"/>
      <c r="E7" s="21"/>
      <c r="F7" s="21"/>
      <c r="G7" s="21"/>
    </row>
    <row r="8" spans="1:13" hidden="1" x14ac:dyDescent="0.25">
      <c r="A8" s="21"/>
      <c r="B8" s="21"/>
      <c r="C8" s="21" t="s">
        <v>276</v>
      </c>
      <c r="D8" s="21" t="s">
        <v>274</v>
      </c>
      <c r="E8" s="21"/>
      <c r="F8" s="21" t="s">
        <v>275</v>
      </c>
      <c r="G8" s="21" t="s">
        <v>277</v>
      </c>
    </row>
    <row r="9" spans="1:13" x14ac:dyDescent="0.25">
      <c r="A9" s="21"/>
      <c r="B9" s="21"/>
      <c r="C9" s="21" t="s">
        <v>275</v>
      </c>
      <c r="D9" s="15"/>
      <c r="G9" s="21"/>
    </row>
    <row r="10" spans="1:13" ht="30" x14ac:dyDescent="0.25">
      <c r="A10" s="21" t="s">
        <v>1591</v>
      </c>
      <c r="B10" s="21"/>
      <c r="C10" s="21"/>
      <c r="D10" s="14" t="s">
        <v>1592</v>
      </c>
      <c r="E10" s="35"/>
      <c r="F10" s="30"/>
      <c r="G10" s="57"/>
    </row>
    <row r="11" spans="1:13" hidden="1" x14ac:dyDescent="0.25">
      <c r="A11" s="21"/>
      <c r="B11" s="21"/>
      <c r="C11" s="21" t="s">
        <v>275</v>
      </c>
      <c r="G11" s="21"/>
    </row>
    <row r="12" spans="1:13" hidden="1" x14ac:dyDescent="0.25">
      <c r="A12" s="21"/>
      <c r="B12" s="21"/>
      <c r="C12" s="21" t="s">
        <v>278</v>
      </c>
      <c r="D12" s="21"/>
      <c r="E12" s="21"/>
      <c r="F12" s="21"/>
      <c r="G12" s="21" t="s">
        <v>279</v>
      </c>
    </row>
    <row r="14" spans="1:13" x14ac:dyDescent="0.25">
      <c r="D14" s="40" t="s">
        <v>4156</v>
      </c>
    </row>
    <row r="15" spans="1:13" ht="15" hidden="1" customHeight="1" x14ac:dyDescent="0.25">
      <c r="A15" s="21"/>
      <c r="B15" s="21"/>
      <c r="C15" s="12" t="s">
        <v>1593</v>
      </c>
      <c r="D15" s="21"/>
      <c r="E15" s="21"/>
      <c r="F15" s="21"/>
      <c r="G15" s="21"/>
      <c r="H15" s="21"/>
      <c r="I15" s="21"/>
      <c r="J15" s="21"/>
      <c r="K15" s="21"/>
      <c r="L15" s="21"/>
      <c r="M15" s="21"/>
    </row>
    <row r="16" spans="1:13" hidden="1" x14ac:dyDescent="0.25">
      <c r="A16" s="21"/>
      <c r="B16" s="21"/>
      <c r="C16" s="21"/>
      <c r="D16" s="21"/>
      <c r="E16" s="21"/>
      <c r="F16" s="21" t="s">
        <v>1594</v>
      </c>
      <c r="G16" s="21" t="s">
        <v>1595</v>
      </c>
      <c r="H16" s="21" t="s">
        <v>1596</v>
      </c>
      <c r="I16" s="21" t="s">
        <v>1594</v>
      </c>
      <c r="J16" s="21" t="s">
        <v>1595</v>
      </c>
      <c r="K16" s="21" t="s">
        <v>1596</v>
      </c>
      <c r="L16" s="21"/>
      <c r="M16" s="21"/>
    </row>
    <row r="17" spans="1:13" hidden="1" x14ac:dyDescent="0.25">
      <c r="A17" s="21"/>
      <c r="B17" s="21"/>
      <c r="C17" s="21"/>
      <c r="D17" s="21" t="s">
        <v>1606</v>
      </c>
      <c r="E17" s="21" t="s">
        <v>1608</v>
      </c>
      <c r="F17" s="21">
        <v>0</v>
      </c>
      <c r="G17" s="21">
        <v>0</v>
      </c>
      <c r="H17" s="21">
        <v>0</v>
      </c>
      <c r="I17" s="21" t="s">
        <v>3421</v>
      </c>
      <c r="J17" s="21" t="s">
        <v>3421</v>
      </c>
      <c r="K17" s="21" t="s">
        <v>3421</v>
      </c>
      <c r="L17" s="21"/>
      <c r="M17" s="21"/>
    </row>
    <row r="18" spans="1:13" hidden="1" x14ac:dyDescent="0.25">
      <c r="A18" s="21"/>
      <c r="B18" s="21"/>
      <c r="C18" s="21" t="s">
        <v>276</v>
      </c>
      <c r="D18" s="21" t="s">
        <v>386</v>
      </c>
      <c r="E18" s="21" t="s">
        <v>386</v>
      </c>
      <c r="F18" s="21"/>
      <c r="G18" s="21"/>
      <c r="H18" s="21"/>
      <c r="I18" s="21"/>
      <c r="J18" s="21"/>
      <c r="K18" s="21"/>
      <c r="L18" s="21" t="s">
        <v>275</v>
      </c>
      <c r="M18" s="21" t="s">
        <v>277</v>
      </c>
    </row>
    <row r="19" spans="1:13" x14ac:dyDescent="0.25">
      <c r="A19" s="21"/>
      <c r="B19" s="21" t="s">
        <v>3416</v>
      </c>
      <c r="C19" s="21" t="s">
        <v>386</v>
      </c>
      <c r="D19" s="21"/>
      <c r="E19" s="77"/>
      <c r="F19" s="73" t="s">
        <v>3417</v>
      </c>
      <c r="G19" s="73" t="s">
        <v>3417</v>
      </c>
      <c r="H19" s="73" t="s">
        <v>3417</v>
      </c>
      <c r="I19" s="73" t="s">
        <v>3419</v>
      </c>
      <c r="J19" s="73" t="s">
        <v>3419</v>
      </c>
      <c r="K19" s="73" t="s">
        <v>3419</v>
      </c>
      <c r="L19" s="21"/>
      <c r="M19" s="21"/>
    </row>
    <row r="20" spans="1:13" ht="50.1" customHeight="1" x14ac:dyDescent="0.25">
      <c r="A20" s="21"/>
      <c r="B20" s="21"/>
      <c r="C20" s="21" t="s">
        <v>274</v>
      </c>
      <c r="E20" s="36"/>
      <c r="F20" s="39" t="s">
        <v>1609</v>
      </c>
      <c r="G20" s="39" t="s">
        <v>1610</v>
      </c>
      <c r="H20" s="39" t="s">
        <v>1611</v>
      </c>
      <c r="I20" s="39" t="s">
        <v>1609</v>
      </c>
      <c r="J20" s="39" t="s">
        <v>1610</v>
      </c>
      <c r="K20" s="39" t="s">
        <v>1611</v>
      </c>
      <c r="M20" s="21"/>
    </row>
    <row r="21" spans="1:13" ht="19.5" customHeight="1" x14ac:dyDescent="0.25">
      <c r="A21" s="21"/>
      <c r="B21" s="21"/>
      <c r="C21" s="21" t="s">
        <v>444</v>
      </c>
      <c r="E21" s="36"/>
      <c r="F21" s="49">
        <v>2016</v>
      </c>
      <c r="G21" s="49">
        <v>2016</v>
      </c>
      <c r="H21" s="49">
        <v>2016</v>
      </c>
      <c r="I21" s="49">
        <v>2016</v>
      </c>
      <c r="J21" s="49">
        <v>2016</v>
      </c>
      <c r="K21" s="49">
        <v>2016</v>
      </c>
      <c r="M21" s="21"/>
    </row>
    <row r="22" spans="1:13" ht="20.100000000000001" customHeight="1" x14ac:dyDescent="0.25">
      <c r="A22" s="21"/>
      <c r="B22" s="21"/>
      <c r="C22" s="21" t="s">
        <v>445</v>
      </c>
      <c r="E22" s="36"/>
      <c r="F22" s="51" t="str">
        <f>StartUp!$E$8</f>
        <v>SGD</v>
      </c>
      <c r="G22" s="51" t="str">
        <f>StartUp!$E$8</f>
        <v>SGD</v>
      </c>
      <c r="H22" s="51" t="str">
        <f>StartUp!$E$8</f>
        <v>SGD</v>
      </c>
      <c r="I22" s="51" t="str">
        <f>StartUp!$E$8</f>
        <v>SGD</v>
      </c>
      <c r="J22" s="51" t="str">
        <f>StartUp!$E$8</f>
        <v>SGD</v>
      </c>
      <c r="K22" s="51" t="str">
        <f>StartUp!$E$8</f>
        <v>SGD</v>
      </c>
      <c r="M22" s="21"/>
    </row>
    <row r="23" spans="1:13" ht="20.100000000000001" hidden="1" customHeight="1" x14ac:dyDescent="0.25">
      <c r="A23" s="21"/>
      <c r="B23" s="21"/>
      <c r="C23" s="21" t="s">
        <v>446</v>
      </c>
      <c r="E23" s="36"/>
      <c r="F23" s="50" t="str">
        <f>StartUp!$D$8</f>
        <v>01/01/2010</v>
      </c>
      <c r="G23" s="50" t="str">
        <f>StartUp!$D$8</f>
        <v>01/01/2010</v>
      </c>
      <c r="H23" s="50" t="str">
        <f>StartUp!$D$8</f>
        <v>01/01/2010</v>
      </c>
      <c r="I23" s="50" t="str">
        <f>StartUp!$D$8</f>
        <v>01/01/2010</v>
      </c>
      <c r="J23" s="50" t="str">
        <f>StartUp!$D$8</f>
        <v>01/01/2010</v>
      </c>
      <c r="K23" s="50" t="str">
        <f>StartUp!$D$8</f>
        <v>01/01/2010</v>
      </c>
      <c r="M23" s="21"/>
    </row>
    <row r="24" spans="1:13" ht="20.100000000000001" hidden="1" customHeight="1" x14ac:dyDescent="0.25">
      <c r="A24" s="21"/>
      <c r="B24" s="21"/>
      <c r="C24" s="21" t="s">
        <v>447</v>
      </c>
      <c r="E24" s="36"/>
      <c r="F24" s="50" t="str">
        <f>StartUp!$D$9</f>
        <v>31/12/2010</v>
      </c>
      <c r="G24" s="50" t="str">
        <f>StartUp!$D$9</f>
        <v>31/12/2010</v>
      </c>
      <c r="H24" s="50" t="str">
        <f>StartUp!$D$9</f>
        <v>31/12/2010</v>
      </c>
      <c r="I24" s="50" t="str">
        <f>StartUp!$D$9</f>
        <v>31/12/2010</v>
      </c>
      <c r="J24" s="50" t="str">
        <f>StartUp!$D$9</f>
        <v>31/12/2010</v>
      </c>
      <c r="K24" s="50" t="str">
        <f>StartUp!$D$9</f>
        <v>31/12/2010</v>
      </c>
      <c r="M24" s="21"/>
    </row>
    <row r="25" spans="1:13" ht="45" x14ac:dyDescent="0.25">
      <c r="A25" s="21"/>
      <c r="B25" s="21"/>
      <c r="C25" s="21" t="s">
        <v>275</v>
      </c>
      <c r="D25" s="37" t="s">
        <v>1605</v>
      </c>
      <c r="E25" s="37" t="s">
        <v>1607</v>
      </c>
      <c r="M25" s="21"/>
    </row>
    <row r="26" spans="1:13" x14ac:dyDescent="0.25">
      <c r="A26" s="21"/>
      <c r="B26" s="21" t="s">
        <v>1597</v>
      </c>
      <c r="C26" s="21"/>
      <c r="D26" s="22" t="s">
        <v>1601</v>
      </c>
      <c r="E26" s="22"/>
      <c r="F26" s="38"/>
      <c r="G26" s="38"/>
      <c r="H26" s="38"/>
      <c r="I26" s="38"/>
      <c r="J26" s="38"/>
      <c r="K26" s="38"/>
      <c r="M26" s="21"/>
    </row>
    <row r="27" spans="1:13" x14ac:dyDescent="0.25">
      <c r="A27" s="21"/>
      <c r="B27" s="21" t="s">
        <v>1598</v>
      </c>
      <c r="C27" s="21"/>
      <c r="D27" s="22" t="s">
        <v>1602</v>
      </c>
      <c r="E27" s="22"/>
      <c r="F27" s="38"/>
      <c r="G27" s="38"/>
      <c r="H27" s="38"/>
      <c r="I27" s="38"/>
      <c r="J27" s="38"/>
      <c r="K27" s="38"/>
      <c r="M27" s="21"/>
    </row>
    <row r="28" spans="1:13" ht="30" x14ac:dyDescent="0.25">
      <c r="A28" s="21"/>
      <c r="B28" s="21" t="s">
        <v>1599</v>
      </c>
      <c r="C28" s="21"/>
      <c r="D28" s="22" t="s">
        <v>1603</v>
      </c>
      <c r="E28" s="22"/>
      <c r="F28" s="38"/>
      <c r="G28" s="38"/>
      <c r="H28" s="38"/>
      <c r="I28" s="38"/>
      <c r="J28" s="38"/>
      <c r="K28" s="38"/>
      <c r="M28" s="21"/>
    </row>
    <row r="29" spans="1:13" x14ac:dyDescent="0.25">
      <c r="A29" s="21"/>
      <c r="B29" s="21" t="s">
        <v>1600</v>
      </c>
      <c r="C29" s="21"/>
      <c r="D29" s="22" t="s">
        <v>1604</v>
      </c>
      <c r="E29" s="22"/>
      <c r="F29" s="38"/>
      <c r="G29" s="38"/>
      <c r="H29" s="38"/>
      <c r="I29" s="38"/>
      <c r="J29" s="38"/>
      <c r="K29" s="38"/>
      <c r="M29" s="21"/>
    </row>
    <row r="30" spans="1:13" x14ac:dyDescent="0.25">
      <c r="A30" s="21"/>
      <c r="B30" s="21" t="s">
        <v>387</v>
      </c>
      <c r="C30" s="21"/>
      <c r="D30" s="22" t="s">
        <v>402</v>
      </c>
      <c r="E30" s="22"/>
      <c r="F30" s="38"/>
      <c r="G30" s="38"/>
      <c r="H30" s="38"/>
      <c r="I30" s="38"/>
      <c r="J30" s="38"/>
      <c r="K30" s="38"/>
      <c r="M30" s="21"/>
    </row>
    <row r="31" spans="1:13" hidden="1" x14ac:dyDescent="0.25">
      <c r="A31" s="21"/>
      <c r="B31" s="21"/>
      <c r="C31" s="21" t="s">
        <v>275</v>
      </c>
      <c r="M31" s="21"/>
    </row>
    <row r="32" spans="1:13" hidden="1" x14ac:dyDescent="0.25">
      <c r="A32" s="21"/>
      <c r="B32" s="21"/>
      <c r="C32" s="21" t="s">
        <v>278</v>
      </c>
      <c r="D32" s="21"/>
      <c r="E32" s="21"/>
      <c r="F32" s="21"/>
      <c r="G32" s="21"/>
      <c r="H32" s="21"/>
      <c r="I32" s="21"/>
      <c r="J32" s="21"/>
      <c r="K32" s="21"/>
      <c r="L32" s="21"/>
      <c r="M32" s="21" t="s">
        <v>279</v>
      </c>
    </row>
    <row r="35" spans="1:13" ht="15" hidden="1" customHeight="1" x14ac:dyDescent="0.25">
      <c r="A35" s="21"/>
      <c r="B35" s="21"/>
      <c r="C35" s="12" t="s">
        <v>1612</v>
      </c>
      <c r="D35" s="21"/>
      <c r="E35" s="21"/>
      <c r="F35" s="21"/>
      <c r="G35" s="21"/>
      <c r="H35" s="21"/>
      <c r="I35" s="21"/>
      <c r="J35" s="21"/>
      <c r="K35" s="21"/>
      <c r="L35" s="21"/>
      <c r="M35" s="21"/>
    </row>
    <row r="36" spans="1:13" hidden="1" x14ac:dyDescent="0.25">
      <c r="A36" s="21"/>
      <c r="B36" s="21"/>
      <c r="C36" s="21"/>
      <c r="D36" s="21"/>
      <c r="E36" s="21"/>
      <c r="F36" s="21" t="s">
        <v>1594</v>
      </c>
      <c r="G36" s="21" t="s">
        <v>1595</v>
      </c>
      <c r="H36" s="21" t="s">
        <v>1596</v>
      </c>
      <c r="I36" s="21" t="s">
        <v>1594</v>
      </c>
      <c r="J36" s="21" t="s">
        <v>1595</v>
      </c>
      <c r="K36" s="21" t="s">
        <v>1596</v>
      </c>
      <c r="L36" s="21"/>
      <c r="M36" s="21"/>
    </row>
    <row r="37" spans="1:13" hidden="1" x14ac:dyDescent="0.25">
      <c r="A37" s="21"/>
      <c r="B37" s="21"/>
      <c r="C37" s="21"/>
      <c r="D37" s="21" t="s">
        <v>1606</v>
      </c>
      <c r="E37" s="21" t="s">
        <v>1608</v>
      </c>
      <c r="F37" s="21">
        <v>0</v>
      </c>
      <c r="G37" s="21">
        <v>0</v>
      </c>
      <c r="H37" s="21">
        <v>0</v>
      </c>
      <c r="I37" s="21" t="s">
        <v>3421</v>
      </c>
      <c r="J37" s="21" t="s">
        <v>3421</v>
      </c>
      <c r="K37" s="21" t="s">
        <v>3421</v>
      </c>
      <c r="L37" s="21"/>
      <c r="M37" s="21"/>
    </row>
    <row r="38" spans="1:13" hidden="1" x14ac:dyDescent="0.25">
      <c r="A38" s="21"/>
      <c r="B38" s="21"/>
      <c r="C38" s="21" t="s">
        <v>276</v>
      </c>
      <c r="D38" s="21" t="s">
        <v>386</v>
      </c>
      <c r="E38" s="21" t="s">
        <v>386</v>
      </c>
      <c r="F38" s="21"/>
      <c r="G38" s="21"/>
      <c r="H38" s="21"/>
      <c r="I38" s="21"/>
      <c r="J38" s="21"/>
      <c r="K38" s="21"/>
      <c r="L38" s="21" t="s">
        <v>275</v>
      </c>
      <c r="M38" s="21" t="s">
        <v>277</v>
      </c>
    </row>
    <row r="39" spans="1:13" x14ac:dyDescent="0.25">
      <c r="A39" s="21"/>
      <c r="B39" s="21" t="s">
        <v>3416</v>
      </c>
      <c r="C39" s="21" t="s">
        <v>386</v>
      </c>
      <c r="D39" s="21"/>
      <c r="E39" s="77"/>
      <c r="F39" s="73" t="s">
        <v>3417</v>
      </c>
      <c r="G39" s="73" t="s">
        <v>3417</v>
      </c>
      <c r="H39" s="73" t="s">
        <v>3417</v>
      </c>
      <c r="I39" s="73" t="s">
        <v>3419</v>
      </c>
      <c r="J39" s="73" t="s">
        <v>3419</v>
      </c>
      <c r="K39" s="73" t="s">
        <v>3419</v>
      </c>
      <c r="L39" s="21"/>
      <c r="M39" s="21"/>
    </row>
    <row r="40" spans="1:13" ht="50.1" customHeight="1" x14ac:dyDescent="0.25">
      <c r="A40" s="21"/>
      <c r="B40" s="21"/>
      <c r="C40" s="21" t="s">
        <v>274</v>
      </c>
      <c r="E40" s="36"/>
      <c r="F40" s="39" t="s">
        <v>1609</v>
      </c>
      <c r="G40" s="39" t="s">
        <v>1610</v>
      </c>
      <c r="H40" s="39" t="s">
        <v>1611</v>
      </c>
      <c r="I40" s="39" t="s">
        <v>1609</v>
      </c>
      <c r="J40" s="39" t="s">
        <v>1610</v>
      </c>
      <c r="K40" s="39" t="s">
        <v>1611</v>
      </c>
      <c r="M40" s="21"/>
    </row>
    <row r="41" spans="1:13" ht="19.5" customHeight="1" x14ac:dyDescent="0.25">
      <c r="A41" s="21"/>
      <c r="B41" s="21"/>
      <c r="C41" s="21" t="s">
        <v>444</v>
      </c>
      <c r="E41" s="36"/>
      <c r="F41" s="49">
        <v>2015</v>
      </c>
      <c r="G41" s="49">
        <v>2015</v>
      </c>
      <c r="H41" s="49">
        <v>2015</v>
      </c>
      <c r="I41" s="49">
        <v>2015</v>
      </c>
      <c r="J41" s="49">
        <v>2015</v>
      </c>
      <c r="K41" s="49">
        <v>2015</v>
      </c>
      <c r="M41" s="21"/>
    </row>
    <row r="42" spans="1:13" ht="20.100000000000001" customHeight="1" x14ac:dyDescent="0.25">
      <c r="A42" s="21"/>
      <c r="B42" s="21"/>
      <c r="C42" s="21" t="s">
        <v>445</v>
      </c>
      <c r="E42" s="36"/>
      <c r="F42" s="51" t="str">
        <f>StartUp!$E$8</f>
        <v>SGD</v>
      </c>
      <c r="G42" s="51" t="str">
        <f>StartUp!$E$8</f>
        <v>SGD</v>
      </c>
      <c r="H42" s="51" t="str">
        <f>StartUp!$E$8</f>
        <v>SGD</v>
      </c>
      <c r="I42" s="51" t="str">
        <f>StartUp!$E$8</f>
        <v>SGD</v>
      </c>
      <c r="J42" s="51" t="str">
        <f>StartUp!$E$8</f>
        <v>SGD</v>
      </c>
      <c r="K42" s="51" t="str">
        <f>StartUp!$E$8</f>
        <v>SGD</v>
      </c>
      <c r="M42" s="21"/>
    </row>
    <row r="43" spans="1:13" ht="20.100000000000001" hidden="1" customHeight="1" x14ac:dyDescent="0.25">
      <c r="A43" s="21"/>
      <c r="B43" s="21"/>
      <c r="C43" s="21" t="s">
        <v>446</v>
      </c>
      <c r="E43" s="36"/>
      <c r="F43" s="50" t="str">
        <f>StartUp!$D$10</f>
        <v>01/01/2009</v>
      </c>
      <c r="G43" s="50" t="str">
        <f>StartUp!$D$10</f>
        <v>01/01/2009</v>
      </c>
      <c r="H43" s="50" t="str">
        <f>StartUp!$D$10</f>
        <v>01/01/2009</v>
      </c>
      <c r="I43" s="50" t="str">
        <f>StartUp!$D$10</f>
        <v>01/01/2009</v>
      </c>
      <c r="J43" s="50" t="str">
        <f>StartUp!$D$10</f>
        <v>01/01/2009</v>
      </c>
      <c r="K43" s="50" t="str">
        <f>StartUp!$D$10</f>
        <v>01/01/2009</v>
      </c>
      <c r="M43" s="21"/>
    </row>
    <row r="44" spans="1:13" ht="20.100000000000001" hidden="1" customHeight="1" x14ac:dyDescent="0.25">
      <c r="A44" s="21"/>
      <c r="B44" s="21"/>
      <c r="C44" s="21" t="s">
        <v>447</v>
      </c>
      <c r="E44" s="36"/>
      <c r="F44" s="50" t="str">
        <f>StartUp!$D$11</f>
        <v>31/12/2009</v>
      </c>
      <c r="G44" s="50" t="str">
        <f>StartUp!$D$11</f>
        <v>31/12/2009</v>
      </c>
      <c r="H44" s="50" t="str">
        <f>StartUp!$D$11</f>
        <v>31/12/2009</v>
      </c>
      <c r="I44" s="50" t="str">
        <f>StartUp!$D$11</f>
        <v>31/12/2009</v>
      </c>
      <c r="J44" s="50" t="str">
        <f>StartUp!$D$11</f>
        <v>31/12/2009</v>
      </c>
      <c r="K44" s="50" t="str">
        <f>StartUp!$D$11</f>
        <v>31/12/2009</v>
      </c>
      <c r="M44" s="21"/>
    </row>
    <row r="45" spans="1:13" ht="45" x14ac:dyDescent="0.25">
      <c r="A45" s="21"/>
      <c r="B45" s="21"/>
      <c r="C45" s="21" t="s">
        <v>275</v>
      </c>
      <c r="D45" s="37" t="s">
        <v>1605</v>
      </c>
      <c r="E45" s="37" t="s">
        <v>1607</v>
      </c>
      <c r="M45" s="21"/>
    </row>
    <row r="46" spans="1:13" x14ac:dyDescent="0.25">
      <c r="A46" s="21"/>
      <c r="B46" s="21" t="s">
        <v>1597</v>
      </c>
      <c r="C46" s="21"/>
      <c r="D46" s="22" t="s">
        <v>1601</v>
      </c>
      <c r="E46" s="22"/>
      <c r="F46" s="38"/>
      <c r="G46" s="38"/>
      <c r="H46" s="38"/>
      <c r="I46" s="38"/>
      <c r="J46" s="38"/>
      <c r="K46" s="38"/>
      <c r="M46" s="21"/>
    </row>
    <row r="47" spans="1:13" x14ac:dyDescent="0.25">
      <c r="A47" s="21"/>
      <c r="B47" s="21" t="s">
        <v>1598</v>
      </c>
      <c r="C47" s="21"/>
      <c r="D47" s="22" t="s">
        <v>1602</v>
      </c>
      <c r="E47" s="22"/>
      <c r="F47" s="38"/>
      <c r="G47" s="38"/>
      <c r="H47" s="38"/>
      <c r="I47" s="38"/>
      <c r="J47" s="38"/>
      <c r="K47" s="38"/>
      <c r="M47" s="21"/>
    </row>
    <row r="48" spans="1:13" ht="30" x14ac:dyDescent="0.25">
      <c r="A48" s="21"/>
      <c r="B48" s="21" t="s">
        <v>1599</v>
      </c>
      <c r="C48" s="21"/>
      <c r="D48" s="22" t="s">
        <v>1603</v>
      </c>
      <c r="E48" s="22"/>
      <c r="F48" s="38"/>
      <c r="G48" s="38"/>
      <c r="H48" s="38"/>
      <c r="I48" s="38"/>
      <c r="J48" s="38"/>
      <c r="K48" s="38"/>
      <c r="M48" s="21"/>
    </row>
    <row r="49" spans="1:13" x14ac:dyDescent="0.25">
      <c r="A49" s="21"/>
      <c r="B49" s="21" t="s">
        <v>1600</v>
      </c>
      <c r="C49" s="21"/>
      <c r="D49" s="22" t="s">
        <v>1604</v>
      </c>
      <c r="E49" s="22"/>
      <c r="F49" s="38"/>
      <c r="G49" s="38"/>
      <c r="H49" s="38"/>
      <c r="I49" s="38"/>
      <c r="J49" s="38"/>
      <c r="K49" s="38"/>
      <c r="M49" s="21"/>
    </row>
    <row r="50" spans="1:13" x14ac:dyDescent="0.25">
      <c r="A50" s="21"/>
      <c r="B50" s="21" t="s">
        <v>387</v>
      </c>
      <c r="C50" s="21"/>
      <c r="D50" s="22" t="s">
        <v>402</v>
      </c>
      <c r="E50" s="22"/>
      <c r="F50" s="38"/>
      <c r="G50" s="38"/>
      <c r="H50" s="38"/>
      <c r="I50" s="38"/>
      <c r="J50" s="38"/>
      <c r="K50" s="38"/>
      <c r="M50" s="21"/>
    </row>
    <row r="51" spans="1:13" hidden="1" x14ac:dyDescent="0.25">
      <c r="A51" s="21"/>
      <c r="B51" s="21"/>
      <c r="C51" s="21" t="s">
        <v>275</v>
      </c>
      <c r="M51" s="21"/>
    </row>
    <row r="52" spans="1:13" hidden="1" x14ac:dyDescent="0.25">
      <c r="A52" s="21"/>
      <c r="B52" s="21"/>
      <c r="C52" s="21" t="s">
        <v>278</v>
      </c>
      <c r="D52" s="21"/>
      <c r="E52" s="21"/>
      <c r="F52" s="21"/>
      <c r="G52" s="21"/>
      <c r="H52" s="21"/>
      <c r="I52" s="21"/>
      <c r="J52" s="21"/>
      <c r="K52" s="21"/>
      <c r="L52" s="21"/>
      <c r="M52" s="21" t="s">
        <v>279</v>
      </c>
    </row>
    <row r="55" spans="1:13" ht="15" hidden="1" customHeight="1" x14ac:dyDescent="0.25">
      <c r="A55" s="21"/>
      <c r="B55" s="21"/>
      <c r="C55" s="12" t="s">
        <v>1643</v>
      </c>
      <c r="D55" s="21"/>
      <c r="E55" s="21"/>
      <c r="F55" s="21"/>
      <c r="G55" s="21"/>
      <c r="H55" s="21"/>
      <c r="I55" s="21"/>
      <c r="J55" s="21"/>
    </row>
    <row r="56" spans="1:13" hidden="1" x14ac:dyDescent="0.25">
      <c r="A56" s="21"/>
      <c r="B56" s="21"/>
      <c r="C56" s="21"/>
      <c r="D56" s="21"/>
      <c r="E56" s="21"/>
      <c r="F56" s="21"/>
      <c r="G56" s="21"/>
      <c r="H56" s="21"/>
      <c r="I56" s="21"/>
      <c r="J56" s="21"/>
    </row>
    <row r="57" spans="1:13" hidden="1" x14ac:dyDescent="0.25">
      <c r="A57" s="21"/>
      <c r="B57" s="21"/>
      <c r="C57" s="21"/>
      <c r="D57" s="21"/>
      <c r="E57" s="21">
        <v>0</v>
      </c>
      <c r="F57" s="21">
        <v>0</v>
      </c>
      <c r="G57" s="21" t="s">
        <v>3421</v>
      </c>
      <c r="H57" s="21" t="s">
        <v>3421</v>
      </c>
      <c r="I57" s="21"/>
      <c r="J57" s="21"/>
    </row>
    <row r="58" spans="1:13" hidden="1" x14ac:dyDescent="0.25">
      <c r="A58" s="21"/>
      <c r="B58" s="21"/>
      <c r="C58" s="21" t="s">
        <v>276</v>
      </c>
      <c r="D58" s="21" t="s">
        <v>274</v>
      </c>
      <c r="E58" s="21"/>
      <c r="F58" s="21"/>
      <c r="G58" s="21"/>
      <c r="H58" s="21"/>
      <c r="I58" s="21" t="s">
        <v>275</v>
      </c>
      <c r="J58" s="21" t="s">
        <v>277</v>
      </c>
    </row>
    <row r="59" spans="1:13" x14ac:dyDescent="0.25">
      <c r="A59" s="21"/>
      <c r="B59" s="21" t="s">
        <v>3416</v>
      </c>
      <c r="C59" s="21" t="s">
        <v>386</v>
      </c>
      <c r="D59" s="77"/>
      <c r="E59" s="73" t="s">
        <v>3417</v>
      </c>
      <c r="F59" s="73" t="s">
        <v>3417</v>
      </c>
      <c r="G59" s="73" t="s">
        <v>3419</v>
      </c>
      <c r="H59" s="73" t="s">
        <v>3419</v>
      </c>
      <c r="I59" s="21"/>
      <c r="J59" s="21"/>
    </row>
    <row r="60" spans="1:13" ht="19.5" customHeight="1" x14ac:dyDescent="0.25">
      <c r="A60" s="21"/>
      <c r="B60" s="21"/>
      <c r="C60" s="21" t="s">
        <v>444</v>
      </c>
      <c r="D60" s="36"/>
      <c r="E60" s="49">
        <v>2016</v>
      </c>
      <c r="F60" s="49">
        <v>2015</v>
      </c>
      <c r="G60" s="49">
        <v>2016</v>
      </c>
      <c r="H60" s="49">
        <v>2015</v>
      </c>
      <c r="J60" s="21"/>
    </row>
    <row r="61" spans="1:13" ht="20.100000000000001" customHeight="1" x14ac:dyDescent="0.25">
      <c r="A61" s="21"/>
      <c r="B61" s="21"/>
      <c r="C61" s="21" t="s">
        <v>445</v>
      </c>
      <c r="D61" s="36"/>
      <c r="E61" s="51" t="str">
        <f>StartUp!$E$8</f>
        <v>SGD</v>
      </c>
      <c r="F61" s="51" t="str">
        <f>StartUp!$E$8</f>
        <v>SGD</v>
      </c>
      <c r="G61" s="51" t="str">
        <f>StartUp!$E$8</f>
        <v>SGD</v>
      </c>
      <c r="H61" s="51" t="str">
        <f>StartUp!$E$8</f>
        <v>SGD</v>
      </c>
      <c r="J61" s="21"/>
    </row>
    <row r="62" spans="1:13" ht="20.100000000000001" hidden="1" customHeight="1" x14ac:dyDescent="0.25">
      <c r="A62" s="21"/>
      <c r="B62" s="21"/>
      <c r="C62" s="21" t="s">
        <v>446</v>
      </c>
      <c r="D62" s="36"/>
      <c r="E62" s="50" t="str">
        <f>StartUp!$D$8</f>
        <v>01/01/2010</v>
      </c>
      <c r="F62" s="50" t="str">
        <f>StartUp!$D$10</f>
        <v>01/01/2009</v>
      </c>
      <c r="G62" s="50" t="str">
        <f>StartUp!$D$8</f>
        <v>01/01/2010</v>
      </c>
      <c r="H62" s="50" t="str">
        <f>StartUp!$D$10</f>
        <v>01/01/2009</v>
      </c>
      <c r="J62" s="21"/>
    </row>
    <row r="63" spans="1:13" ht="20.100000000000001" hidden="1" customHeight="1" x14ac:dyDescent="0.25">
      <c r="A63" s="21"/>
      <c r="B63" s="21"/>
      <c r="C63" s="21" t="s">
        <v>447</v>
      </c>
      <c r="D63" s="36"/>
      <c r="E63" s="50" t="str">
        <f>StartUp!$D$9</f>
        <v>31/12/2010</v>
      </c>
      <c r="F63" s="50" t="str">
        <f>StartUp!$D$11</f>
        <v>31/12/2009</v>
      </c>
      <c r="G63" s="50" t="str">
        <f>StartUp!$D$9</f>
        <v>31/12/2010</v>
      </c>
      <c r="H63" s="50" t="str">
        <f>StartUp!$D$11</f>
        <v>31/12/2009</v>
      </c>
      <c r="J63" s="21"/>
    </row>
    <row r="64" spans="1:13" x14ac:dyDescent="0.25">
      <c r="A64" s="21"/>
      <c r="B64" s="21"/>
      <c r="C64" s="21" t="s">
        <v>275</v>
      </c>
      <c r="D64" s="15"/>
      <c r="J64" s="21"/>
    </row>
    <row r="65" spans="1:10" ht="30" hidden="1" x14ac:dyDescent="0.25">
      <c r="A65" s="21" t="s">
        <v>1591</v>
      </c>
      <c r="B65" s="21"/>
      <c r="C65" s="21"/>
      <c r="D65" s="14" t="s">
        <v>1592</v>
      </c>
      <c r="E65" s="16"/>
      <c r="F65" s="16"/>
      <c r="G65" s="16"/>
      <c r="H65" s="16"/>
      <c r="I65" s="30" t="s">
        <v>912</v>
      </c>
      <c r="J65" s="57" t="s">
        <v>913</v>
      </c>
    </row>
    <row r="66" spans="1:10" ht="30" x14ac:dyDescent="0.25">
      <c r="A66" s="21" t="s">
        <v>1613</v>
      </c>
      <c r="B66" s="21"/>
      <c r="C66" s="21"/>
      <c r="D66" s="27" t="s">
        <v>1630</v>
      </c>
      <c r="E66" s="23"/>
      <c r="F66" s="23"/>
      <c r="G66" s="23"/>
      <c r="H66" s="23"/>
      <c r="J66" s="21"/>
    </row>
    <row r="67" spans="1:10" x14ac:dyDescent="0.25">
      <c r="A67" s="21" t="s">
        <v>1614</v>
      </c>
      <c r="B67" s="21"/>
      <c r="C67" s="21"/>
      <c r="D67" s="47" t="s">
        <v>1610</v>
      </c>
      <c r="E67" s="23"/>
      <c r="F67" s="23"/>
      <c r="G67" s="23"/>
      <c r="H67" s="23"/>
      <c r="J67" s="21"/>
    </row>
    <row r="68" spans="1:10" ht="30" x14ac:dyDescent="0.25">
      <c r="A68" s="21" t="s">
        <v>1615</v>
      </c>
      <c r="B68" s="21"/>
      <c r="C68" s="21"/>
      <c r="D68" s="48" t="s">
        <v>3887</v>
      </c>
      <c r="E68" s="23"/>
      <c r="F68" s="23"/>
      <c r="G68" s="23"/>
      <c r="H68" s="23"/>
      <c r="J68" s="21"/>
    </row>
    <row r="69" spans="1:10" ht="30" x14ac:dyDescent="0.25">
      <c r="A69" s="21" t="s">
        <v>1616</v>
      </c>
      <c r="B69" s="21"/>
      <c r="C69" s="21"/>
      <c r="D69" s="42" t="s">
        <v>1631</v>
      </c>
      <c r="E69" s="38"/>
      <c r="F69" s="38"/>
      <c r="G69" s="38"/>
      <c r="H69" s="38"/>
      <c r="J69" s="21"/>
    </row>
    <row r="70" spans="1:10" ht="30" x14ac:dyDescent="0.25">
      <c r="A70" s="21" t="s">
        <v>1617</v>
      </c>
      <c r="B70" s="21"/>
      <c r="C70" s="21"/>
      <c r="D70" s="42" t="s">
        <v>1632</v>
      </c>
      <c r="E70" s="38"/>
      <c r="F70" s="38"/>
      <c r="G70" s="74"/>
      <c r="H70" s="74"/>
      <c r="J70" s="21"/>
    </row>
    <row r="71" spans="1:10" ht="15.75" thickBot="1" x14ac:dyDescent="0.3">
      <c r="A71" s="21" t="s">
        <v>1618</v>
      </c>
      <c r="B71" s="21"/>
      <c r="C71" s="21"/>
      <c r="D71" s="67" t="s">
        <v>1633</v>
      </c>
      <c r="E71" s="56"/>
      <c r="F71" s="56"/>
      <c r="G71" s="56"/>
      <c r="H71" s="56"/>
      <c r="J71" s="21"/>
    </row>
    <row r="72" spans="1:10" ht="30.75" thickTop="1" x14ac:dyDescent="0.25">
      <c r="A72" s="21" t="s">
        <v>1619</v>
      </c>
      <c r="B72" s="21"/>
      <c r="C72" s="21"/>
      <c r="D72" s="48" t="s">
        <v>1634</v>
      </c>
      <c r="E72" s="55"/>
      <c r="F72" s="55"/>
      <c r="G72" s="76"/>
      <c r="H72" s="76"/>
      <c r="J72" s="21"/>
    </row>
    <row r="73" spans="1:10" ht="30" x14ac:dyDescent="0.25">
      <c r="A73" s="21" t="s">
        <v>1620</v>
      </c>
      <c r="B73" s="21"/>
      <c r="C73" s="21"/>
      <c r="D73" s="42" t="s">
        <v>1635</v>
      </c>
      <c r="E73" s="38"/>
      <c r="F73" s="38"/>
      <c r="G73" s="38"/>
      <c r="H73" s="38"/>
      <c r="J73" s="21"/>
    </row>
    <row r="74" spans="1:10" ht="30" x14ac:dyDescent="0.25">
      <c r="A74" s="21" t="s">
        <v>1621</v>
      </c>
      <c r="B74" s="21"/>
      <c r="C74" s="21"/>
      <c r="D74" s="42" t="s">
        <v>1636</v>
      </c>
      <c r="E74" s="38"/>
      <c r="F74" s="38"/>
      <c r="G74" s="74"/>
      <c r="H74" s="74"/>
      <c r="J74" s="21"/>
    </row>
    <row r="75" spans="1:10" ht="15.75" thickBot="1" x14ac:dyDescent="0.3">
      <c r="A75" s="21" t="s">
        <v>1618</v>
      </c>
      <c r="B75" s="21"/>
      <c r="C75" s="21"/>
      <c r="D75" s="67" t="s">
        <v>1633</v>
      </c>
      <c r="E75" s="56"/>
      <c r="F75" s="56"/>
      <c r="G75" s="56"/>
      <c r="H75" s="56"/>
      <c r="J75" s="21"/>
    </row>
    <row r="76" spans="1:10" ht="15.75" thickTop="1" x14ac:dyDescent="0.25">
      <c r="A76" s="21" t="s">
        <v>1622</v>
      </c>
      <c r="B76" s="21"/>
      <c r="C76" s="21"/>
      <c r="D76" s="47" t="s">
        <v>1611</v>
      </c>
      <c r="E76" s="55"/>
      <c r="F76" s="55"/>
      <c r="G76" s="76"/>
      <c r="H76" s="76"/>
      <c r="J76" s="21"/>
    </row>
    <row r="77" spans="1:10" ht="47.25" customHeight="1" x14ac:dyDescent="0.25">
      <c r="A77" s="21" t="s">
        <v>1623</v>
      </c>
      <c r="B77" s="21"/>
      <c r="C77" s="21"/>
      <c r="D77" s="48" t="s">
        <v>3888</v>
      </c>
      <c r="E77" s="23"/>
      <c r="F77" s="23"/>
      <c r="G77" s="23"/>
      <c r="H77" s="23"/>
      <c r="J77" s="21"/>
    </row>
    <row r="78" spans="1:10" ht="45" x14ac:dyDescent="0.25">
      <c r="A78" s="21" t="s">
        <v>1624</v>
      </c>
      <c r="B78" s="21"/>
      <c r="C78" s="21"/>
      <c r="D78" s="42" t="s">
        <v>1637</v>
      </c>
      <c r="E78" s="38"/>
      <c r="F78" s="38"/>
      <c r="G78" s="38"/>
      <c r="H78" s="38"/>
      <c r="J78" s="21"/>
    </row>
    <row r="79" spans="1:10" ht="30" x14ac:dyDescent="0.25">
      <c r="A79" s="21" t="s">
        <v>1625</v>
      </c>
      <c r="B79" s="21"/>
      <c r="C79" s="21"/>
      <c r="D79" s="42" t="s">
        <v>1638</v>
      </c>
      <c r="E79" s="38"/>
      <c r="F79" s="38"/>
      <c r="G79" s="74"/>
      <c r="H79" s="74"/>
      <c r="J79" s="21"/>
    </row>
    <row r="80" spans="1:10" ht="15.75" thickBot="1" x14ac:dyDescent="0.3">
      <c r="A80" s="21" t="s">
        <v>1626</v>
      </c>
      <c r="B80" s="21"/>
      <c r="C80" s="21"/>
      <c r="D80" s="67" t="s">
        <v>1639</v>
      </c>
      <c r="E80" s="56"/>
      <c r="F80" s="56"/>
      <c r="G80" s="56"/>
      <c r="H80" s="56"/>
      <c r="J80" s="21"/>
    </row>
    <row r="81" spans="1:10" ht="30.75" thickTop="1" x14ac:dyDescent="0.25">
      <c r="A81" s="21" t="s">
        <v>1627</v>
      </c>
      <c r="B81" s="21"/>
      <c r="C81" s="21"/>
      <c r="D81" s="48" t="s">
        <v>1640</v>
      </c>
      <c r="E81" s="55"/>
      <c r="F81" s="55"/>
      <c r="G81" s="76"/>
      <c r="H81" s="76"/>
      <c r="J81" s="21"/>
    </row>
    <row r="82" spans="1:10" ht="30" x14ac:dyDescent="0.25">
      <c r="A82" s="21" t="s">
        <v>1628</v>
      </c>
      <c r="B82" s="21"/>
      <c r="C82" s="21"/>
      <c r="D82" s="42" t="s">
        <v>1641</v>
      </c>
      <c r="E82" s="38"/>
      <c r="F82" s="38"/>
      <c r="G82" s="38"/>
      <c r="H82" s="38"/>
      <c r="J82" s="21"/>
    </row>
    <row r="83" spans="1:10" ht="30" x14ac:dyDescent="0.25">
      <c r="A83" s="21" t="s">
        <v>1629</v>
      </c>
      <c r="B83" s="21"/>
      <c r="C83" s="21"/>
      <c r="D83" s="42" t="s">
        <v>1642</v>
      </c>
      <c r="E83" s="38"/>
      <c r="F83" s="38"/>
      <c r="G83" s="74"/>
      <c r="H83" s="74"/>
      <c r="J83" s="21"/>
    </row>
    <row r="84" spans="1:10" ht="15.75" thickBot="1" x14ac:dyDescent="0.3">
      <c r="A84" s="21" t="s">
        <v>1626</v>
      </c>
      <c r="B84" s="21"/>
      <c r="C84" s="21"/>
      <c r="D84" s="67" t="s">
        <v>1639</v>
      </c>
      <c r="E84" s="56"/>
      <c r="F84" s="56"/>
      <c r="G84" s="56"/>
      <c r="H84" s="56"/>
      <c r="J84" s="21"/>
    </row>
    <row r="85" spans="1:10" ht="15.75" hidden="1" thickTop="1" x14ac:dyDescent="0.25">
      <c r="A85" s="21"/>
      <c r="B85" s="21"/>
      <c r="C85" s="21" t="s">
        <v>275</v>
      </c>
      <c r="J85" s="21"/>
    </row>
    <row r="86" spans="1:10" ht="15.75" hidden="1" thickTop="1" x14ac:dyDescent="0.25">
      <c r="A86" s="21"/>
      <c r="B86" s="21"/>
      <c r="C86" s="21" t="s">
        <v>278</v>
      </c>
      <c r="D86" s="21"/>
      <c r="E86" s="21"/>
      <c r="F86" s="21"/>
      <c r="G86" s="21"/>
      <c r="H86" s="21"/>
      <c r="I86" s="21"/>
      <c r="J86" s="21" t="s">
        <v>279</v>
      </c>
    </row>
    <row r="87"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F26:K30 F46:K50 E82:H84 E78:H80 E73:H75 E69:H71">
      <formula1>-99999999999999900</formula1>
      <formula2>99999999999999900</formula2>
    </dataValidation>
  </dataValidations>
  <hyperlinks>
    <hyperlink ref="D25" tooltip="Edit Type of derivative financial instruments [axis]" display="Edit Type of derivative financial instruments [axis]"/>
    <hyperlink ref="E25" tooltip="Edit Description of derivative instruments [axis]" display="Edit Description of derivative instruments [axis]"/>
    <hyperlink ref="D45" tooltip="Edit Type of derivative financial instruments [axis]" display="Edit Type of derivative financial instruments [axis]"/>
    <hyperlink ref="E45" tooltip="Edit Description of derivative instruments [axis]" display="Edit Description of derivative instruments [axis]"/>
    <hyperlink ref="I65" tooltip="Primary Statements" display="Primary Statements"/>
    <hyperlink ref="J65" tooltip="List of Notes" display="List of Notes"/>
  </hyperlinks>
  <pageMargins left="0.7" right="0.7" top="0.75" bottom="0.75" header="0.3" footer="0.3"/>
  <pageSetup paperSize="11" scale="29" orientation="portrait" r:id="rId1"/>
  <drawing r:id="rId2"/>
  <legacyDrawing r:id="rId3"/>
  <controls>
    <mc:AlternateContent xmlns:mc="http://schemas.openxmlformats.org/markup-compatibility/2006">
      <mc:Choice Requires="x14">
        <control shapeId="287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8707" r:id="rId4" name="ToolboxBtn"/>
      </mc:Fallback>
    </mc:AlternateContent>
    <mc:AlternateContent xmlns:mc="http://schemas.openxmlformats.org/markup-compatibility/2006">
      <mc:Choice Requires="x14">
        <control shapeId="287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8706" r:id="rId6" name="LegendBtn"/>
      </mc:Fallback>
    </mc:AlternateContent>
    <mc:AlternateContent xmlns:mc="http://schemas.openxmlformats.org/markup-compatibility/2006">
      <mc:Choice Requires="x14">
        <control shapeId="287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8705" r:id="rId8" name="HomeBtn"/>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N61"/>
  <sheetViews>
    <sheetView showGridLines="0" view="pageBreakPreview" topLeftCell="D1" zoomScale="90" zoomScaleSheetLayoutView="90" workbookViewId="0">
      <selection activeCell="J45" sqref="J45"/>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1645</v>
      </c>
      <c r="E1" s="13" t="s">
        <v>1685</v>
      </c>
    </row>
    <row r="3" spans="1:14" hidden="1" x14ac:dyDescent="0.25"/>
    <row r="4" spans="1:14" hidden="1" x14ac:dyDescent="0.25"/>
    <row r="5" spans="1:14" ht="15" hidden="1" customHeight="1" x14ac:dyDescent="0.25">
      <c r="A5" s="21"/>
      <c r="B5" s="21"/>
      <c r="C5" s="12" t="s">
        <v>1646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1647</v>
      </c>
      <c r="B10" s="21"/>
      <c r="C10" s="21"/>
      <c r="D10" s="14" t="s">
        <v>1648</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4156</v>
      </c>
    </row>
    <row r="15" spans="1:14" ht="15" hidden="1" customHeight="1" x14ac:dyDescent="0.25">
      <c r="A15" s="21"/>
      <c r="B15" s="21"/>
      <c r="C15" s="12" t="s">
        <v>1659</v>
      </c>
      <c r="D15" s="21"/>
      <c r="E15" s="21"/>
      <c r="F15" s="21"/>
      <c r="G15" s="21"/>
      <c r="H15" s="21"/>
      <c r="I15" s="21"/>
      <c r="J15" s="21"/>
      <c r="K15" s="21"/>
      <c r="L15" s="21"/>
      <c r="M15" s="21"/>
      <c r="N15" s="21"/>
    </row>
    <row r="16" spans="1:14" hidden="1" x14ac:dyDescent="0.25">
      <c r="A16" s="21"/>
      <c r="B16" s="21"/>
      <c r="C16" s="21"/>
      <c r="D16" s="21"/>
      <c r="E16" s="21" t="s">
        <v>1649</v>
      </c>
      <c r="F16" s="21" t="s">
        <v>1649</v>
      </c>
      <c r="G16" s="21" t="s">
        <v>1650</v>
      </c>
      <c r="H16" s="21" t="s">
        <v>1650</v>
      </c>
      <c r="I16" s="21" t="s">
        <v>1649</v>
      </c>
      <c r="J16" s="21" t="s">
        <v>1649</v>
      </c>
      <c r="K16" s="21" t="s">
        <v>1650</v>
      </c>
      <c r="L16" s="21" t="s">
        <v>1650</v>
      </c>
      <c r="M16" s="21"/>
      <c r="N16" s="21"/>
    </row>
    <row r="17" spans="1:14" hidden="1" x14ac:dyDescent="0.25">
      <c r="A17" s="21"/>
      <c r="B17" s="21"/>
      <c r="C17" s="21"/>
      <c r="D17" s="21" t="s">
        <v>1658</v>
      </c>
      <c r="E17" s="21">
        <v>0</v>
      </c>
      <c r="F17" s="21">
        <v>0</v>
      </c>
      <c r="G17" s="21">
        <v>0</v>
      </c>
      <c r="H17" s="21">
        <v>0</v>
      </c>
      <c r="I17" s="21" t="s">
        <v>3421</v>
      </c>
      <c r="J17" s="21" t="s">
        <v>3421</v>
      </c>
      <c r="K17" s="21" t="s">
        <v>3421</v>
      </c>
      <c r="L17" s="21" t="s">
        <v>3421</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3419</v>
      </c>
      <c r="J19" s="73" t="s">
        <v>3419</v>
      </c>
      <c r="K19" s="73" t="s">
        <v>3419</v>
      </c>
      <c r="L19" s="73" t="s">
        <v>3419</v>
      </c>
      <c r="M19" s="21"/>
      <c r="N19" s="21"/>
    </row>
    <row r="20" spans="1:14" ht="50.1" customHeight="1" x14ac:dyDescent="0.25">
      <c r="A20" s="21"/>
      <c r="B20" s="21"/>
      <c r="C20" s="21" t="s">
        <v>274</v>
      </c>
      <c r="D20" s="36"/>
      <c r="E20" s="39" t="s">
        <v>3753</v>
      </c>
      <c r="F20" s="39" t="s">
        <v>3753</v>
      </c>
      <c r="G20" s="39" t="s">
        <v>3754</v>
      </c>
      <c r="H20" s="39" t="s">
        <v>3754</v>
      </c>
      <c r="I20" s="39" t="s">
        <v>3753</v>
      </c>
      <c r="J20" s="39" t="s">
        <v>3753</v>
      </c>
      <c r="K20" s="39" t="s">
        <v>3754</v>
      </c>
      <c r="L20" s="39" t="s">
        <v>3754</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37" t="s">
        <v>1657</v>
      </c>
      <c r="N25" s="21"/>
    </row>
    <row r="26" spans="1:14" x14ac:dyDescent="0.25">
      <c r="A26" s="21"/>
      <c r="B26" s="21" t="s">
        <v>1651</v>
      </c>
      <c r="C26" s="21"/>
      <c r="D26" s="22" t="s">
        <v>1654</v>
      </c>
      <c r="E26" s="38"/>
      <c r="F26" s="38"/>
      <c r="G26" s="38"/>
      <c r="H26" s="38"/>
      <c r="I26" s="38"/>
      <c r="J26" s="38"/>
      <c r="K26" s="38"/>
      <c r="L26" s="38"/>
      <c r="N26" s="21"/>
    </row>
    <row r="27" spans="1:14" ht="30" x14ac:dyDescent="0.25">
      <c r="A27" s="21"/>
      <c r="B27" s="21" t="s">
        <v>1652</v>
      </c>
      <c r="C27" s="21"/>
      <c r="D27" s="22" t="s">
        <v>1655</v>
      </c>
      <c r="E27" s="38"/>
      <c r="F27" s="38"/>
      <c r="G27" s="38"/>
      <c r="H27" s="38"/>
      <c r="I27" s="38"/>
      <c r="J27" s="38"/>
      <c r="K27" s="38"/>
      <c r="L27" s="38"/>
      <c r="N27" s="21"/>
    </row>
    <row r="28" spans="1:14" x14ac:dyDescent="0.25">
      <c r="A28" s="21"/>
      <c r="B28" s="21" t="s">
        <v>1653</v>
      </c>
      <c r="C28" s="21"/>
      <c r="D28" s="22" t="s">
        <v>1656</v>
      </c>
      <c r="E28" s="38"/>
      <c r="F28" s="38"/>
      <c r="G28" s="38"/>
      <c r="H28" s="38"/>
      <c r="I28" s="38"/>
      <c r="J28" s="38"/>
      <c r="K28" s="38"/>
      <c r="L28" s="38"/>
      <c r="N28" s="21"/>
    </row>
    <row r="29" spans="1:14" x14ac:dyDescent="0.25">
      <c r="A29" s="21"/>
      <c r="B29" s="21">
        <v>0</v>
      </c>
      <c r="C29" s="21"/>
      <c r="D29" s="22" t="s">
        <v>402</v>
      </c>
      <c r="E29" s="38"/>
      <c r="F29" s="38"/>
      <c r="G29" s="38"/>
      <c r="H29" s="38"/>
      <c r="I29" s="38"/>
      <c r="J29" s="38"/>
      <c r="K29" s="38"/>
      <c r="L29" s="38"/>
      <c r="N29" s="21"/>
    </row>
    <row r="30" spans="1:14" hidden="1" x14ac:dyDescent="0.25">
      <c r="A30" s="21"/>
      <c r="B30" s="21"/>
      <c r="C30" s="21" t="s">
        <v>275</v>
      </c>
      <c r="N30" s="21"/>
    </row>
    <row r="31" spans="1:14" hidden="1" x14ac:dyDescent="0.25">
      <c r="A31" s="21"/>
      <c r="B31" s="21"/>
      <c r="C31" s="21" t="s">
        <v>278</v>
      </c>
      <c r="D31" s="21"/>
      <c r="E31" s="21"/>
      <c r="F31" s="21"/>
      <c r="G31" s="21"/>
      <c r="H31" s="21"/>
      <c r="I31" s="21"/>
      <c r="J31" s="21"/>
      <c r="K31" s="21"/>
      <c r="L31" s="21"/>
      <c r="M31" s="21"/>
      <c r="N31" s="21" t="s">
        <v>279</v>
      </c>
    </row>
    <row r="34" spans="1:10" ht="15" hidden="1" customHeight="1" x14ac:dyDescent="0.25">
      <c r="A34" s="21"/>
      <c r="B34" s="21"/>
      <c r="C34" s="12" t="s">
        <v>1684</v>
      </c>
      <c r="D34" s="21"/>
      <c r="E34" s="21"/>
      <c r="F34" s="21"/>
      <c r="G34" s="21"/>
      <c r="H34" s="21"/>
      <c r="I34" s="21"/>
      <c r="J34" s="21"/>
    </row>
    <row r="35" spans="1:10" hidden="1" x14ac:dyDescent="0.25">
      <c r="A35" s="21"/>
      <c r="B35" s="21"/>
      <c r="C35" s="21"/>
      <c r="D35" s="21"/>
      <c r="E35" s="21"/>
      <c r="F35" s="21"/>
      <c r="G35" s="21"/>
      <c r="H35" s="21"/>
      <c r="I35" s="21"/>
      <c r="J35" s="21"/>
    </row>
    <row r="36" spans="1:10" hidden="1" x14ac:dyDescent="0.25">
      <c r="A36" s="21"/>
      <c r="B36" s="21"/>
      <c r="C36" s="21"/>
      <c r="D36" s="21"/>
      <c r="E36" s="21">
        <v>0</v>
      </c>
      <c r="F36" s="21">
        <v>0</v>
      </c>
      <c r="G36" s="21" t="s">
        <v>3421</v>
      </c>
      <c r="H36" s="21" t="s">
        <v>3421</v>
      </c>
      <c r="I36" s="21"/>
      <c r="J36" s="21"/>
    </row>
    <row r="37" spans="1:10" hidden="1" x14ac:dyDescent="0.25">
      <c r="A37" s="21"/>
      <c r="B37" s="21"/>
      <c r="C37" s="21" t="s">
        <v>276</v>
      </c>
      <c r="D37" s="21" t="s">
        <v>274</v>
      </c>
      <c r="E37" s="21"/>
      <c r="F37" s="21"/>
      <c r="G37" s="21"/>
      <c r="H37" s="21"/>
      <c r="I37" s="21" t="s">
        <v>275</v>
      </c>
      <c r="J37" s="21" t="s">
        <v>277</v>
      </c>
    </row>
    <row r="38" spans="1:10" x14ac:dyDescent="0.25">
      <c r="A38" s="21"/>
      <c r="B38" s="21" t="s">
        <v>3416</v>
      </c>
      <c r="C38" s="21" t="s">
        <v>386</v>
      </c>
      <c r="D38" s="77"/>
      <c r="E38" s="73" t="s">
        <v>3417</v>
      </c>
      <c r="F38" s="73" t="s">
        <v>3417</v>
      </c>
      <c r="G38" s="73" t="s">
        <v>3419</v>
      </c>
      <c r="H38" s="73" t="s">
        <v>3419</v>
      </c>
      <c r="I38" s="21"/>
      <c r="J38" s="21"/>
    </row>
    <row r="39" spans="1:10" ht="19.5" customHeight="1" x14ac:dyDescent="0.25">
      <c r="A39" s="21"/>
      <c r="B39" s="21"/>
      <c r="C39" s="21" t="s">
        <v>444</v>
      </c>
      <c r="D39" s="36"/>
      <c r="E39" s="49">
        <v>2016</v>
      </c>
      <c r="F39" s="49">
        <v>2015</v>
      </c>
      <c r="G39" s="49">
        <v>2016</v>
      </c>
      <c r="H39" s="49">
        <v>2015</v>
      </c>
      <c r="J39" s="21"/>
    </row>
    <row r="40" spans="1:10" ht="20.100000000000001" customHeight="1" x14ac:dyDescent="0.25">
      <c r="A40" s="21"/>
      <c r="B40" s="21"/>
      <c r="C40" s="21" t="s">
        <v>445</v>
      </c>
      <c r="D40" s="36"/>
      <c r="E40" s="51" t="str">
        <f>StartUp!$E$8</f>
        <v>SGD</v>
      </c>
      <c r="F40" s="51" t="str">
        <f>StartUp!$E$8</f>
        <v>SGD</v>
      </c>
      <c r="G40" s="51" t="str">
        <f>StartUp!$E$8</f>
        <v>SGD</v>
      </c>
      <c r="H40" s="51" t="str">
        <f>StartUp!$E$8</f>
        <v>SGD</v>
      </c>
      <c r="J40" s="21"/>
    </row>
    <row r="41" spans="1:10" ht="20.100000000000001" hidden="1" customHeight="1" x14ac:dyDescent="0.25">
      <c r="A41" s="21"/>
      <c r="B41" s="21"/>
      <c r="C41" s="21" t="s">
        <v>446</v>
      </c>
      <c r="D41" s="36"/>
      <c r="E41" s="50" t="str">
        <f>StartUp!$D$8</f>
        <v>01/01/2010</v>
      </c>
      <c r="F41" s="50" t="str">
        <f>StartUp!$D$10</f>
        <v>01/01/2009</v>
      </c>
      <c r="G41" s="50" t="str">
        <f>StartUp!$D$8</f>
        <v>01/01/2010</v>
      </c>
      <c r="H41" s="50" t="str">
        <f>StartUp!$D$10</f>
        <v>01/01/2009</v>
      </c>
      <c r="J41" s="21"/>
    </row>
    <row r="42" spans="1:10" ht="20.100000000000001" hidden="1" customHeight="1" x14ac:dyDescent="0.25">
      <c r="A42" s="21"/>
      <c r="B42" s="21"/>
      <c r="C42" s="21" t="s">
        <v>447</v>
      </c>
      <c r="D42" s="36"/>
      <c r="E42" s="50" t="str">
        <f>StartUp!$D$9</f>
        <v>31/12/2010</v>
      </c>
      <c r="F42" s="50" t="str">
        <f>StartUp!$D$11</f>
        <v>31/12/2009</v>
      </c>
      <c r="G42" s="50" t="str">
        <f>StartUp!$D$9</f>
        <v>31/12/2010</v>
      </c>
      <c r="H42" s="50" t="str">
        <f>StartUp!$D$11</f>
        <v>31/12/2009</v>
      </c>
      <c r="J42" s="21"/>
    </row>
    <row r="43" spans="1:10" x14ac:dyDescent="0.25">
      <c r="A43" s="21"/>
      <c r="B43" s="21"/>
      <c r="C43" s="21" t="s">
        <v>275</v>
      </c>
      <c r="D43" s="15"/>
      <c r="J43" s="21"/>
    </row>
    <row r="44" spans="1:10" ht="30" hidden="1" x14ac:dyDescent="0.25">
      <c r="A44" s="21" t="s">
        <v>1647</v>
      </c>
      <c r="B44" s="21"/>
      <c r="C44" s="21"/>
      <c r="D44" s="14" t="s">
        <v>1648</v>
      </c>
      <c r="E44" s="16"/>
      <c r="F44" s="16"/>
      <c r="G44" s="16"/>
      <c r="H44" s="16"/>
      <c r="I44" s="30" t="s">
        <v>912</v>
      </c>
      <c r="J44" s="57" t="s">
        <v>913</v>
      </c>
    </row>
    <row r="45" spans="1:10" ht="30" x14ac:dyDescent="0.25">
      <c r="A45" s="21" t="s">
        <v>1660</v>
      </c>
      <c r="B45" s="21"/>
      <c r="C45" s="21"/>
      <c r="D45" s="27" t="s">
        <v>1675</v>
      </c>
      <c r="E45" s="23"/>
      <c r="F45" s="23"/>
      <c r="G45" s="23"/>
      <c r="H45" s="23"/>
      <c r="J45" s="21"/>
    </row>
    <row r="46" spans="1:10" ht="30" x14ac:dyDescent="0.25">
      <c r="A46" s="21" t="s">
        <v>1661</v>
      </c>
      <c r="B46" s="21"/>
      <c r="C46" s="21"/>
      <c r="D46" s="47" t="s">
        <v>1676</v>
      </c>
      <c r="E46" s="23"/>
      <c r="F46" s="23"/>
      <c r="G46" s="23"/>
      <c r="H46" s="23"/>
      <c r="J46" s="21"/>
    </row>
    <row r="47" spans="1:10" ht="30" x14ac:dyDescent="0.25">
      <c r="A47" s="21" t="s">
        <v>1662</v>
      </c>
      <c r="B47" s="21"/>
      <c r="C47" s="21"/>
      <c r="D47" s="41" t="s">
        <v>1677</v>
      </c>
      <c r="E47" s="38"/>
      <c r="F47" s="38"/>
      <c r="G47" s="38"/>
      <c r="H47" s="38"/>
      <c r="J47" s="21"/>
    </row>
    <row r="48" spans="1:10" x14ac:dyDescent="0.25">
      <c r="A48" s="21" t="s">
        <v>1663</v>
      </c>
      <c r="B48" s="21"/>
      <c r="C48" s="21"/>
      <c r="D48" s="41" t="s">
        <v>3752</v>
      </c>
      <c r="E48" s="38"/>
      <c r="F48" s="38"/>
      <c r="G48" s="74"/>
      <c r="H48" s="74"/>
      <c r="J48" s="21"/>
    </row>
    <row r="49" spans="1:10" ht="30" x14ac:dyDescent="0.25">
      <c r="A49" s="21" t="s">
        <v>1664</v>
      </c>
      <c r="B49" s="21"/>
      <c r="C49" s="21"/>
      <c r="D49" s="65" t="s">
        <v>3985</v>
      </c>
      <c r="E49" s="54"/>
      <c r="F49" s="54"/>
      <c r="G49" s="54"/>
      <c r="H49" s="54"/>
      <c r="J49" s="21"/>
    </row>
    <row r="50" spans="1:10" ht="30" x14ac:dyDescent="0.25">
      <c r="A50" s="21" t="s">
        <v>1665</v>
      </c>
      <c r="B50" s="21"/>
      <c r="C50" s="21"/>
      <c r="D50" s="41" t="s">
        <v>1678</v>
      </c>
      <c r="E50" s="38"/>
      <c r="F50" s="38"/>
      <c r="G50" s="53"/>
      <c r="H50" s="53"/>
      <c r="J50" s="21"/>
    </row>
    <row r="51" spans="1:10" ht="45" x14ac:dyDescent="0.25">
      <c r="A51" s="21" t="s">
        <v>1666</v>
      </c>
      <c r="B51" s="21"/>
      <c r="C51" s="21"/>
      <c r="D51" s="65" t="s">
        <v>1679</v>
      </c>
      <c r="E51" s="54"/>
      <c r="F51" s="54"/>
      <c r="G51" s="54"/>
      <c r="H51" s="54"/>
      <c r="J51" s="21"/>
    </row>
    <row r="52" spans="1:10" ht="30" x14ac:dyDescent="0.25">
      <c r="A52" s="21" t="s">
        <v>1667</v>
      </c>
      <c r="B52" s="21"/>
      <c r="C52" s="21"/>
      <c r="D52" s="41" t="s">
        <v>1680</v>
      </c>
      <c r="E52" s="38"/>
      <c r="F52" s="38"/>
      <c r="G52" s="53"/>
      <c r="H52" s="53"/>
      <c r="J52" s="21"/>
    </row>
    <row r="53" spans="1:10" ht="45.75" thickBot="1" x14ac:dyDescent="0.3">
      <c r="A53" s="21" t="s">
        <v>1668</v>
      </c>
      <c r="B53" s="21"/>
      <c r="C53" s="21"/>
      <c r="D53" s="65" t="s">
        <v>3754</v>
      </c>
      <c r="E53" s="56"/>
      <c r="F53" s="56"/>
      <c r="G53" s="56"/>
      <c r="H53" s="56"/>
      <c r="J53" s="21"/>
    </row>
    <row r="54" spans="1:10" ht="45.75" thickTop="1" x14ac:dyDescent="0.25">
      <c r="A54" s="21" t="s">
        <v>1669</v>
      </c>
      <c r="B54" s="21"/>
      <c r="C54" s="21"/>
      <c r="D54" s="226" t="s">
        <v>4022</v>
      </c>
      <c r="E54" s="55"/>
      <c r="F54" s="55"/>
      <c r="G54" s="76"/>
      <c r="H54" s="76"/>
      <c r="J54" s="21"/>
    </row>
    <row r="55" spans="1:10" ht="45" x14ac:dyDescent="0.25">
      <c r="A55" s="21" t="s">
        <v>1670</v>
      </c>
      <c r="B55" s="21"/>
      <c r="C55" s="21"/>
      <c r="D55" s="41" t="s">
        <v>3941</v>
      </c>
      <c r="E55" s="38"/>
      <c r="F55" s="38"/>
      <c r="G55" s="38"/>
      <c r="H55" s="38"/>
      <c r="J55" s="21"/>
    </row>
    <row r="56" spans="1:10" ht="45" x14ac:dyDescent="0.25">
      <c r="A56" s="21" t="s">
        <v>1671</v>
      </c>
      <c r="B56" s="21"/>
      <c r="C56" s="21"/>
      <c r="D56" s="205" t="s">
        <v>3986</v>
      </c>
      <c r="E56" s="38"/>
      <c r="F56" s="38"/>
      <c r="G56" s="74"/>
      <c r="H56" s="74"/>
      <c r="J56" s="21"/>
    </row>
    <row r="57" spans="1:10" ht="30.75" thickBot="1" x14ac:dyDescent="0.3">
      <c r="A57" s="21" t="s">
        <v>1672</v>
      </c>
      <c r="B57" s="21"/>
      <c r="C57" s="21"/>
      <c r="D57" s="65" t="s">
        <v>1681</v>
      </c>
      <c r="E57" s="56"/>
      <c r="F57" s="56"/>
      <c r="G57" s="56"/>
      <c r="H57" s="56"/>
      <c r="J57" s="21"/>
    </row>
    <row r="58" spans="1:10" ht="30.75" thickTop="1" x14ac:dyDescent="0.25">
      <c r="A58" s="21" t="s">
        <v>1673</v>
      </c>
      <c r="B58" s="21"/>
      <c r="C58" s="21"/>
      <c r="D58" s="27" t="s">
        <v>1682</v>
      </c>
      <c r="E58" s="55"/>
      <c r="F58" s="55"/>
      <c r="G58" s="76"/>
      <c r="H58" s="76"/>
      <c r="J58" s="21"/>
    </row>
    <row r="59" spans="1:10" ht="45" x14ac:dyDescent="0.25">
      <c r="A59" s="21" t="s">
        <v>1674</v>
      </c>
      <c r="B59" s="21"/>
      <c r="C59" s="21"/>
      <c r="D59" s="18" t="s">
        <v>1683</v>
      </c>
      <c r="E59" s="38"/>
      <c r="F59" s="38"/>
      <c r="G59" s="38"/>
      <c r="H59" s="38"/>
      <c r="J59" s="21"/>
    </row>
    <row r="60" spans="1:10" hidden="1" x14ac:dyDescent="0.25">
      <c r="A60" s="21"/>
      <c r="B60" s="21"/>
      <c r="C60" s="21" t="s">
        <v>275</v>
      </c>
      <c r="J60" s="21"/>
    </row>
    <row r="61" spans="1:10" hidden="1" x14ac:dyDescent="0.25">
      <c r="A61" s="21"/>
      <c r="B61" s="21"/>
      <c r="C61" s="21" t="s">
        <v>278</v>
      </c>
      <c r="D61" s="21"/>
      <c r="E61" s="21"/>
      <c r="F61" s="21"/>
      <c r="G61" s="21"/>
      <c r="H61" s="21"/>
      <c r="I61" s="21"/>
      <c r="J6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7:H53 E59:H59 E55:H57 E26:L29">
      <formula1>-99999999999999900</formula1>
      <formula2>99999999999999900</formula2>
    </dataValidation>
  </dataValidations>
  <hyperlinks>
    <hyperlink ref="D25" tooltip="Edit Maturity [axis]" display="Edit Maturity [axis]"/>
    <hyperlink ref="I44" tooltip="Primary Statements" display="Primary Statements"/>
    <hyperlink ref="J44" tooltip="List of Notes" display="List of Note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2972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29723" r:id="rId4" name="ToolboxBtn"/>
      </mc:Fallback>
    </mc:AlternateContent>
    <mc:AlternateContent xmlns:mc="http://schemas.openxmlformats.org/markup-compatibility/2006">
      <mc:Choice Requires="x14">
        <control shapeId="297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9722" r:id="rId6" name="LegendBtn"/>
      </mc:Fallback>
    </mc:AlternateContent>
    <mc:AlternateContent xmlns:mc="http://schemas.openxmlformats.org/markup-compatibility/2006">
      <mc:Choice Requires="x14">
        <control shapeId="2972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29721" r:id="rId8" name="HomeBtn"/>
      </mc:Fallback>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J45"/>
  <sheetViews>
    <sheetView showGridLines="0" view="pageBreakPreview" topLeftCell="D1" zoomScale="87" zoomScaleSheetLayoutView="87" workbookViewId="0">
      <selection activeCell="J35" sqref="J35"/>
    </sheetView>
  </sheetViews>
  <sheetFormatPr defaultRowHeight="15" x14ac:dyDescent="0.25"/>
  <cols>
    <col min="1" max="3" width="0" hidden="1" customWidth="1"/>
    <col min="4" max="4" width="35.7109375" customWidth="1"/>
    <col min="5" max="8" width="22.7109375" customWidth="1"/>
    <col min="9" max="9" width="29" customWidth="1"/>
    <col min="10" max="10" width="22.7109375" customWidth="1"/>
  </cols>
  <sheetData>
    <row r="1" spans="1:10" ht="29.1" customHeight="1" x14ac:dyDescent="0.25">
      <c r="A1" s="12" t="s">
        <v>1686</v>
      </c>
      <c r="E1" s="13" t="s">
        <v>1725</v>
      </c>
    </row>
    <row r="3" spans="1:10" hidden="1" x14ac:dyDescent="0.25"/>
    <row r="4" spans="1:10" hidden="1" x14ac:dyDescent="0.25"/>
    <row r="5" spans="1:10" ht="15" hidden="1" customHeight="1" x14ac:dyDescent="0.25">
      <c r="A5" s="21"/>
      <c r="B5" s="21"/>
      <c r="C5" s="12" t="s">
        <v>1687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1688</v>
      </c>
      <c r="B10" s="21"/>
      <c r="C10" s="21"/>
      <c r="D10" s="14" t="s">
        <v>1689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1724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1688</v>
      </c>
      <c r="B25" s="21"/>
      <c r="C25" s="21"/>
      <c r="D25" s="14" t="s">
        <v>1689</v>
      </c>
      <c r="E25" s="16"/>
      <c r="F25" s="16"/>
      <c r="G25" s="16"/>
      <c r="H25" s="16"/>
      <c r="I25" s="30" t="s">
        <v>912</v>
      </c>
      <c r="J25" s="57" t="s">
        <v>913</v>
      </c>
    </row>
    <row r="26" spans="1:10" x14ac:dyDescent="0.25">
      <c r="A26" s="21" t="s">
        <v>1690</v>
      </c>
      <c r="B26" s="21"/>
      <c r="C26" s="21"/>
      <c r="D26" s="27" t="s">
        <v>1707</v>
      </c>
      <c r="E26" s="23"/>
      <c r="F26" s="23"/>
      <c r="G26" s="23"/>
      <c r="H26" s="23"/>
      <c r="J26" s="21"/>
    </row>
    <row r="27" spans="1:10" x14ac:dyDescent="0.25">
      <c r="A27" s="21" t="s">
        <v>1691</v>
      </c>
      <c r="B27" s="21"/>
      <c r="C27" s="21"/>
      <c r="D27" s="18" t="s">
        <v>1708</v>
      </c>
      <c r="E27" s="38"/>
      <c r="F27" s="38"/>
      <c r="G27" s="38"/>
      <c r="H27" s="38"/>
      <c r="J27" s="21"/>
    </row>
    <row r="28" spans="1:10" x14ac:dyDescent="0.25">
      <c r="A28" s="21" t="s">
        <v>1692</v>
      </c>
      <c r="B28" s="21"/>
      <c r="C28" s="21"/>
      <c r="D28" s="18" t="s">
        <v>1709</v>
      </c>
      <c r="E28" s="38"/>
      <c r="F28" s="38"/>
      <c r="G28" s="38"/>
      <c r="H28" s="38"/>
      <c r="J28" s="21"/>
    </row>
    <row r="29" spans="1:10" x14ac:dyDescent="0.25">
      <c r="A29" s="21" t="s">
        <v>1693</v>
      </c>
      <c r="B29" s="21"/>
      <c r="C29" s="21"/>
      <c r="D29" s="18" t="s">
        <v>1710</v>
      </c>
      <c r="E29" s="38"/>
      <c r="F29" s="38"/>
      <c r="G29" s="38"/>
      <c r="H29" s="38"/>
      <c r="J29" s="21"/>
    </row>
    <row r="30" spans="1:10" x14ac:dyDescent="0.25">
      <c r="A30" s="21" t="s">
        <v>1694</v>
      </c>
      <c r="B30" s="21"/>
      <c r="C30" s="21"/>
      <c r="D30" s="18" t="s">
        <v>1711</v>
      </c>
      <c r="E30" s="38"/>
      <c r="F30" s="38"/>
      <c r="G30" s="38"/>
      <c r="H30" s="38"/>
      <c r="J30" s="21"/>
    </row>
    <row r="31" spans="1:10" x14ac:dyDescent="0.25">
      <c r="A31" s="21" t="s">
        <v>1695</v>
      </c>
      <c r="B31" s="21"/>
      <c r="C31" s="21"/>
      <c r="D31" s="18" t="s">
        <v>1712</v>
      </c>
      <c r="E31" s="38"/>
      <c r="F31" s="38"/>
      <c r="G31" s="38"/>
      <c r="H31" s="38"/>
      <c r="J31" s="21"/>
    </row>
    <row r="32" spans="1:10" x14ac:dyDescent="0.25">
      <c r="A32" s="21" t="s">
        <v>1696</v>
      </c>
      <c r="B32" s="21"/>
      <c r="C32" s="21"/>
      <c r="D32" s="18" t="s">
        <v>1713</v>
      </c>
      <c r="E32" s="38"/>
      <c r="F32" s="38"/>
      <c r="G32" s="74"/>
      <c r="H32" s="74"/>
      <c r="J32" s="21"/>
    </row>
    <row r="33" spans="1:10" ht="15.75" thickBot="1" x14ac:dyDescent="0.3">
      <c r="A33" s="21" t="s">
        <v>1697</v>
      </c>
      <c r="B33" s="21"/>
      <c r="C33" s="21"/>
      <c r="D33" s="64" t="s">
        <v>1714</v>
      </c>
      <c r="E33" s="56"/>
      <c r="F33" s="56"/>
      <c r="G33" s="56"/>
      <c r="H33" s="56"/>
      <c r="J33" s="21"/>
    </row>
    <row r="34" spans="1:10" ht="30.75" thickTop="1" x14ac:dyDescent="0.25">
      <c r="A34" s="21" t="s">
        <v>1698</v>
      </c>
      <c r="B34" s="21"/>
      <c r="C34" s="21"/>
      <c r="D34" s="27" t="s">
        <v>1715</v>
      </c>
      <c r="E34" s="55"/>
      <c r="F34" s="55"/>
      <c r="G34" s="76"/>
      <c r="H34" s="76"/>
      <c r="I34" s="101" t="s">
        <v>3759</v>
      </c>
      <c r="J34" s="21"/>
    </row>
    <row r="35" spans="1:10" ht="105.75" customHeight="1" x14ac:dyDescent="0.25">
      <c r="A35" s="21" t="s">
        <v>1699</v>
      </c>
      <c r="B35" s="21"/>
      <c r="C35" s="21"/>
      <c r="D35" s="18" t="s">
        <v>1716</v>
      </c>
      <c r="E35" s="26"/>
      <c r="F35" s="26"/>
      <c r="G35" s="26"/>
      <c r="H35" s="26"/>
      <c r="I35" s="103" t="s">
        <v>4225</v>
      </c>
      <c r="J35" s="21"/>
    </row>
    <row r="36" spans="1:10" ht="30" x14ac:dyDescent="0.25">
      <c r="A36" s="21" t="s">
        <v>1700</v>
      </c>
      <c r="B36" s="21"/>
      <c r="C36" s="21"/>
      <c r="D36" s="18" t="s">
        <v>1717</v>
      </c>
      <c r="E36" s="38"/>
      <c r="F36" s="38"/>
      <c r="G36" s="38"/>
      <c r="H36" s="38"/>
      <c r="J36" s="21"/>
    </row>
    <row r="37" spans="1:10" ht="30" x14ac:dyDescent="0.25">
      <c r="A37" s="21" t="s">
        <v>1701</v>
      </c>
      <c r="B37" s="21"/>
      <c r="C37" s="21"/>
      <c r="D37" s="18" t="s">
        <v>1718</v>
      </c>
      <c r="E37" s="38"/>
      <c r="F37" s="38"/>
      <c r="G37" s="38"/>
      <c r="H37" s="38"/>
      <c r="J37" s="21"/>
    </row>
    <row r="38" spans="1:10" ht="30" x14ac:dyDescent="0.25">
      <c r="A38" s="21" t="s">
        <v>1702</v>
      </c>
      <c r="B38" s="21"/>
      <c r="C38" s="21"/>
      <c r="D38" s="18" t="s">
        <v>1719</v>
      </c>
      <c r="E38" s="38"/>
      <c r="F38" s="38"/>
      <c r="G38" s="38"/>
      <c r="H38" s="38"/>
      <c r="J38" s="21"/>
    </row>
    <row r="39" spans="1:10" ht="30" x14ac:dyDescent="0.25">
      <c r="A39" s="21" t="s">
        <v>1703</v>
      </c>
      <c r="B39" s="21"/>
      <c r="C39" s="21"/>
      <c r="D39" s="47" t="s">
        <v>1720</v>
      </c>
      <c r="E39" s="23"/>
      <c r="F39" s="23"/>
      <c r="G39" s="23"/>
      <c r="H39" s="23"/>
      <c r="J39" s="21"/>
    </row>
    <row r="40" spans="1:10" x14ac:dyDescent="0.25">
      <c r="A40" s="21" t="s">
        <v>1704</v>
      </c>
      <c r="B40" s="21"/>
      <c r="C40" s="21"/>
      <c r="D40" s="41" t="s">
        <v>1721</v>
      </c>
      <c r="E40" s="38"/>
      <c r="F40" s="38"/>
      <c r="G40" s="38"/>
      <c r="H40" s="38"/>
      <c r="J40" s="21"/>
    </row>
    <row r="41" spans="1:10" ht="30" x14ac:dyDescent="0.25">
      <c r="A41" s="21" t="s">
        <v>1705</v>
      </c>
      <c r="B41" s="21"/>
      <c r="C41" s="21"/>
      <c r="D41" s="41" t="s">
        <v>1722</v>
      </c>
      <c r="E41" s="38"/>
      <c r="F41" s="38"/>
      <c r="G41" s="74"/>
      <c r="H41" s="74"/>
      <c r="J41" s="21"/>
    </row>
    <row r="42" spans="1:10" ht="30.75" thickBot="1" x14ac:dyDescent="0.3">
      <c r="A42" s="21" t="s">
        <v>1706</v>
      </c>
      <c r="B42" s="21"/>
      <c r="C42" s="21"/>
      <c r="D42" s="65" t="s">
        <v>1723</v>
      </c>
      <c r="E42" s="56"/>
      <c r="F42" s="56"/>
      <c r="G42" s="56"/>
      <c r="H42" s="56"/>
      <c r="J42" s="21"/>
    </row>
    <row r="43" spans="1:10" ht="15.75" hidden="1" thickTop="1" x14ac:dyDescent="0.25">
      <c r="A43" s="21"/>
      <c r="B43" s="21"/>
      <c r="C43" s="21" t="s">
        <v>275</v>
      </c>
      <c r="J43" s="21"/>
    </row>
    <row r="44" spans="1:10" ht="15.75" hidden="1" thickTop="1" x14ac:dyDescent="0.25">
      <c r="A44" s="21"/>
      <c r="B44" s="21"/>
      <c r="C44" s="21" t="s">
        <v>278</v>
      </c>
      <c r="D44" s="21"/>
      <c r="E44" s="21"/>
      <c r="F44" s="21"/>
      <c r="G44" s="21"/>
      <c r="H44" s="21"/>
      <c r="I44" s="21"/>
      <c r="J44" s="21" t="s">
        <v>279</v>
      </c>
    </row>
    <row r="45" spans="1:10" ht="15.75" thickTop="1" x14ac:dyDescent="0.25"/>
  </sheetData>
  <sheetProtection formatColumns="0" formatRows="0"/>
  <dataValidations count="2">
    <dataValidation type="decimal" allowBlank="1" showInputMessage="1" showErrorMessage="1" errorTitle="Input Error" error="Please enter a numeric value between -99999999999999999 and 99999999999999999" sqref="E40:H42 E36:H38 E27:H33">
      <formula1>-99999999999999900</formula1>
      <formula2>99999999999999900</formula2>
    </dataValidation>
    <dataValidation type="list" allowBlank="1" showInputMessage="1" showErrorMessage="1" errorTitle="Input Error" error="Please enter a valid value from dropdown" sqref="E35:H35">
      <formula1>"Specific identification,FIFO,Weighted average cost formula,Combination of specific identification, FIFO and weighted average method"</formula1>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07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0731" r:id="rId4" name="ToolboxBtn"/>
      </mc:Fallback>
    </mc:AlternateContent>
    <mc:AlternateContent xmlns:mc="http://schemas.openxmlformats.org/markup-compatibility/2006">
      <mc:Choice Requires="x14">
        <control shapeId="307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0730" r:id="rId6" name="LegendBtn"/>
      </mc:Fallback>
    </mc:AlternateContent>
    <mc:AlternateContent xmlns:mc="http://schemas.openxmlformats.org/markup-compatibility/2006">
      <mc:Choice Requires="x14">
        <control shapeId="307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0729" r:id="rId8" name="HomeBtn"/>
      </mc:Fallback>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J37"/>
  <sheetViews>
    <sheetView showGridLines="0" view="pageBreakPreview" topLeftCell="D1" zoomScale="87" zoomScaleSheetLayoutView="87" workbookViewId="0">
      <selection activeCell="J29" sqref="J29"/>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1726</v>
      </c>
      <c r="E1" s="13" t="s">
        <v>1745</v>
      </c>
    </row>
    <row r="3" spans="1:10" hidden="1" x14ac:dyDescent="0.25"/>
    <row r="4" spans="1:10" hidden="1" x14ac:dyDescent="0.25"/>
    <row r="5" spans="1:10" ht="15" hidden="1" customHeight="1" x14ac:dyDescent="0.25">
      <c r="A5" s="21"/>
      <c r="B5" s="21"/>
      <c r="C5" s="12" t="s">
        <v>1727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1728</v>
      </c>
      <c r="B10" s="21"/>
      <c r="C10" s="21"/>
      <c r="D10" s="14" t="s">
        <v>1729</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1744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1728</v>
      </c>
      <c r="B25" s="21"/>
      <c r="C25" s="21"/>
      <c r="D25" s="14" t="s">
        <v>1729</v>
      </c>
      <c r="E25" s="16"/>
      <c r="F25" s="16"/>
      <c r="G25" s="16"/>
      <c r="H25" s="16"/>
      <c r="J25" s="21"/>
    </row>
    <row r="26" spans="1:10" x14ac:dyDescent="0.25">
      <c r="A26" s="21" t="s">
        <v>1730</v>
      </c>
      <c r="B26" s="21"/>
      <c r="C26" s="21"/>
      <c r="D26" s="27" t="s">
        <v>1737</v>
      </c>
      <c r="E26" s="23"/>
      <c r="F26" s="23"/>
      <c r="G26" s="23"/>
      <c r="H26" s="23"/>
      <c r="J26" s="21"/>
    </row>
    <row r="27" spans="1:10" ht="30" x14ac:dyDescent="0.25">
      <c r="A27" s="21" t="s">
        <v>1731</v>
      </c>
      <c r="B27" s="21"/>
      <c r="C27" s="21"/>
      <c r="D27" s="18" t="s">
        <v>1738</v>
      </c>
      <c r="E27" s="38"/>
      <c r="F27" s="38"/>
      <c r="G27" s="38"/>
      <c r="H27" s="38"/>
      <c r="J27" s="21"/>
    </row>
    <row r="28" spans="1:10" ht="30" x14ac:dyDescent="0.25">
      <c r="A28" s="21" t="s">
        <v>1732</v>
      </c>
      <c r="B28" s="21"/>
      <c r="C28" s="21"/>
      <c r="D28" s="18" t="s">
        <v>1739</v>
      </c>
      <c r="E28" s="38"/>
      <c r="F28" s="38"/>
      <c r="G28" s="38"/>
      <c r="H28" s="38"/>
      <c r="J28" s="21"/>
    </row>
    <row r="29" spans="1:10" ht="30" x14ac:dyDescent="0.25">
      <c r="A29" s="21" t="s">
        <v>1733</v>
      </c>
      <c r="B29" s="21"/>
      <c r="C29" s="21"/>
      <c r="D29" s="18" t="s">
        <v>1740</v>
      </c>
      <c r="E29" s="38"/>
      <c r="F29" s="38"/>
      <c r="G29" s="74"/>
      <c r="H29" s="74"/>
      <c r="J29" s="21"/>
    </row>
    <row r="30" spans="1:10" ht="30" x14ac:dyDescent="0.25">
      <c r="A30" s="21" t="s">
        <v>1734</v>
      </c>
      <c r="B30" s="21"/>
      <c r="C30" s="21"/>
      <c r="D30" s="64" t="s">
        <v>1741</v>
      </c>
      <c r="E30" s="54"/>
      <c r="F30" s="54"/>
      <c r="G30" s="54"/>
      <c r="H30" s="54"/>
      <c r="J30" s="21"/>
    </row>
    <row r="31" spans="1:10" x14ac:dyDescent="0.25">
      <c r="A31" s="21" t="s">
        <v>1735</v>
      </c>
      <c r="B31" s="21"/>
      <c r="C31" s="21"/>
      <c r="D31" s="18" t="s">
        <v>1742</v>
      </c>
      <c r="E31" s="38"/>
      <c r="F31" s="38"/>
      <c r="G31" s="53"/>
      <c r="H31" s="53"/>
      <c r="J31" s="21"/>
    </row>
    <row r="32" spans="1:10" ht="30.75" thickBot="1" x14ac:dyDescent="0.3">
      <c r="A32" s="21" t="s">
        <v>1736</v>
      </c>
      <c r="B32" s="21"/>
      <c r="C32" s="21"/>
      <c r="D32" s="64" t="s">
        <v>1743</v>
      </c>
      <c r="E32" s="56"/>
      <c r="F32" s="56"/>
      <c r="G32" s="56"/>
      <c r="H32" s="56"/>
      <c r="J32" s="21"/>
    </row>
    <row r="33" spans="1:10" ht="15.75" hidden="1" thickTop="1" x14ac:dyDescent="0.25">
      <c r="A33" s="21"/>
      <c r="B33" s="21"/>
      <c r="C33" s="21" t="s">
        <v>275</v>
      </c>
      <c r="J33" s="21"/>
    </row>
    <row r="34" spans="1:10" ht="15.75" hidden="1" thickTop="1" x14ac:dyDescent="0.25">
      <c r="A34" s="21"/>
      <c r="B34" s="21"/>
      <c r="C34" s="21" t="s">
        <v>278</v>
      </c>
      <c r="D34" s="21"/>
      <c r="E34" s="21"/>
      <c r="F34" s="21"/>
      <c r="G34" s="21"/>
      <c r="H34" s="21"/>
      <c r="I34" s="21"/>
      <c r="J34" s="21" t="s">
        <v>279</v>
      </c>
    </row>
    <row r="35" spans="1:10" ht="15.75" thickTop="1" x14ac:dyDescent="0.25"/>
    <row r="37" spans="1:10" ht="12.7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32">
      <formula1>-99999999999999900</formula1>
      <formula2>99999999999999900</formula2>
    </dataValidation>
  </dataValidation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17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1755" r:id="rId4" name="ToolboxBtn"/>
      </mc:Fallback>
    </mc:AlternateContent>
    <mc:AlternateContent xmlns:mc="http://schemas.openxmlformats.org/markup-compatibility/2006">
      <mc:Choice Requires="x14">
        <control shapeId="317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1754" r:id="rId6" name="LegendBtn"/>
      </mc:Fallback>
    </mc:AlternateContent>
    <mc:AlternateContent xmlns:mc="http://schemas.openxmlformats.org/markup-compatibility/2006">
      <mc:Choice Requires="x14">
        <control shapeId="317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1753" r:id="rId8" name="HomeBtn"/>
      </mc:Fallback>
    </mc:AlternateContent>
  </control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J40"/>
  <sheetViews>
    <sheetView showGridLines="0" view="pageBreakPreview" topLeftCell="D1" zoomScale="87" zoomScaleSheetLayoutView="87" workbookViewId="0">
      <selection activeCell="J30" sqref="J30"/>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1746</v>
      </c>
      <c r="E1" s="13" t="s">
        <v>1775</v>
      </c>
    </row>
    <row r="3" spans="1:10" hidden="1" x14ac:dyDescent="0.25"/>
    <row r="4" spans="1:10" hidden="1" x14ac:dyDescent="0.25"/>
    <row r="5" spans="1:10" ht="15" hidden="1" customHeight="1" x14ac:dyDescent="0.25">
      <c r="A5" s="21"/>
      <c r="B5" s="21"/>
      <c r="C5" s="12" t="s">
        <v>1747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1748</v>
      </c>
      <c r="B10" s="21"/>
      <c r="C10" s="21"/>
      <c r="D10" s="14" t="s">
        <v>1749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1774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1748</v>
      </c>
      <c r="B25" s="21"/>
      <c r="C25" s="21"/>
      <c r="D25" s="14" t="s">
        <v>1749</v>
      </c>
      <c r="E25" s="16"/>
      <c r="F25" s="16"/>
      <c r="G25" s="16"/>
      <c r="H25" s="16"/>
      <c r="I25" s="30" t="s">
        <v>912</v>
      </c>
      <c r="J25" s="57" t="s">
        <v>913</v>
      </c>
    </row>
    <row r="26" spans="1:10" x14ac:dyDescent="0.25">
      <c r="A26" s="21" t="s">
        <v>1750</v>
      </c>
      <c r="B26" s="21"/>
      <c r="C26" s="21"/>
      <c r="D26" s="27" t="s">
        <v>535</v>
      </c>
      <c r="E26" s="23"/>
      <c r="F26" s="23"/>
      <c r="G26" s="23"/>
      <c r="H26" s="23"/>
      <c r="J26" s="21"/>
    </row>
    <row r="27" spans="1:10" x14ac:dyDescent="0.25">
      <c r="A27" s="21" t="s">
        <v>1751</v>
      </c>
      <c r="B27" s="21"/>
      <c r="C27" s="21"/>
      <c r="D27" s="47" t="s">
        <v>1569</v>
      </c>
      <c r="E27" s="23"/>
      <c r="F27" s="23"/>
      <c r="G27" s="23"/>
      <c r="H27" s="23"/>
      <c r="J27" s="21"/>
    </row>
    <row r="28" spans="1:10" x14ac:dyDescent="0.25">
      <c r="A28" s="21" t="s">
        <v>1752</v>
      </c>
      <c r="B28" s="21"/>
      <c r="C28" s="21"/>
      <c r="D28" s="41" t="s">
        <v>1763</v>
      </c>
      <c r="E28" s="38"/>
      <c r="F28" s="38"/>
      <c r="G28" s="38"/>
      <c r="H28" s="38"/>
      <c r="J28" s="21"/>
    </row>
    <row r="29" spans="1:10" ht="30" x14ac:dyDescent="0.25">
      <c r="A29" s="21" t="s">
        <v>1753</v>
      </c>
      <c r="B29" s="21"/>
      <c r="C29" s="21"/>
      <c r="D29" s="41" t="s">
        <v>1764</v>
      </c>
      <c r="E29" s="38"/>
      <c r="F29" s="38"/>
      <c r="G29" s="74"/>
      <c r="H29" s="74"/>
      <c r="J29" s="21"/>
    </row>
    <row r="30" spans="1:10" ht="45" x14ac:dyDescent="0.25">
      <c r="A30" s="21" t="s">
        <v>1754</v>
      </c>
      <c r="B30" s="21"/>
      <c r="C30" s="21"/>
      <c r="D30" s="65" t="s">
        <v>1765</v>
      </c>
      <c r="E30" s="54"/>
      <c r="F30" s="54"/>
      <c r="G30" s="54"/>
      <c r="H30" s="54"/>
      <c r="J30" s="21"/>
    </row>
    <row r="31" spans="1:10" ht="30" x14ac:dyDescent="0.25">
      <c r="A31" s="21" t="s">
        <v>1755</v>
      </c>
      <c r="B31" s="21"/>
      <c r="C31" s="21"/>
      <c r="D31" s="41" t="s">
        <v>1766</v>
      </c>
      <c r="E31" s="38"/>
      <c r="F31" s="38"/>
      <c r="G31" s="53"/>
      <c r="H31" s="53"/>
      <c r="J31" s="21"/>
    </row>
    <row r="32" spans="1:10" ht="15.75" thickBot="1" x14ac:dyDescent="0.3">
      <c r="A32" s="21" t="s">
        <v>1756</v>
      </c>
      <c r="B32" s="21"/>
      <c r="C32" s="21"/>
      <c r="D32" s="65" t="s">
        <v>1767</v>
      </c>
      <c r="E32" s="56"/>
      <c r="F32" s="56"/>
      <c r="G32" s="56"/>
      <c r="H32" s="56"/>
      <c r="J32" s="21"/>
    </row>
    <row r="33" spans="1:10" ht="75.75" thickTop="1" x14ac:dyDescent="0.25">
      <c r="A33" s="21" t="s">
        <v>1757</v>
      </c>
      <c r="B33" s="21"/>
      <c r="C33" s="21"/>
      <c r="D33" s="47" t="s">
        <v>1768</v>
      </c>
      <c r="E33" s="55"/>
      <c r="F33" s="55"/>
      <c r="G33" s="76"/>
      <c r="H33" s="76"/>
      <c r="J33" s="21"/>
    </row>
    <row r="34" spans="1:10" ht="45" x14ac:dyDescent="0.25">
      <c r="A34" s="21" t="s">
        <v>1758</v>
      </c>
      <c r="B34" s="21"/>
      <c r="C34" s="21"/>
      <c r="D34" s="41" t="s">
        <v>1769</v>
      </c>
      <c r="E34" s="38"/>
      <c r="F34" s="38"/>
      <c r="G34" s="38"/>
      <c r="H34" s="38"/>
      <c r="J34" s="21"/>
    </row>
    <row r="35" spans="1:10" ht="30" x14ac:dyDescent="0.25">
      <c r="A35" s="21" t="s">
        <v>1759</v>
      </c>
      <c r="B35" s="21"/>
      <c r="C35" s="21"/>
      <c r="D35" s="41" t="s">
        <v>1770</v>
      </c>
      <c r="E35" s="38"/>
      <c r="F35" s="38"/>
      <c r="G35" s="74"/>
      <c r="H35" s="74"/>
      <c r="J35" s="21"/>
    </row>
    <row r="36" spans="1:10" ht="15.75" thickBot="1" x14ac:dyDescent="0.3">
      <c r="A36" s="21" t="s">
        <v>1760</v>
      </c>
      <c r="B36" s="21"/>
      <c r="C36" s="21"/>
      <c r="D36" s="65" t="s">
        <v>1771</v>
      </c>
      <c r="E36" s="56"/>
      <c r="F36" s="56"/>
      <c r="G36" s="56"/>
      <c r="H36" s="56"/>
      <c r="J36" s="21"/>
    </row>
    <row r="37" spans="1:10" ht="30.75" thickTop="1" x14ac:dyDescent="0.25">
      <c r="A37" s="21" t="s">
        <v>1761</v>
      </c>
      <c r="B37" s="21"/>
      <c r="C37" s="21"/>
      <c r="D37" s="47" t="s">
        <v>1772</v>
      </c>
      <c r="E37" s="55"/>
      <c r="F37" s="55"/>
      <c r="G37" s="76"/>
      <c r="H37" s="76"/>
      <c r="J37" s="21"/>
    </row>
    <row r="38" spans="1:10" ht="45" x14ac:dyDescent="0.25">
      <c r="A38" s="21" t="s">
        <v>1762</v>
      </c>
      <c r="B38" s="21"/>
      <c r="C38" s="21"/>
      <c r="D38" s="41" t="s">
        <v>1773</v>
      </c>
      <c r="E38" s="38"/>
      <c r="F38" s="38"/>
      <c r="G38" s="38"/>
      <c r="H38" s="38"/>
      <c r="J38" s="21"/>
    </row>
    <row r="39" spans="1:10" hidden="1" x14ac:dyDescent="0.25">
      <c r="A39" s="21"/>
      <c r="B39" s="21"/>
      <c r="C39" s="21" t="s">
        <v>275</v>
      </c>
      <c r="J39" s="21"/>
    </row>
    <row r="40" spans="1:10" hidden="1" x14ac:dyDescent="0.25">
      <c r="A40" s="21"/>
      <c r="B40" s="21"/>
      <c r="C40" s="21" t="s">
        <v>278</v>
      </c>
      <c r="D40" s="21"/>
      <c r="E40" s="21"/>
      <c r="F40" s="21"/>
      <c r="G40" s="21"/>
      <c r="H40" s="21"/>
      <c r="I40" s="21"/>
      <c r="J4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8:H38 E34:H36 E28:H32">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27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2779" r:id="rId4" name="ToolboxBtn"/>
      </mc:Fallback>
    </mc:AlternateContent>
    <mc:AlternateContent xmlns:mc="http://schemas.openxmlformats.org/markup-compatibility/2006">
      <mc:Choice Requires="x14">
        <control shapeId="327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2778" r:id="rId6" name="LegendBtn"/>
      </mc:Fallback>
    </mc:AlternateContent>
    <mc:AlternateContent xmlns:mc="http://schemas.openxmlformats.org/markup-compatibility/2006">
      <mc:Choice Requires="x14">
        <control shapeId="327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2777" r:id="rId8" name="HomeBtn"/>
      </mc:Fallback>
    </mc:AlternateContent>
  </control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N152"/>
  <sheetViews>
    <sheetView showGridLines="0" view="pageBreakPreview" topLeftCell="D131" zoomScale="87" zoomScaleSheetLayoutView="87" workbookViewId="0">
      <selection activeCell="I28" sqref="I28"/>
    </sheetView>
  </sheetViews>
  <sheetFormatPr defaultRowHeight="15" x14ac:dyDescent="0.25"/>
  <cols>
    <col min="1" max="3" width="0" hidden="1" customWidth="1"/>
    <col min="4" max="4" width="35.7109375" customWidth="1"/>
    <col min="5" max="12" width="22.7109375" customWidth="1"/>
  </cols>
  <sheetData>
    <row r="1" spans="1:10" ht="29.1" customHeight="1" x14ac:dyDescent="0.25">
      <c r="A1" s="12" t="s">
        <v>1776</v>
      </c>
      <c r="E1" s="13" t="s">
        <v>1823</v>
      </c>
    </row>
    <row r="3" spans="1:10" hidden="1" x14ac:dyDescent="0.25"/>
    <row r="4" spans="1:10" hidden="1" x14ac:dyDescent="0.25"/>
    <row r="5" spans="1:10" ht="15" hidden="1" customHeight="1" x14ac:dyDescent="0.25">
      <c r="A5" s="21"/>
      <c r="B5" s="21"/>
      <c r="C5" s="12" t="s">
        <v>1777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1778</v>
      </c>
      <c r="B10" s="21"/>
      <c r="C10" s="21"/>
      <c r="D10" s="14" t="s">
        <v>1779</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1786</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1778</v>
      </c>
      <c r="B25" s="21"/>
      <c r="C25" s="21"/>
      <c r="D25" s="14" t="s">
        <v>1779</v>
      </c>
      <c r="E25" s="16"/>
      <c r="F25" s="16"/>
      <c r="G25" s="16"/>
      <c r="H25" s="16"/>
      <c r="I25" s="30" t="s">
        <v>912</v>
      </c>
      <c r="J25" s="57" t="s">
        <v>913</v>
      </c>
    </row>
    <row r="26" spans="1:10" ht="30" x14ac:dyDescent="0.25">
      <c r="A26" s="21" t="s">
        <v>1780</v>
      </c>
      <c r="B26" s="21"/>
      <c r="C26" s="21"/>
      <c r="D26" s="27" t="s">
        <v>1783</v>
      </c>
      <c r="E26" s="23"/>
      <c r="F26" s="23"/>
      <c r="G26" s="23"/>
      <c r="H26" s="23"/>
      <c r="J26" s="21"/>
    </row>
    <row r="27" spans="1:10" x14ac:dyDescent="0.25">
      <c r="A27" s="21" t="s">
        <v>510</v>
      </c>
      <c r="B27" s="21"/>
      <c r="C27" s="21"/>
      <c r="D27" s="349" t="s">
        <v>1784</v>
      </c>
      <c r="E27" s="38"/>
      <c r="F27" s="38"/>
      <c r="G27" s="38"/>
      <c r="H27" s="38"/>
      <c r="J27" s="21"/>
    </row>
    <row r="28" spans="1:10" x14ac:dyDescent="0.25">
      <c r="A28" s="21" t="s">
        <v>1781</v>
      </c>
      <c r="B28" s="21"/>
      <c r="C28" s="21"/>
      <c r="D28" s="349" t="s">
        <v>582</v>
      </c>
      <c r="F28" s="38"/>
      <c r="G28" s="74"/>
      <c r="H28" s="74"/>
      <c r="J28" s="21"/>
    </row>
    <row r="29" spans="1:10" ht="15.75" thickBot="1" x14ac:dyDescent="0.3">
      <c r="A29" s="21" t="s">
        <v>1782</v>
      </c>
      <c r="B29" s="21"/>
      <c r="C29" s="21"/>
      <c r="D29" s="64" t="s">
        <v>1785</v>
      </c>
      <c r="E29" s="56"/>
      <c r="F29" s="56"/>
      <c r="G29" s="56"/>
      <c r="H29" s="56"/>
      <c r="J29" s="21"/>
    </row>
    <row r="30" spans="1:10" ht="15.75" hidden="1" thickTop="1" x14ac:dyDescent="0.25">
      <c r="A30" s="21"/>
      <c r="B30" s="21"/>
      <c r="C30" s="21" t="s">
        <v>275</v>
      </c>
      <c r="J30" s="21"/>
    </row>
    <row r="31" spans="1:10" ht="15.75" hidden="1" thickTop="1" x14ac:dyDescent="0.25">
      <c r="A31" s="21"/>
      <c r="B31" s="21"/>
      <c r="C31" s="21" t="s">
        <v>278</v>
      </c>
      <c r="D31" s="21"/>
      <c r="E31" s="21"/>
      <c r="F31" s="21"/>
      <c r="G31" s="21"/>
      <c r="H31" s="21"/>
      <c r="I31" s="21"/>
      <c r="J31" s="21" t="s">
        <v>279</v>
      </c>
    </row>
    <row r="32" spans="1:10" ht="15.75" thickTop="1" x14ac:dyDescent="0.25"/>
    <row r="34" spans="1:14" ht="15" hidden="1" customHeight="1" x14ac:dyDescent="0.25">
      <c r="A34" s="21"/>
      <c r="B34" s="21"/>
      <c r="C34" s="12" t="s">
        <v>1787</v>
      </c>
      <c r="D34" s="21"/>
      <c r="E34" s="21"/>
      <c r="F34" s="21"/>
      <c r="G34" s="21"/>
      <c r="H34" s="21"/>
      <c r="I34" s="21"/>
      <c r="J34" s="21"/>
      <c r="K34" s="21"/>
      <c r="L34" s="21"/>
      <c r="M34" s="21"/>
      <c r="N34" s="21"/>
    </row>
    <row r="35" spans="1:14" hidden="1" x14ac:dyDescent="0.25">
      <c r="A35" s="21"/>
      <c r="B35" s="21"/>
      <c r="C35" s="21"/>
      <c r="D35" s="21"/>
      <c r="E35" s="21"/>
      <c r="F35" s="21"/>
      <c r="G35" s="21"/>
      <c r="H35" s="21"/>
      <c r="I35" s="21"/>
      <c r="J35" s="21"/>
      <c r="K35" s="21"/>
      <c r="L35" s="21"/>
      <c r="M35" s="21"/>
      <c r="N35" s="21"/>
    </row>
    <row r="36" spans="1:14" hidden="1" x14ac:dyDescent="0.25">
      <c r="A36" s="21"/>
      <c r="B36" s="21"/>
      <c r="C36" s="21"/>
      <c r="D36" s="21"/>
      <c r="E36" s="21" t="s">
        <v>3502</v>
      </c>
      <c r="F36" s="21" t="s">
        <v>3503</v>
      </c>
      <c r="G36" s="21" t="s">
        <v>3504</v>
      </c>
      <c r="H36" s="21" t="s">
        <v>3505</v>
      </c>
      <c r="I36" s="21" t="s">
        <v>3506</v>
      </c>
      <c r="J36" s="21" t="s">
        <v>3507</v>
      </c>
      <c r="K36" s="21" t="s">
        <v>3508</v>
      </c>
      <c r="L36" s="21" t="s">
        <v>387</v>
      </c>
      <c r="M36" s="21"/>
      <c r="N36" s="21"/>
    </row>
    <row r="37" spans="1:14" hidden="1" x14ac:dyDescent="0.25">
      <c r="A37" s="21"/>
      <c r="B37" s="21"/>
      <c r="C37" s="21" t="s">
        <v>276</v>
      </c>
      <c r="D37" s="21" t="s">
        <v>274</v>
      </c>
      <c r="E37" s="21"/>
      <c r="F37" s="21"/>
      <c r="G37" s="21"/>
      <c r="H37" s="21"/>
      <c r="I37" s="21"/>
      <c r="J37" s="21"/>
      <c r="K37" s="21"/>
      <c r="L37" s="21"/>
      <c r="M37" s="21" t="s">
        <v>275</v>
      </c>
      <c r="N37" s="21" t="s">
        <v>277</v>
      </c>
    </row>
    <row r="38" spans="1:14" x14ac:dyDescent="0.25">
      <c r="A38" s="21"/>
      <c r="B38" s="21" t="s">
        <v>3416</v>
      </c>
      <c r="C38" s="21" t="s">
        <v>386</v>
      </c>
      <c r="D38" s="77"/>
      <c r="E38" s="73" t="s">
        <v>3417</v>
      </c>
      <c r="F38" s="73" t="s">
        <v>3417</v>
      </c>
      <c r="G38" s="73" t="s">
        <v>3417</v>
      </c>
      <c r="H38" s="73" t="s">
        <v>3417</v>
      </c>
      <c r="I38" s="73" t="s">
        <v>3417</v>
      </c>
      <c r="J38" s="73" t="s">
        <v>3417</v>
      </c>
      <c r="K38" s="73" t="s">
        <v>3417</v>
      </c>
      <c r="L38" s="73" t="s">
        <v>3417</v>
      </c>
      <c r="M38" s="21"/>
      <c r="N38" s="21"/>
    </row>
    <row r="39" spans="1:14" ht="50.1" customHeight="1" x14ac:dyDescent="0.25">
      <c r="A39" s="21"/>
      <c r="B39" s="21" t="s">
        <v>1816</v>
      </c>
      <c r="C39" s="21" t="s">
        <v>386</v>
      </c>
      <c r="D39" s="61" t="s">
        <v>1815</v>
      </c>
      <c r="E39" s="22" t="s">
        <v>1809</v>
      </c>
      <c r="F39" s="22" t="s">
        <v>1810</v>
      </c>
      <c r="G39" s="22" t="s">
        <v>1811</v>
      </c>
      <c r="H39" s="22" t="s">
        <v>1812</v>
      </c>
      <c r="I39" s="22" t="s">
        <v>635</v>
      </c>
      <c r="J39" s="22" t="s">
        <v>1813</v>
      </c>
      <c r="K39" s="22" t="s">
        <v>1814</v>
      </c>
      <c r="L39" s="22" t="s">
        <v>402</v>
      </c>
      <c r="N39" s="21"/>
    </row>
    <row r="40" spans="1:14" ht="19.5" customHeight="1" x14ac:dyDescent="0.25">
      <c r="A40" s="21"/>
      <c r="B40" s="21"/>
      <c r="C40" s="21" t="s">
        <v>444</v>
      </c>
      <c r="D40" s="36"/>
      <c r="E40" s="49">
        <v>2016</v>
      </c>
      <c r="F40" s="49">
        <v>2016</v>
      </c>
      <c r="G40" s="49">
        <v>2016</v>
      </c>
      <c r="H40" s="49">
        <v>2016</v>
      </c>
      <c r="I40" s="49">
        <v>2016</v>
      </c>
      <c r="J40" s="49">
        <v>2016</v>
      </c>
      <c r="K40" s="49">
        <v>2016</v>
      </c>
      <c r="L40" s="49">
        <v>2016</v>
      </c>
      <c r="N40" s="21"/>
    </row>
    <row r="41" spans="1:14" ht="20.100000000000001" customHeight="1" x14ac:dyDescent="0.25">
      <c r="A41" s="21"/>
      <c r="B41" s="21"/>
      <c r="C41" s="21" t="s">
        <v>445</v>
      </c>
      <c r="D41" s="36"/>
      <c r="E41" s="51" t="str">
        <f>StartUp!$E$8</f>
        <v>SGD</v>
      </c>
      <c r="F41" s="51" t="str">
        <f>StartUp!$E$8</f>
        <v>SGD</v>
      </c>
      <c r="G41" s="51" t="str">
        <f>StartUp!$E$8</f>
        <v>SGD</v>
      </c>
      <c r="H41" s="51" t="str">
        <f>StartUp!$E$8</f>
        <v>SGD</v>
      </c>
      <c r="I41" s="51" t="str">
        <f>StartUp!$E$8</f>
        <v>SGD</v>
      </c>
      <c r="J41" s="51" t="str">
        <f>StartUp!$E$8</f>
        <v>SGD</v>
      </c>
      <c r="K41" s="51" t="str">
        <f>StartUp!$E$8</f>
        <v>SGD</v>
      </c>
      <c r="L41" s="51" t="str">
        <f>StartUp!$E$8</f>
        <v>SGD</v>
      </c>
      <c r="N41" s="21"/>
    </row>
    <row r="42" spans="1:14" ht="20.100000000000001" hidden="1" customHeight="1" x14ac:dyDescent="0.25">
      <c r="A42" s="21"/>
      <c r="B42" s="21"/>
      <c r="C42" s="21" t="s">
        <v>446</v>
      </c>
      <c r="D42" s="36"/>
      <c r="E42" s="50" t="str">
        <f>StartUp!$D$8</f>
        <v>01/01/2010</v>
      </c>
      <c r="F42" s="50" t="str">
        <f>StartUp!$D$8</f>
        <v>01/01/2010</v>
      </c>
      <c r="G42" s="50" t="str">
        <f>StartUp!$D$8</f>
        <v>01/01/2010</v>
      </c>
      <c r="H42" s="50" t="str">
        <f>StartUp!$D$8</f>
        <v>01/01/2010</v>
      </c>
      <c r="I42" s="50" t="str">
        <f>StartUp!$D$8</f>
        <v>01/01/2010</v>
      </c>
      <c r="J42" s="50" t="str">
        <f>StartUp!$D$8</f>
        <v>01/01/2010</v>
      </c>
      <c r="K42" s="50" t="str">
        <f>StartUp!$D$8</f>
        <v>01/01/2010</v>
      </c>
      <c r="L42" s="50" t="str">
        <f>StartUp!$D$8</f>
        <v>01/01/2010</v>
      </c>
      <c r="N42" s="21"/>
    </row>
    <row r="43" spans="1:14" ht="20.100000000000001" hidden="1" customHeight="1" x14ac:dyDescent="0.25">
      <c r="A43" s="21"/>
      <c r="B43" s="21"/>
      <c r="C43" s="21" t="s">
        <v>447</v>
      </c>
      <c r="D43" s="36"/>
      <c r="E43" s="50" t="str">
        <f>StartUp!$D$9</f>
        <v>31/12/2010</v>
      </c>
      <c r="F43" s="50" t="str">
        <f>StartUp!$D$9</f>
        <v>31/12/2010</v>
      </c>
      <c r="G43" s="50" t="str">
        <f>StartUp!$D$9</f>
        <v>31/12/2010</v>
      </c>
      <c r="H43" s="50" t="str">
        <f>StartUp!$D$9</f>
        <v>31/12/2010</v>
      </c>
      <c r="I43" s="50" t="str">
        <f>StartUp!$D$9</f>
        <v>31/12/2010</v>
      </c>
      <c r="J43" s="50" t="str">
        <f>StartUp!$D$9</f>
        <v>31/12/2010</v>
      </c>
      <c r="K43" s="50" t="str">
        <f>StartUp!$D$9</f>
        <v>31/12/2010</v>
      </c>
      <c r="L43" s="50" t="str">
        <f>StartUp!$D$9</f>
        <v>31/12/2010</v>
      </c>
      <c r="N43" s="21"/>
    </row>
    <row r="44" spans="1:14" x14ac:dyDescent="0.25">
      <c r="A44" s="21"/>
      <c r="B44" s="21"/>
      <c r="C44" s="21" t="s">
        <v>275</v>
      </c>
      <c r="D44" s="15"/>
      <c r="N44" s="21"/>
    </row>
    <row r="45" spans="1:14" ht="30" x14ac:dyDescent="0.25">
      <c r="A45" s="21" t="s">
        <v>1788</v>
      </c>
      <c r="B45" s="21"/>
      <c r="C45" s="21"/>
      <c r="D45" s="22" t="s">
        <v>3987</v>
      </c>
      <c r="E45" s="23"/>
      <c r="F45" s="23"/>
      <c r="G45" s="23"/>
      <c r="H45" s="23"/>
      <c r="I45" s="23"/>
      <c r="J45" s="23"/>
      <c r="K45" s="23"/>
      <c r="L45" s="23"/>
      <c r="N45" s="21"/>
    </row>
    <row r="46" spans="1:14" ht="30" x14ac:dyDescent="0.25">
      <c r="A46" s="21" t="s">
        <v>1789</v>
      </c>
      <c r="B46" s="21"/>
      <c r="C46" s="21"/>
      <c r="D46" s="27" t="s">
        <v>1799</v>
      </c>
      <c r="E46" s="23"/>
      <c r="F46" s="23"/>
      <c r="G46" s="23"/>
      <c r="H46" s="23"/>
      <c r="I46" s="23"/>
      <c r="J46" s="23"/>
      <c r="K46" s="23"/>
      <c r="L46" s="23"/>
      <c r="N46" s="21"/>
    </row>
    <row r="47" spans="1:14" ht="30" x14ac:dyDescent="0.25">
      <c r="A47" s="21" t="s">
        <v>1790</v>
      </c>
      <c r="B47" s="21"/>
      <c r="C47" s="21"/>
      <c r="D47" s="18" t="s">
        <v>1800</v>
      </c>
      <c r="E47" s="38"/>
      <c r="F47" s="38"/>
      <c r="G47" s="38"/>
      <c r="H47" s="38"/>
      <c r="I47" s="38"/>
      <c r="J47" s="38"/>
      <c r="K47" s="38"/>
      <c r="L47" s="38"/>
      <c r="N47" s="21"/>
    </row>
    <row r="48" spans="1:14" ht="30" x14ac:dyDescent="0.25">
      <c r="A48" s="21" t="s">
        <v>1791</v>
      </c>
      <c r="B48" s="21"/>
      <c r="C48" s="21"/>
      <c r="D48" s="18" t="s">
        <v>1801</v>
      </c>
      <c r="E48" s="38"/>
      <c r="F48" s="38"/>
      <c r="G48" s="38"/>
      <c r="H48" s="38"/>
      <c r="I48" s="38"/>
      <c r="J48" s="38"/>
      <c r="K48" s="38"/>
      <c r="L48" s="38"/>
      <c r="N48" s="21"/>
    </row>
    <row r="49" spans="1:14" ht="45" x14ac:dyDescent="0.25">
      <c r="A49" s="21" t="s">
        <v>1792</v>
      </c>
      <c r="B49" s="21"/>
      <c r="C49" s="21"/>
      <c r="D49" s="18" t="s">
        <v>1802</v>
      </c>
      <c r="E49" s="38"/>
      <c r="F49" s="38"/>
      <c r="G49" s="38"/>
      <c r="H49" s="38"/>
      <c r="I49" s="38"/>
      <c r="J49" s="38"/>
      <c r="K49" s="38"/>
      <c r="L49" s="38"/>
      <c r="N49" s="21"/>
    </row>
    <row r="50" spans="1:14" ht="45" x14ac:dyDescent="0.25">
      <c r="A50" s="21" t="s">
        <v>1793</v>
      </c>
      <c r="B50" s="21"/>
      <c r="C50" s="21"/>
      <c r="D50" s="18" t="s">
        <v>1803</v>
      </c>
      <c r="E50" s="38"/>
      <c r="F50" s="38"/>
      <c r="G50" s="38"/>
      <c r="H50" s="38"/>
      <c r="I50" s="38"/>
      <c r="J50" s="38"/>
      <c r="K50" s="38"/>
      <c r="L50" s="38"/>
      <c r="N50" s="21"/>
    </row>
    <row r="51" spans="1:14" ht="45" x14ac:dyDescent="0.25">
      <c r="A51" s="21" t="s">
        <v>1794</v>
      </c>
      <c r="B51" s="21"/>
      <c r="C51" s="21"/>
      <c r="D51" s="18" t="s">
        <v>1804</v>
      </c>
      <c r="E51" s="38"/>
      <c r="F51" s="38"/>
      <c r="G51" s="38"/>
      <c r="H51" s="38"/>
      <c r="I51" s="38"/>
      <c r="J51" s="38"/>
      <c r="K51" s="38"/>
      <c r="L51" s="38"/>
      <c r="N51" s="21"/>
    </row>
    <row r="52" spans="1:14" ht="45" x14ac:dyDescent="0.25">
      <c r="A52" s="21" t="s">
        <v>1795</v>
      </c>
      <c r="B52" s="21"/>
      <c r="C52" s="21"/>
      <c r="D52" s="18" t="s">
        <v>1805</v>
      </c>
      <c r="E52" s="38"/>
      <c r="F52" s="38"/>
      <c r="G52" s="38"/>
      <c r="H52" s="38"/>
      <c r="I52" s="38"/>
      <c r="J52" s="38"/>
      <c r="K52" s="38"/>
      <c r="L52" s="38"/>
      <c r="N52" s="21"/>
    </row>
    <row r="53" spans="1:14" ht="45" x14ac:dyDescent="0.25">
      <c r="A53" s="21" t="s">
        <v>1796</v>
      </c>
      <c r="B53" s="21"/>
      <c r="C53" s="21"/>
      <c r="D53" s="18" t="s">
        <v>1806</v>
      </c>
      <c r="E53" s="38"/>
      <c r="F53" s="38"/>
      <c r="G53" s="38"/>
      <c r="H53" s="38"/>
      <c r="I53" s="38"/>
      <c r="J53" s="38"/>
      <c r="K53" s="38"/>
      <c r="L53" s="38"/>
      <c r="N53" s="21"/>
    </row>
    <row r="54" spans="1:14" ht="45" x14ac:dyDescent="0.25">
      <c r="A54" s="21" t="s">
        <v>1797</v>
      </c>
      <c r="B54" s="21"/>
      <c r="C54" s="21"/>
      <c r="D54" s="18" t="s">
        <v>1807</v>
      </c>
      <c r="E54" s="38"/>
      <c r="F54" s="38"/>
      <c r="G54" s="38"/>
      <c r="H54" s="38"/>
      <c r="I54" s="38"/>
      <c r="J54" s="38"/>
      <c r="K54" s="38"/>
      <c r="L54" s="38"/>
      <c r="N54" s="21"/>
    </row>
    <row r="55" spans="1:14" ht="30" x14ac:dyDescent="0.25">
      <c r="A55" s="21" t="s">
        <v>1798</v>
      </c>
      <c r="B55" s="21"/>
      <c r="C55" s="21"/>
      <c r="D55" s="18" t="s">
        <v>1808</v>
      </c>
      <c r="E55" s="38"/>
      <c r="F55" s="38"/>
      <c r="G55" s="38"/>
      <c r="H55" s="38"/>
      <c r="I55" s="38"/>
      <c r="J55" s="38"/>
      <c r="K55" s="38"/>
      <c r="L55" s="38"/>
      <c r="N55" s="21"/>
    </row>
    <row r="56" spans="1:14" hidden="1" x14ac:dyDescent="0.25">
      <c r="A56" s="21"/>
      <c r="B56" s="21"/>
      <c r="C56" s="21" t="s">
        <v>275</v>
      </c>
      <c r="N56" s="21"/>
    </row>
    <row r="57" spans="1:14" hidden="1" x14ac:dyDescent="0.25">
      <c r="A57" s="21"/>
      <c r="B57" s="21"/>
      <c r="C57" s="21" t="s">
        <v>278</v>
      </c>
      <c r="D57" s="21"/>
      <c r="E57" s="21"/>
      <c r="F57" s="21"/>
      <c r="G57" s="21"/>
      <c r="H57" s="21"/>
      <c r="I57" s="21"/>
      <c r="J57" s="21"/>
      <c r="K57" s="21"/>
      <c r="L57" s="21"/>
      <c r="M57" s="21"/>
      <c r="N57" s="21" t="s">
        <v>279</v>
      </c>
    </row>
    <row r="60" spans="1:14" ht="15" hidden="1" customHeight="1" x14ac:dyDescent="0.25">
      <c r="A60" s="21"/>
      <c r="B60" s="21"/>
      <c r="C60" s="12" t="s">
        <v>1817</v>
      </c>
      <c r="D60" s="21"/>
      <c r="E60" s="21"/>
      <c r="F60" s="21"/>
      <c r="G60" s="21"/>
      <c r="H60" s="21"/>
      <c r="I60" s="21"/>
      <c r="J60" s="21"/>
      <c r="K60" s="21"/>
      <c r="L60" s="21"/>
      <c r="M60" s="21"/>
      <c r="N60" s="21"/>
    </row>
    <row r="61" spans="1:14" hidden="1" x14ac:dyDescent="0.25">
      <c r="A61" s="21"/>
      <c r="B61" s="21"/>
      <c r="C61" s="21"/>
      <c r="D61" s="21"/>
      <c r="E61" s="21"/>
      <c r="F61" s="21"/>
      <c r="G61" s="21"/>
      <c r="H61" s="21"/>
      <c r="I61" s="21"/>
      <c r="J61" s="21"/>
      <c r="K61" s="21"/>
      <c r="L61" s="21"/>
      <c r="M61" s="21"/>
      <c r="N61" s="21"/>
    </row>
    <row r="62" spans="1:14" hidden="1" x14ac:dyDescent="0.25">
      <c r="A62" s="21"/>
      <c r="B62" s="21"/>
      <c r="C62" s="21"/>
      <c r="D62" s="21"/>
      <c r="E62" s="21" t="s">
        <v>3502</v>
      </c>
      <c r="F62" s="21" t="s">
        <v>3503</v>
      </c>
      <c r="G62" s="21" t="s">
        <v>3504</v>
      </c>
      <c r="H62" s="21" t="s">
        <v>3505</v>
      </c>
      <c r="I62" s="21" t="s">
        <v>3506</v>
      </c>
      <c r="J62" s="21" t="s">
        <v>3507</v>
      </c>
      <c r="K62" s="21" t="s">
        <v>3508</v>
      </c>
      <c r="L62" s="21" t="s">
        <v>387</v>
      </c>
      <c r="M62" s="21"/>
      <c r="N62" s="21"/>
    </row>
    <row r="63" spans="1:14" hidden="1" x14ac:dyDescent="0.25">
      <c r="A63" s="21"/>
      <c r="B63" s="21"/>
      <c r="C63" s="21" t="s">
        <v>276</v>
      </c>
      <c r="D63" s="21" t="s">
        <v>274</v>
      </c>
      <c r="E63" s="21"/>
      <c r="F63" s="21"/>
      <c r="G63" s="21"/>
      <c r="H63" s="21"/>
      <c r="I63" s="21"/>
      <c r="J63" s="21"/>
      <c r="K63" s="21"/>
      <c r="L63" s="21"/>
      <c r="M63" s="21" t="s">
        <v>275</v>
      </c>
      <c r="N63" s="21" t="s">
        <v>277</v>
      </c>
    </row>
    <row r="64" spans="1:14" x14ac:dyDescent="0.25">
      <c r="A64" s="21"/>
      <c r="B64" s="21" t="s">
        <v>3416</v>
      </c>
      <c r="C64" s="21" t="s">
        <v>386</v>
      </c>
      <c r="D64" s="77"/>
      <c r="E64" s="73" t="s">
        <v>3417</v>
      </c>
      <c r="F64" s="73" t="s">
        <v>3417</v>
      </c>
      <c r="G64" s="73" t="s">
        <v>3417</v>
      </c>
      <c r="H64" s="73" t="s">
        <v>3417</v>
      </c>
      <c r="I64" s="73" t="s">
        <v>3417</v>
      </c>
      <c r="J64" s="73" t="s">
        <v>3417</v>
      </c>
      <c r="K64" s="73" t="s">
        <v>3417</v>
      </c>
      <c r="L64" s="73" t="s">
        <v>3417</v>
      </c>
      <c r="M64" s="21"/>
      <c r="N64" s="21"/>
    </row>
    <row r="65" spans="1:14" ht="50.1" customHeight="1" x14ac:dyDescent="0.25">
      <c r="A65" s="21"/>
      <c r="B65" s="21" t="s">
        <v>1816</v>
      </c>
      <c r="C65" s="21" t="s">
        <v>386</v>
      </c>
      <c r="D65" s="61" t="s">
        <v>1815</v>
      </c>
      <c r="E65" s="22" t="s">
        <v>1809</v>
      </c>
      <c r="F65" s="22" t="s">
        <v>1810</v>
      </c>
      <c r="G65" s="22" t="s">
        <v>1811</v>
      </c>
      <c r="H65" s="22" t="s">
        <v>1812</v>
      </c>
      <c r="I65" s="22" t="s">
        <v>635</v>
      </c>
      <c r="J65" s="22" t="s">
        <v>1813</v>
      </c>
      <c r="K65" s="22" t="s">
        <v>1814</v>
      </c>
      <c r="L65" s="22" t="s">
        <v>402</v>
      </c>
      <c r="N65" s="21"/>
    </row>
    <row r="66" spans="1:14" ht="19.5" customHeight="1" x14ac:dyDescent="0.25">
      <c r="A66" s="21"/>
      <c r="B66" s="21"/>
      <c r="C66" s="21" t="s">
        <v>444</v>
      </c>
      <c r="D66" s="36"/>
      <c r="E66" s="49">
        <v>2015</v>
      </c>
      <c r="F66" s="49">
        <v>2015</v>
      </c>
      <c r="G66" s="49">
        <v>2015</v>
      </c>
      <c r="H66" s="49">
        <v>2015</v>
      </c>
      <c r="I66" s="49">
        <v>2015</v>
      </c>
      <c r="J66" s="49">
        <v>2015</v>
      </c>
      <c r="K66" s="49">
        <v>2015</v>
      </c>
      <c r="L66" s="49">
        <v>2015</v>
      </c>
      <c r="N66" s="21"/>
    </row>
    <row r="67" spans="1:14" ht="20.100000000000001" customHeight="1" x14ac:dyDescent="0.25">
      <c r="A67" s="21"/>
      <c r="B67" s="21"/>
      <c r="C67" s="21" t="s">
        <v>445</v>
      </c>
      <c r="D67" s="36"/>
      <c r="E67" s="51" t="str">
        <f>StartUp!$E$8</f>
        <v>SGD</v>
      </c>
      <c r="F67" s="51" t="str">
        <f>StartUp!$E$8</f>
        <v>SGD</v>
      </c>
      <c r="G67" s="51" t="str">
        <f>StartUp!$E$8</f>
        <v>SGD</v>
      </c>
      <c r="H67" s="51" t="str">
        <f>StartUp!$E$8</f>
        <v>SGD</v>
      </c>
      <c r="I67" s="51" t="str">
        <f>StartUp!$E$8</f>
        <v>SGD</v>
      </c>
      <c r="J67" s="51" t="str">
        <f>StartUp!$E$8</f>
        <v>SGD</v>
      </c>
      <c r="K67" s="51" t="str">
        <f>StartUp!$E$8</f>
        <v>SGD</v>
      </c>
      <c r="L67" s="51" t="str">
        <f>StartUp!$E$8</f>
        <v>SGD</v>
      </c>
      <c r="N67" s="21"/>
    </row>
    <row r="68" spans="1:14" ht="20.100000000000001" hidden="1" customHeight="1" x14ac:dyDescent="0.25">
      <c r="A68" s="21"/>
      <c r="B68" s="21"/>
      <c r="C68" s="21" t="s">
        <v>446</v>
      </c>
      <c r="D68" s="36"/>
      <c r="E68" s="50" t="str">
        <f>StartUp!$D$10</f>
        <v>01/01/2009</v>
      </c>
      <c r="F68" s="50" t="str">
        <f>StartUp!$D$10</f>
        <v>01/01/2009</v>
      </c>
      <c r="G68" s="50" t="str">
        <f>StartUp!$D$10</f>
        <v>01/01/2009</v>
      </c>
      <c r="H68" s="50" t="str">
        <f>StartUp!$D$10</f>
        <v>01/01/2009</v>
      </c>
      <c r="I68" s="50" t="str">
        <f>StartUp!$D$10</f>
        <v>01/01/2009</v>
      </c>
      <c r="J68" s="50" t="str">
        <f>StartUp!$D$10</f>
        <v>01/01/2009</v>
      </c>
      <c r="K68" s="50" t="str">
        <f>StartUp!$D$10</f>
        <v>01/01/2009</v>
      </c>
      <c r="L68" s="50" t="str">
        <f>StartUp!$D$10</f>
        <v>01/01/2009</v>
      </c>
      <c r="N68" s="21"/>
    </row>
    <row r="69" spans="1:14" ht="20.100000000000001" hidden="1" customHeight="1" x14ac:dyDescent="0.25">
      <c r="A69" s="21"/>
      <c r="B69" s="21"/>
      <c r="C69" s="21" t="s">
        <v>447</v>
      </c>
      <c r="D69" s="36"/>
      <c r="E69" s="50" t="str">
        <f>StartUp!$D$11</f>
        <v>31/12/2009</v>
      </c>
      <c r="F69" s="50" t="str">
        <f>StartUp!$D$11</f>
        <v>31/12/2009</v>
      </c>
      <c r="G69" s="50" t="str">
        <f>StartUp!$D$11</f>
        <v>31/12/2009</v>
      </c>
      <c r="H69" s="50" t="str">
        <f>StartUp!$D$11</f>
        <v>31/12/2009</v>
      </c>
      <c r="I69" s="50" t="str">
        <f>StartUp!$D$11</f>
        <v>31/12/2009</v>
      </c>
      <c r="J69" s="50" t="str">
        <f>StartUp!$D$11</f>
        <v>31/12/2009</v>
      </c>
      <c r="K69" s="50" t="str">
        <f>StartUp!$D$11</f>
        <v>31/12/2009</v>
      </c>
      <c r="L69" s="50" t="str">
        <f>StartUp!$D$11</f>
        <v>31/12/2009</v>
      </c>
      <c r="N69" s="21"/>
    </row>
    <row r="70" spans="1:14" x14ac:dyDescent="0.25">
      <c r="A70" s="21"/>
      <c r="B70" s="21"/>
      <c r="C70" s="21" t="s">
        <v>275</v>
      </c>
      <c r="D70" s="15"/>
      <c r="N70" s="21"/>
    </row>
    <row r="71" spans="1:14" ht="30" x14ac:dyDescent="0.25">
      <c r="A71" s="21" t="s">
        <v>1788</v>
      </c>
      <c r="B71" s="21"/>
      <c r="C71" s="21"/>
      <c r="D71" s="22" t="s">
        <v>3987</v>
      </c>
      <c r="E71" s="23"/>
      <c r="F71" s="23"/>
      <c r="G71" s="23"/>
      <c r="H71" s="23"/>
      <c r="I71" s="23"/>
      <c r="J71" s="23"/>
      <c r="K71" s="23"/>
      <c r="L71" s="23"/>
      <c r="N71" s="21"/>
    </row>
    <row r="72" spans="1:14" ht="30" x14ac:dyDescent="0.25">
      <c r="A72" s="21" t="s">
        <v>1789</v>
      </c>
      <c r="B72" s="21"/>
      <c r="C72" s="21"/>
      <c r="D72" s="27" t="s">
        <v>1799</v>
      </c>
      <c r="E72" s="23"/>
      <c r="F72" s="23"/>
      <c r="G72" s="23"/>
      <c r="H72" s="23"/>
      <c r="I72" s="23"/>
      <c r="J72" s="23"/>
      <c r="K72" s="23"/>
      <c r="L72" s="23"/>
      <c r="N72" s="21"/>
    </row>
    <row r="73" spans="1:14" ht="30" x14ac:dyDescent="0.25">
      <c r="A73" s="21" t="s">
        <v>1790</v>
      </c>
      <c r="B73" s="21"/>
      <c r="C73" s="21"/>
      <c r="D73" s="18" t="s">
        <v>1800</v>
      </c>
      <c r="E73" s="38"/>
      <c r="F73" s="38"/>
      <c r="G73" s="38"/>
      <c r="H73" s="38"/>
      <c r="I73" s="38"/>
      <c r="J73" s="38"/>
      <c r="K73" s="38"/>
      <c r="L73" s="38"/>
      <c r="N73" s="21"/>
    </row>
    <row r="74" spans="1:14" ht="30" x14ac:dyDescent="0.25">
      <c r="A74" s="21" t="s">
        <v>1791</v>
      </c>
      <c r="B74" s="21"/>
      <c r="C74" s="21"/>
      <c r="D74" s="18" t="s">
        <v>1801</v>
      </c>
      <c r="E74" s="38"/>
      <c r="F74" s="38"/>
      <c r="G74" s="38"/>
      <c r="H74" s="38"/>
      <c r="I74" s="38"/>
      <c r="J74" s="38"/>
      <c r="K74" s="38"/>
      <c r="L74" s="38"/>
      <c r="N74" s="21"/>
    </row>
    <row r="75" spans="1:14" ht="45" x14ac:dyDescent="0.25">
      <c r="A75" s="21" t="s">
        <v>1792</v>
      </c>
      <c r="B75" s="21"/>
      <c r="C75" s="21"/>
      <c r="D75" s="18" t="s">
        <v>1802</v>
      </c>
      <c r="E75" s="38"/>
      <c r="F75" s="38"/>
      <c r="G75" s="38"/>
      <c r="H75" s="38"/>
      <c r="I75" s="38"/>
      <c r="J75" s="38"/>
      <c r="K75" s="38"/>
      <c r="L75" s="38"/>
      <c r="N75" s="21"/>
    </row>
    <row r="76" spans="1:14" ht="45" x14ac:dyDescent="0.25">
      <c r="A76" s="21" t="s">
        <v>1793</v>
      </c>
      <c r="B76" s="21"/>
      <c r="C76" s="21"/>
      <c r="D76" s="18" t="s">
        <v>1803</v>
      </c>
      <c r="E76" s="38"/>
      <c r="F76" s="38"/>
      <c r="G76" s="38"/>
      <c r="H76" s="38"/>
      <c r="I76" s="38"/>
      <c r="J76" s="38"/>
      <c r="K76" s="38"/>
      <c r="L76" s="38"/>
      <c r="N76" s="21"/>
    </row>
    <row r="77" spans="1:14" ht="45" x14ac:dyDescent="0.25">
      <c r="A77" s="21" t="s">
        <v>1794</v>
      </c>
      <c r="B77" s="21"/>
      <c r="C77" s="21"/>
      <c r="D77" s="18" t="s">
        <v>1804</v>
      </c>
      <c r="E77" s="38"/>
      <c r="F77" s="38"/>
      <c r="G77" s="38"/>
      <c r="H77" s="38"/>
      <c r="I77" s="38"/>
      <c r="J77" s="38"/>
      <c r="K77" s="38"/>
      <c r="L77" s="38"/>
      <c r="N77" s="21"/>
    </row>
    <row r="78" spans="1:14" ht="45" x14ac:dyDescent="0.25">
      <c r="A78" s="21" t="s">
        <v>1795</v>
      </c>
      <c r="B78" s="21"/>
      <c r="C78" s="21"/>
      <c r="D78" s="18" t="s">
        <v>1805</v>
      </c>
      <c r="E78" s="38"/>
      <c r="F78" s="38"/>
      <c r="G78" s="38"/>
      <c r="H78" s="38"/>
      <c r="I78" s="38"/>
      <c r="J78" s="38"/>
      <c r="K78" s="38"/>
      <c r="L78" s="38"/>
      <c r="N78" s="21"/>
    </row>
    <row r="79" spans="1:14" ht="45" x14ac:dyDescent="0.25">
      <c r="A79" s="21" t="s">
        <v>1796</v>
      </c>
      <c r="B79" s="21"/>
      <c r="C79" s="21"/>
      <c r="D79" s="18" t="s">
        <v>1806</v>
      </c>
      <c r="E79" s="38"/>
      <c r="F79" s="38"/>
      <c r="G79" s="38"/>
      <c r="H79" s="38"/>
      <c r="I79" s="38"/>
      <c r="J79" s="38"/>
      <c r="K79" s="38"/>
      <c r="L79" s="38"/>
      <c r="N79" s="21"/>
    </row>
    <row r="80" spans="1:14" ht="45" x14ac:dyDescent="0.25">
      <c r="A80" s="21" t="s">
        <v>1797</v>
      </c>
      <c r="B80" s="21"/>
      <c r="C80" s="21"/>
      <c r="D80" s="18" t="s">
        <v>1807</v>
      </c>
      <c r="E80" s="38"/>
      <c r="F80" s="38"/>
      <c r="G80" s="38"/>
      <c r="H80" s="38"/>
      <c r="I80" s="38"/>
      <c r="J80" s="38"/>
      <c r="K80" s="38"/>
      <c r="L80" s="38"/>
      <c r="N80" s="21"/>
    </row>
    <row r="81" spans="1:14" ht="30" x14ac:dyDescent="0.25">
      <c r="A81" s="21" t="s">
        <v>1798</v>
      </c>
      <c r="B81" s="21"/>
      <c r="C81" s="21"/>
      <c r="D81" s="18" t="s">
        <v>1808</v>
      </c>
      <c r="E81" s="38"/>
      <c r="F81" s="38"/>
      <c r="G81" s="38"/>
      <c r="H81" s="38"/>
      <c r="I81" s="38"/>
      <c r="J81" s="38"/>
      <c r="K81" s="38"/>
      <c r="L81" s="38"/>
      <c r="N81" s="21"/>
    </row>
    <row r="82" spans="1:14" hidden="1" x14ac:dyDescent="0.25">
      <c r="A82" s="21"/>
      <c r="B82" s="21"/>
      <c r="C82" s="21" t="s">
        <v>275</v>
      </c>
      <c r="N82" s="21"/>
    </row>
    <row r="83" spans="1:14" hidden="1" x14ac:dyDescent="0.25">
      <c r="A83" s="21"/>
      <c r="B83" s="21"/>
      <c r="C83" s="21" t="s">
        <v>278</v>
      </c>
      <c r="D83" s="21"/>
      <c r="E83" s="21"/>
      <c r="F83" s="21"/>
      <c r="G83" s="21"/>
      <c r="H83" s="21"/>
      <c r="I83" s="21"/>
      <c r="J83" s="21"/>
      <c r="K83" s="21"/>
      <c r="L83" s="21"/>
      <c r="M83" s="21"/>
      <c r="N83" s="21" t="s">
        <v>279</v>
      </c>
    </row>
    <row r="86" spans="1:14" ht="15" customHeight="1" x14ac:dyDescent="0.25">
      <c r="A86" s="21"/>
      <c r="B86" s="21"/>
      <c r="C86" s="12" t="s">
        <v>3509</v>
      </c>
      <c r="D86" s="21"/>
      <c r="E86" s="21"/>
      <c r="F86" s="21"/>
      <c r="G86" s="21"/>
      <c r="H86" s="21"/>
      <c r="I86" s="21"/>
      <c r="J86" s="21"/>
      <c r="K86" s="21"/>
      <c r="L86" s="21"/>
      <c r="M86" s="21"/>
      <c r="N86" s="21"/>
    </row>
    <row r="87" spans="1:14" hidden="1" x14ac:dyDescent="0.25">
      <c r="A87" s="21"/>
      <c r="B87" s="21"/>
      <c r="C87" s="21"/>
      <c r="D87" s="21"/>
      <c r="E87" s="21"/>
      <c r="F87" s="21"/>
      <c r="G87" s="21"/>
      <c r="H87" s="21"/>
      <c r="I87" s="21"/>
      <c r="J87" s="21"/>
      <c r="K87" s="21"/>
      <c r="L87" s="21"/>
      <c r="M87" s="21"/>
      <c r="N87" s="21"/>
    </row>
    <row r="88" spans="1:14" hidden="1" x14ac:dyDescent="0.25">
      <c r="A88" s="21"/>
      <c r="B88" s="21"/>
      <c r="C88" s="21"/>
      <c r="D88" s="21"/>
      <c r="E88" s="21" t="s">
        <v>3510</v>
      </c>
      <c r="F88" s="21" t="s">
        <v>3511</v>
      </c>
      <c r="G88" s="21" t="s">
        <v>3512</v>
      </c>
      <c r="H88" s="21" t="s">
        <v>3513</v>
      </c>
      <c r="I88" s="21" t="s">
        <v>3514</v>
      </c>
      <c r="J88" s="21" t="s">
        <v>3515</v>
      </c>
      <c r="K88" s="21" t="s">
        <v>3516</v>
      </c>
      <c r="L88" s="21" t="s">
        <v>3418</v>
      </c>
      <c r="M88" s="21"/>
      <c r="N88" s="21"/>
    </row>
    <row r="89" spans="1:14" hidden="1" x14ac:dyDescent="0.25">
      <c r="A89" s="21"/>
      <c r="B89" s="21"/>
      <c r="C89" s="21" t="s">
        <v>276</v>
      </c>
      <c r="D89" s="21" t="s">
        <v>274</v>
      </c>
      <c r="E89" s="21"/>
      <c r="F89" s="21"/>
      <c r="G89" s="21"/>
      <c r="H89" s="21"/>
      <c r="I89" s="21"/>
      <c r="J89" s="21"/>
      <c r="K89" s="21"/>
      <c r="L89" s="21"/>
      <c r="M89" s="21" t="s">
        <v>275</v>
      </c>
      <c r="N89" s="21" t="s">
        <v>277</v>
      </c>
    </row>
    <row r="90" spans="1:14" x14ac:dyDescent="0.25">
      <c r="A90" s="21"/>
      <c r="B90" s="21" t="s">
        <v>3416</v>
      </c>
      <c r="C90" s="21" t="s">
        <v>386</v>
      </c>
      <c r="D90" s="77"/>
      <c r="E90" s="73" t="s">
        <v>3419</v>
      </c>
      <c r="F90" s="73" t="s">
        <v>3419</v>
      </c>
      <c r="G90" s="73" t="s">
        <v>3419</v>
      </c>
      <c r="H90" s="73" t="s">
        <v>3419</v>
      </c>
      <c r="I90" s="73" t="s">
        <v>3419</v>
      </c>
      <c r="J90" s="73" t="s">
        <v>3419</v>
      </c>
      <c r="K90" s="73" t="s">
        <v>3419</v>
      </c>
      <c r="L90" s="73" t="s">
        <v>3419</v>
      </c>
      <c r="M90" s="21"/>
      <c r="N90" s="21"/>
    </row>
    <row r="91" spans="1:14" ht="50.1" customHeight="1" x14ac:dyDescent="0.25">
      <c r="A91" s="21"/>
      <c r="B91" s="21" t="s">
        <v>1816</v>
      </c>
      <c r="C91" s="21" t="s">
        <v>386</v>
      </c>
      <c r="D91" s="61" t="s">
        <v>1815</v>
      </c>
      <c r="E91" s="22" t="s">
        <v>1809</v>
      </c>
      <c r="F91" s="22" t="s">
        <v>1810</v>
      </c>
      <c r="G91" s="22" t="s">
        <v>1811</v>
      </c>
      <c r="H91" s="22" t="s">
        <v>1812</v>
      </c>
      <c r="I91" s="22" t="s">
        <v>635</v>
      </c>
      <c r="J91" s="22" t="s">
        <v>1813</v>
      </c>
      <c r="K91" s="22" t="s">
        <v>1814</v>
      </c>
      <c r="L91" s="22" t="s">
        <v>402</v>
      </c>
      <c r="N91" s="21"/>
    </row>
    <row r="92" spans="1:14" ht="19.5" customHeight="1" x14ac:dyDescent="0.25">
      <c r="A92" s="21"/>
      <c r="B92" s="21"/>
      <c r="C92" s="21" t="s">
        <v>444</v>
      </c>
      <c r="D92" s="36"/>
      <c r="E92" s="49">
        <v>2016</v>
      </c>
      <c r="F92" s="49">
        <v>2016</v>
      </c>
      <c r="G92" s="49">
        <v>2016</v>
      </c>
      <c r="H92" s="49">
        <v>2016</v>
      </c>
      <c r="I92" s="49">
        <v>2016</v>
      </c>
      <c r="J92" s="49">
        <v>2016</v>
      </c>
      <c r="K92" s="49">
        <v>2016</v>
      </c>
      <c r="L92" s="49">
        <v>2016</v>
      </c>
      <c r="N92" s="21"/>
    </row>
    <row r="93" spans="1:14" ht="20.100000000000001" customHeight="1" x14ac:dyDescent="0.25">
      <c r="A93" s="21"/>
      <c r="B93" s="21"/>
      <c r="C93" s="21" t="s">
        <v>445</v>
      </c>
      <c r="D93" s="36"/>
      <c r="E93" s="51" t="str">
        <f>StartUp!$E$8</f>
        <v>SGD</v>
      </c>
      <c r="F93" s="51" t="str">
        <f>StartUp!$E$8</f>
        <v>SGD</v>
      </c>
      <c r="G93" s="51" t="str">
        <f>StartUp!$E$8</f>
        <v>SGD</v>
      </c>
      <c r="H93" s="51" t="str">
        <f>StartUp!$E$8</f>
        <v>SGD</v>
      </c>
      <c r="I93" s="51" t="str">
        <f>StartUp!$E$8</f>
        <v>SGD</v>
      </c>
      <c r="J93" s="51" t="str">
        <f>StartUp!$E$8</f>
        <v>SGD</v>
      </c>
      <c r="K93" s="51" t="str">
        <f>StartUp!$E$8</f>
        <v>SGD</v>
      </c>
      <c r="L93" s="51" t="str">
        <f>StartUp!$E$8</f>
        <v>SGD</v>
      </c>
      <c r="N93" s="21"/>
    </row>
    <row r="94" spans="1:14" ht="20.100000000000001" hidden="1" customHeight="1" x14ac:dyDescent="0.25">
      <c r="A94" s="21"/>
      <c r="B94" s="21"/>
      <c r="C94" s="21" t="s">
        <v>446</v>
      </c>
      <c r="D94" s="36"/>
      <c r="E94" s="50" t="str">
        <f>StartUp!$D$8</f>
        <v>01/01/2010</v>
      </c>
      <c r="F94" s="50" t="str">
        <f>StartUp!$D$8</f>
        <v>01/01/2010</v>
      </c>
      <c r="G94" s="50" t="str">
        <f>StartUp!$D$8</f>
        <v>01/01/2010</v>
      </c>
      <c r="H94" s="50" t="str">
        <f>StartUp!$D$8</f>
        <v>01/01/2010</v>
      </c>
      <c r="I94" s="50" t="str">
        <f>StartUp!$D$8</f>
        <v>01/01/2010</v>
      </c>
      <c r="J94" s="50" t="str">
        <f>StartUp!$D$8</f>
        <v>01/01/2010</v>
      </c>
      <c r="K94" s="50" t="str">
        <f>StartUp!$D$8</f>
        <v>01/01/2010</v>
      </c>
      <c r="L94" s="50" t="str">
        <f>StartUp!$D$8</f>
        <v>01/01/2010</v>
      </c>
      <c r="N94" s="21"/>
    </row>
    <row r="95" spans="1:14" ht="20.100000000000001" hidden="1" customHeight="1" x14ac:dyDescent="0.25">
      <c r="A95" s="21"/>
      <c r="B95" s="21"/>
      <c r="C95" s="21" t="s">
        <v>447</v>
      </c>
      <c r="D95" s="36"/>
      <c r="E95" s="50" t="str">
        <f>StartUp!$D$9</f>
        <v>31/12/2010</v>
      </c>
      <c r="F95" s="50" t="str">
        <f>StartUp!$D$9</f>
        <v>31/12/2010</v>
      </c>
      <c r="G95" s="50" t="str">
        <f>StartUp!$D$9</f>
        <v>31/12/2010</v>
      </c>
      <c r="H95" s="50" t="str">
        <f>StartUp!$D$9</f>
        <v>31/12/2010</v>
      </c>
      <c r="I95" s="50" t="str">
        <f>StartUp!$D$9</f>
        <v>31/12/2010</v>
      </c>
      <c r="J95" s="50" t="str">
        <f>StartUp!$D$9</f>
        <v>31/12/2010</v>
      </c>
      <c r="K95" s="50" t="str">
        <f>StartUp!$D$9</f>
        <v>31/12/2010</v>
      </c>
      <c r="L95" s="50" t="str">
        <f>StartUp!$D$9</f>
        <v>31/12/2010</v>
      </c>
      <c r="N95" s="21"/>
    </row>
    <row r="96" spans="1:14" x14ac:dyDescent="0.25">
      <c r="A96" s="21"/>
      <c r="B96" s="21"/>
      <c r="C96" s="21" t="s">
        <v>275</v>
      </c>
      <c r="D96" s="15"/>
      <c r="N96" s="21"/>
    </row>
    <row r="97" spans="1:14" ht="30" x14ac:dyDescent="0.25">
      <c r="A97" s="21" t="s">
        <v>1788</v>
      </c>
      <c r="B97" s="21"/>
      <c r="C97" s="21"/>
      <c r="D97" s="22" t="s">
        <v>3987</v>
      </c>
      <c r="E97" s="23"/>
      <c r="F97" s="23"/>
      <c r="G97" s="23"/>
      <c r="H97" s="23"/>
      <c r="I97" s="23"/>
      <c r="J97" s="23"/>
      <c r="K97" s="23"/>
      <c r="L97" s="23"/>
      <c r="N97" s="21"/>
    </row>
    <row r="98" spans="1:14" ht="30" x14ac:dyDescent="0.25">
      <c r="A98" s="21" t="s">
        <v>1789</v>
      </c>
      <c r="B98" s="21"/>
      <c r="C98" s="21"/>
      <c r="D98" s="27" t="s">
        <v>1799</v>
      </c>
      <c r="E98" s="23"/>
      <c r="F98" s="23"/>
      <c r="G98" s="23"/>
      <c r="H98" s="23"/>
      <c r="I98" s="23"/>
      <c r="J98" s="23"/>
      <c r="K98" s="23"/>
      <c r="L98" s="23"/>
      <c r="N98" s="21"/>
    </row>
    <row r="99" spans="1:14" ht="30" x14ac:dyDescent="0.25">
      <c r="A99" s="21" t="s">
        <v>1790</v>
      </c>
      <c r="B99" s="21"/>
      <c r="C99" s="21"/>
      <c r="D99" s="18" t="s">
        <v>1800</v>
      </c>
      <c r="E99" s="38"/>
      <c r="F99" s="38"/>
      <c r="G99" s="38"/>
      <c r="H99" s="38"/>
      <c r="I99" s="38"/>
      <c r="J99" s="38"/>
      <c r="K99" s="38"/>
      <c r="L99" s="38"/>
      <c r="N99" s="21"/>
    </row>
    <row r="100" spans="1:14" ht="30" x14ac:dyDescent="0.25">
      <c r="A100" s="21" t="s">
        <v>1791</v>
      </c>
      <c r="B100" s="21"/>
      <c r="C100" s="21"/>
      <c r="D100" s="18" t="s">
        <v>1801</v>
      </c>
      <c r="E100" s="38"/>
      <c r="F100" s="38"/>
      <c r="G100" s="38"/>
      <c r="H100" s="38"/>
      <c r="I100" s="38"/>
      <c r="J100" s="38"/>
      <c r="K100" s="38"/>
      <c r="L100" s="38"/>
      <c r="N100" s="21"/>
    </row>
    <row r="101" spans="1:14" ht="45" x14ac:dyDescent="0.25">
      <c r="A101" s="21" t="s">
        <v>1792</v>
      </c>
      <c r="B101" s="21"/>
      <c r="C101" s="21"/>
      <c r="D101" s="18" t="s">
        <v>1802</v>
      </c>
      <c r="E101" s="38"/>
      <c r="F101" s="38"/>
      <c r="G101" s="38"/>
      <c r="H101" s="38"/>
      <c r="I101" s="38"/>
      <c r="J101" s="38"/>
      <c r="K101" s="38"/>
      <c r="L101" s="38"/>
      <c r="N101" s="21"/>
    </row>
    <row r="102" spans="1:14" ht="45" x14ac:dyDescent="0.25">
      <c r="A102" s="21" t="s">
        <v>1793</v>
      </c>
      <c r="B102" s="21"/>
      <c r="C102" s="21"/>
      <c r="D102" s="18" t="s">
        <v>1803</v>
      </c>
      <c r="E102" s="38"/>
      <c r="F102" s="38"/>
      <c r="G102" s="38"/>
      <c r="H102" s="38"/>
      <c r="I102" s="38"/>
      <c r="J102" s="38"/>
      <c r="K102" s="38"/>
      <c r="L102" s="38"/>
      <c r="N102" s="21"/>
    </row>
    <row r="103" spans="1:14" ht="45" x14ac:dyDescent="0.25">
      <c r="A103" s="21" t="s">
        <v>1794</v>
      </c>
      <c r="B103" s="21"/>
      <c r="C103" s="21"/>
      <c r="D103" s="18" t="s">
        <v>1804</v>
      </c>
      <c r="E103" s="38"/>
      <c r="F103" s="38"/>
      <c r="G103" s="38"/>
      <c r="H103" s="38"/>
      <c r="I103" s="38"/>
      <c r="J103" s="38"/>
      <c r="K103" s="38"/>
      <c r="L103" s="38"/>
      <c r="N103" s="21"/>
    </row>
    <row r="104" spans="1:14" ht="45" x14ac:dyDescent="0.25">
      <c r="A104" s="21" t="s">
        <v>1795</v>
      </c>
      <c r="B104" s="21"/>
      <c r="C104" s="21"/>
      <c r="D104" s="18" t="s">
        <v>1805</v>
      </c>
      <c r="E104" s="38"/>
      <c r="F104" s="38"/>
      <c r="G104" s="38"/>
      <c r="H104" s="38"/>
      <c r="I104" s="38"/>
      <c r="J104" s="38"/>
      <c r="K104" s="38"/>
      <c r="L104" s="38"/>
      <c r="N104" s="21"/>
    </row>
    <row r="105" spans="1:14" ht="45" x14ac:dyDescent="0.25">
      <c r="A105" s="21" t="s">
        <v>1796</v>
      </c>
      <c r="B105" s="21"/>
      <c r="C105" s="21"/>
      <c r="D105" s="18" t="s">
        <v>1806</v>
      </c>
      <c r="E105" s="38"/>
      <c r="F105" s="38"/>
      <c r="G105" s="38"/>
      <c r="H105" s="38"/>
      <c r="I105" s="38"/>
      <c r="J105" s="38"/>
      <c r="K105" s="38"/>
      <c r="L105" s="38"/>
      <c r="N105" s="21"/>
    </row>
    <row r="106" spans="1:14" ht="45" x14ac:dyDescent="0.25">
      <c r="A106" s="21" t="s">
        <v>1797</v>
      </c>
      <c r="B106" s="21"/>
      <c r="C106" s="21"/>
      <c r="D106" s="18" t="s">
        <v>1807</v>
      </c>
      <c r="E106" s="38"/>
      <c r="F106" s="38"/>
      <c r="G106" s="38"/>
      <c r="H106" s="38"/>
      <c r="I106" s="38"/>
      <c r="J106" s="38"/>
      <c r="K106" s="38"/>
      <c r="L106" s="38"/>
      <c r="N106" s="21"/>
    </row>
    <row r="107" spans="1:14" ht="30" x14ac:dyDescent="0.25">
      <c r="A107" s="21" t="s">
        <v>1798</v>
      </c>
      <c r="B107" s="21"/>
      <c r="C107" s="21"/>
      <c r="D107" s="18" t="s">
        <v>1808</v>
      </c>
      <c r="E107" s="38"/>
      <c r="F107" s="38"/>
      <c r="G107" s="38"/>
      <c r="H107" s="38"/>
      <c r="I107" s="38"/>
      <c r="J107" s="38"/>
      <c r="K107" s="38"/>
      <c r="L107" s="38"/>
      <c r="N107" s="21"/>
    </row>
    <row r="108" spans="1:14" hidden="1" x14ac:dyDescent="0.25">
      <c r="A108" s="21"/>
      <c r="B108" s="21"/>
      <c r="C108" s="21" t="s">
        <v>275</v>
      </c>
      <c r="N108" s="21"/>
    </row>
    <row r="109" spans="1:14" hidden="1" x14ac:dyDescent="0.25">
      <c r="A109" s="21"/>
      <c r="B109" s="21"/>
      <c r="C109" s="21" t="s">
        <v>278</v>
      </c>
      <c r="D109" s="21"/>
      <c r="E109" s="21"/>
      <c r="F109" s="21"/>
      <c r="G109" s="21"/>
      <c r="H109" s="21"/>
      <c r="I109" s="21"/>
      <c r="J109" s="21"/>
      <c r="K109" s="21"/>
      <c r="L109" s="21"/>
      <c r="M109" s="21"/>
      <c r="N109" s="21" t="s">
        <v>279</v>
      </c>
    </row>
    <row r="112" spans="1:14" ht="15" customHeight="1" x14ac:dyDescent="0.25">
      <c r="A112" s="21"/>
      <c r="B112" s="21"/>
      <c r="C112" s="12" t="s">
        <v>3517</v>
      </c>
      <c r="D112" s="21"/>
      <c r="E112" s="21"/>
      <c r="F112" s="21"/>
      <c r="G112" s="21"/>
      <c r="H112" s="21"/>
      <c r="I112" s="21"/>
      <c r="J112" s="21"/>
      <c r="K112" s="21"/>
      <c r="L112" s="21"/>
      <c r="M112" s="21"/>
      <c r="N112" s="21"/>
    </row>
    <row r="113" spans="1:14" hidden="1" x14ac:dyDescent="0.25">
      <c r="A113" s="21"/>
      <c r="B113" s="21"/>
      <c r="C113" s="21"/>
      <c r="D113" s="21"/>
      <c r="E113" s="21"/>
      <c r="F113" s="21"/>
      <c r="G113" s="21"/>
      <c r="H113" s="21"/>
      <c r="I113" s="21"/>
      <c r="J113" s="21"/>
      <c r="K113" s="21"/>
      <c r="L113" s="21"/>
      <c r="M113" s="21"/>
      <c r="N113" s="21"/>
    </row>
    <row r="114" spans="1:14" hidden="1" x14ac:dyDescent="0.25">
      <c r="A114" s="21"/>
      <c r="B114" s="21"/>
      <c r="C114" s="21"/>
      <c r="D114" s="21"/>
      <c r="E114" s="21" t="s">
        <v>3510</v>
      </c>
      <c r="F114" s="21" t="s">
        <v>3511</v>
      </c>
      <c r="G114" s="21" t="s">
        <v>3512</v>
      </c>
      <c r="H114" s="21" t="s">
        <v>3513</v>
      </c>
      <c r="I114" s="21" t="s">
        <v>3514</v>
      </c>
      <c r="J114" s="21" t="s">
        <v>3515</v>
      </c>
      <c r="K114" s="21" t="s">
        <v>3516</v>
      </c>
      <c r="L114" s="21" t="s">
        <v>3418</v>
      </c>
      <c r="M114" s="21"/>
      <c r="N114" s="21"/>
    </row>
    <row r="115" spans="1:14" hidden="1" x14ac:dyDescent="0.25">
      <c r="A115" s="21"/>
      <c r="B115" s="21"/>
      <c r="C115" s="21" t="s">
        <v>276</v>
      </c>
      <c r="D115" s="21" t="s">
        <v>274</v>
      </c>
      <c r="E115" s="21"/>
      <c r="F115" s="21"/>
      <c r="G115" s="21"/>
      <c r="H115" s="21"/>
      <c r="I115" s="21"/>
      <c r="J115" s="21"/>
      <c r="K115" s="21"/>
      <c r="L115" s="21"/>
      <c r="M115" s="21" t="s">
        <v>275</v>
      </c>
      <c r="N115" s="21" t="s">
        <v>277</v>
      </c>
    </row>
    <row r="116" spans="1:14" x14ac:dyDescent="0.25">
      <c r="A116" s="21"/>
      <c r="B116" s="21" t="s">
        <v>3416</v>
      </c>
      <c r="C116" s="21" t="s">
        <v>386</v>
      </c>
      <c r="D116" s="77"/>
      <c r="E116" s="73" t="s">
        <v>3419</v>
      </c>
      <c r="F116" s="73" t="s">
        <v>3419</v>
      </c>
      <c r="G116" s="73" t="s">
        <v>3419</v>
      </c>
      <c r="H116" s="73" t="s">
        <v>3419</v>
      </c>
      <c r="I116" s="73" t="s">
        <v>3419</v>
      </c>
      <c r="J116" s="73" t="s">
        <v>3419</v>
      </c>
      <c r="K116" s="73" t="s">
        <v>3419</v>
      </c>
      <c r="L116" s="73" t="s">
        <v>3419</v>
      </c>
      <c r="M116" s="21"/>
      <c r="N116" s="21"/>
    </row>
    <row r="117" spans="1:14" ht="50.1" customHeight="1" x14ac:dyDescent="0.25">
      <c r="A117" s="21"/>
      <c r="B117" s="21" t="s">
        <v>1816</v>
      </c>
      <c r="C117" s="21" t="s">
        <v>386</v>
      </c>
      <c r="D117" s="61" t="s">
        <v>1815</v>
      </c>
      <c r="E117" s="22" t="s">
        <v>1809</v>
      </c>
      <c r="F117" s="22" t="s">
        <v>1810</v>
      </c>
      <c r="G117" s="22" t="s">
        <v>1811</v>
      </c>
      <c r="H117" s="22" t="s">
        <v>1812</v>
      </c>
      <c r="I117" s="22" t="s">
        <v>635</v>
      </c>
      <c r="J117" s="22" t="s">
        <v>1813</v>
      </c>
      <c r="K117" s="22" t="s">
        <v>1814</v>
      </c>
      <c r="L117" s="22" t="s">
        <v>402</v>
      </c>
      <c r="N117" s="21"/>
    </row>
    <row r="118" spans="1:14" ht="19.5" customHeight="1" x14ac:dyDescent="0.25">
      <c r="A118" s="21"/>
      <c r="B118" s="21"/>
      <c r="C118" s="21" t="s">
        <v>444</v>
      </c>
      <c r="D118" s="36"/>
      <c r="E118" s="49">
        <v>2015</v>
      </c>
      <c r="F118" s="49">
        <v>2015</v>
      </c>
      <c r="G118" s="49">
        <v>2015</v>
      </c>
      <c r="H118" s="49">
        <v>2015</v>
      </c>
      <c r="I118" s="49">
        <v>2015</v>
      </c>
      <c r="J118" s="49">
        <v>2015</v>
      </c>
      <c r="K118" s="49">
        <v>2015</v>
      </c>
      <c r="L118" s="49">
        <v>2015</v>
      </c>
      <c r="N118" s="21"/>
    </row>
    <row r="119" spans="1:14" ht="20.100000000000001" customHeight="1" x14ac:dyDescent="0.25">
      <c r="A119" s="21"/>
      <c r="B119" s="21"/>
      <c r="C119" s="21" t="s">
        <v>445</v>
      </c>
      <c r="D119" s="36"/>
      <c r="E119" s="51" t="str">
        <f>StartUp!$E$8</f>
        <v>SGD</v>
      </c>
      <c r="F119" s="51" t="str">
        <f>StartUp!$E$8</f>
        <v>SGD</v>
      </c>
      <c r="G119" s="51" t="str">
        <f>StartUp!$E$8</f>
        <v>SGD</v>
      </c>
      <c r="H119" s="51" t="str">
        <f>StartUp!$E$8</f>
        <v>SGD</v>
      </c>
      <c r="I119" s="51" t="str">
        <f>StartUp!$E$8</f>
        <v>SGD</v>
      </c>
      <c r="J119" s="51" t="str">
        <f>StartUp!$E$8</f>
        <v>SGD</v>
      </c>
      <c r="K119" s="51" t="str">
        <f>StartUp!$E$8</f>
        <v>SGD</v>
      </c>
      <c r="L119" s="51" t="str">
        <f>StartUp!$E$8</f>
        <v>SGD</v>
      </c>
      <c r="N119" s="21"/>
    </row>
    <row r="120" spans="1:14" ht="20.100000000000001" hidden="1" customHeight="1" x14ac:dyDescent="0.25">
      <c r="A120" s="21"/>
      <c r="B120" s="21"/>
      <c r="C120" s="21" t="s">
        <v>446</v>
      </c>
      <c r="D120" s="36"/>
      <c r="E120" s="50" t="str">
        <f>StartUp!$D$10</f>
        <v>01/01/2009</v>
      </c>
      <c r="F120" s="50" t="str">
        <f>StartUp!$D$10</f>
        <v>01/01/2009</v>
      </c>
      <c r="G120" s="50" t="str">
        <f>StartUp!$D$10</f>
        <v>01/01/2009</v>
      </c>
      <c r="H120" s="50" t="str">
        <f>StartUp!$D$10</f>
        <v>01/01/2009</v>
      </c>
      <c r="I120" s="50" t="str">
        <f>StartUp!$D$10</f>
        <v>01/01/2009</v>
      </c>
      <c r="J120" s="50" t="str">
        <f>StartUp!$D$10</f>
        <v>01/01/2009</v>
      </c>
      <c r="K120" s="50" t="str">
        <f>StartUp!$D$10</f>
        <v>01/01/2009</v>
      </c>
      <c r="L120" s="50" t="str">
        <f>StartUp!$D$10</f>
        <v>01/01/2009</v>
      </c>
      <c r="N120" s="21"/>
    </row>
    <row r="121" spans="1:14" ht="20.100000000000001" hidden="1" customHeight="1" x14ac:dyDescent="0.25">
      <c r="A121" s="21"/>
      <c r="B121" s="21"/>
      <c r="C121" s="21" t="s">
        <v>447</v>
      </c>
      <c r="D121" s="36"/>
      <c r="E121" s="50" t="str">
        <f>StartUp!$D$11</f>
        <v>31/12/2009</v>
      </c>
      <c r="F121" s="50" t="str">
        <f>StartUp!$D$11</f>
        <v>31/12/2009</v>
      </c>
      <c r="G121" s="50" t="str">
        <f>StartUp!$D$11</f>
        <v>31/12/2009</v>
      </c>
      <c r="H121" s="50" t="str">
        <f>StartUp!$D$11</f>
        <v>31/12/2009</v>
      </c>
      <c r="I121" s="50" t="str">
        <f>StartUp!$D$11</f>
        <v>31/12/2009</v>
      </c>
      <c r="J121" s="50" t="str">
        <f>StartUp!$D$11</f>
        <v>31/12/2009</v>
      </c>
      <c r="K121" s="50" t="str">
        <f>StartUp!$D$11</f>
        <v>31/12/2009</v>
      </c>
      <c r="L121" s="50" t="str">
        <f>StartUp!$D$11</f>
        <v>31/12/2009</v>
      </c>
      <c r="N121" s="21"/>
    </row>
    <row r="122" spans="1:14" x14ac:dyDescent="0.25">
      <c r="A122" s="21"/>
      <c r="B122" s="21"/>
      <c r="C122" s="21" t="s">
        <v>275</v>
      </c>
      <c r="D122" s="15"/>
      <c r="N122" s="21"/>
    </row>
    <row r="123" spans="1:14" ht="30" x14ac:dyDescent="0.25">
      <c r="A123" s="21" t="s">
        <v>1788</v>
      </c>
      <c r="B123" s="21"/>
      <c r="C123" s="21"/>
      <c r="D123" s="22" t="s">
        <v>3987</v>
      </c>
      <c r="E123" s="23"/>
      <c r="F123" s="23"/>
      <c r="G123" s="23"/>
      <c r="H123" s="23"/>
      <c r="I123" s="23"/>
      <c r="J123" s="23"/>
      <c r="K123" s="23"/>
      <c r="L123" s="23"/>
      <c r="N123" s="21"/>
    </row>
    <row r="124" spans="1:14" ht="30" x14ac:dyDescent="0.25">
      <c r="A124" s="21" t="s">
        <v>1789</v>
      </c>
      <c r="B124" s="21"/>
      <c r="C124" s="21"/>
      <c r="D124" s="27" t="s">
        <v>1799</v>
      </c>
      <c r="E124" s="23"/>
      <c r="F124" s="23"/>
      <c r="G124" s="23"/>
      <c r="H124" s="23"/>
      <c r="I124" s="23"/>
      <c r="J124" s="23"/>
      <c r="K124" s="23"/>
      <c r="L124" s="23"/>
      <c r="N124" s="21"/>
    </row>
    <row r="125" spans="1:14" ht="30" x14ac:dyDescent="0.25">
      <c r="A125" s="21" t="s">
        <v>1790</v>
      </c>
      <c r="B125" s="21"/>
      <c r="C125" s="21"/>
      <c r="D125" s="18" t="s">
        <v>1800</v>
      </c>
      <c r="E125" s="38"/>
      <c r="F125" s="38"/>
      <c r="G125" s="38"/>
      <c r="H125" s="38"/>
      <c r="I125" s="38"/>
      <c r="J125" s="38"/>
      <c r="K125" s="38"/>
      <c r="L125" s="38"/>
      <c r="N125" s="21"/>
    </row>
    <row r="126" spans="1:14" ht="30" x14ac:dyDescent="0.25">
      <c r="A126" s="21" t="s">
        <v>1791</v>
      </c>
      <c r="B126" s="21"/>
      <c r="C126" s="21"/>
      <c r="D126" s="18" t="s">
        <v>1801</v>
      </c>
      <c r="E126" s="38"/>
      <c r="F126" s="38"/>
      <c r="G126" s="38"/>
      <c r="H126" s="38"/>
      <c r="I126" s="38"/>
      <c r="J126" s="38"/>
      <c r="K126" s="38"/>
      <c r="L126" s="38"/>
      <c r="N126" s="21"/>
    </row>
    <row r="127" spans="1:14" ht="45" x14ac:dyDescent="0.25">
      <c r="A127" s="21" t="s">
        <v>1792</v>
      </c>
      <c r="B127" s="21"/>
      <c r="C127" s="21"/>
      <c r="D127" s="18" t="s">
        <v>1802</v>
      </c>
      <c r="E127" s="38"/>
      <c r="F127" s="38"/>
      <c r="G127" s="38"/>
      <c r="H127" s="38"/>
      <c r="I127" s="38"/>
      <c r="J127" s="38"/>
      <c r="K127" s="38"/>
      <c r="L127" s="38"/>
      <c r="N127" s="21"/>
    </row>
    <row r="128" spans="1:14" ht="45" x14ac:dyDescent="0.25">
      <c r="A128" s="21" t="s">
        <v>1793</v>
      </c>
      <c r="B128" s="21"/>
      <c r="C128" s="21"/>
      <c r="D128" s="18" t="s">
        <v>1803</v>
      </c>
      <c r="E128" s="38"/>
      <c r="F128" s="38"/>
      <c r="G128" s="38"/>
      <c r="H128" s="38"/>
      <c r="I128" s="38"/>
      <c r="J128" s="38"/>
      <c r="K128" s="38"/>
      <c r="L128" s="38"/>
      <c r="N128" s="21"/>
    </row>
    <row r="129" spans="1:14" ht="45" x14ac:dyDescent="0.25">
      <c r="A129" s="21" t="s">
        <v>1794</v>
      </c>
      <c r="B129" s="21"/>
      <c r="C129" s="21"/>
      <c r="D129" s="18" t="s">
        <v>1804</v>
      </c>
      <c r="E129" s="38"/>
      <c r="F129" s="38"/>
      <c r="G129" s="38"/>
      <c r="H129" s="38"/>
      <c r="I129" s="38"/>
      <c r="J129" s="38"/>
      <c r="K129" s="38"/>
      <c r="L129" s="38"/>
      <c r="N129" s="21"/>
    </row>
    <row r="130" spans="1:14" ht="45" x14ac:dyDescent="0.25">
      <c r="A130" s="21" t="s">
        <v>1795</v>
      </c>
      <c r="B130" s="21"/>
      <c r="C130" s="21"/>
      <c r="D130" s="18" t="s">
        <v>1805</v>
      </c>
      <c r="E130" s="38"/>
      <c r="F130" s="38"/>
      <c r="G130" s="38"/>
      <c r="H130" s="38"/>
      <c r="I130" s="38"/>
      <c r="J130" s="38"/>
      <c r="K130" s="38"/>
      <c r="L130" s="38"/>
      <c r="N130" s="21"/>
    </row>
    <row r="131" spans="1:14" ht="45" x14ac:dyDescent="0.25">
      <c r="A131" s="21" t="s">
        <v>1796</v>
      </c>
      <c r="B131" s="21"/>
      <c r="C131" s="21"/>
      <c r="D131" s="18" t="s">
        <v>1806</v>
      </c>
      <c r="E131" s="38"/>
      <c r="F131" s="38"/>
      <c r="G131" s="38"/>
      <c r="H131" s="38"/>
      <c r="I131" s="38"/>
      <c r="J131" s="38"/>
      <c r="K131" s="38"/>
      <c r="L131" s="38"/>
      <c r="N131" s="21"/>
    </row>
    <row r="132" spans="1:14" ht="45" x14ac:dyDescent="0.25">
      <c r="A132" s="21" t="s">
        <v>1797</v>
      </c>
      <c r="B132" s="21"/>
      <c r="C132" s="21"/>
      <c r="D132" s="18" t="s">
        <v>1807</v>
      </c>
      <c r="E132" s="38"/>
      <c r="F132" s="38"/>
      <c r="G132" s="38"/>
      <c r="H132" s="38"/>
      <c r="I132" s="38"/>
      <c r="J132" s="38"/>
      <c r="K132" s="38"/>
      <c r="L132" s="38"/>
      <c r="N132" s="21"/>
    </row>
    <row r="133" spans="1:14" ht="30" x14ac:dyDescent="0.25">
      <c r="A133" s="21" t="s">
        <v>1798</v>
      </c>
      <c r="B133" s="21"/>
      <c r="C133" s="21"/>
      <c r="D133" s="18" t="s">
        <v>1808</v>
      </c>
      <c r="E133" s="38"/>
      <c r="F133" s="38"/>
      <c r="G133" s="38"/>
      <c r="H133" s="38"/>
      <c r="I133" s="38"/>
      <c r="J133" s="38"/>
      <c r="K133" s="38"/>
      <c r="L133" s="38"/>
      <c r="N133" s="21"/>
    </row>
    <row r="134" spans="1:14" hidden="1" x14ac:dyDescent="0.25">
      <c r="A134" s="21"/>
      <c r="B134" s="21"/>
      <c r="C134" s="21" t="s">
        <v>275</v>
      </c>
      <c r="N134" s="21"/>
    </row>
    <row r="135" spans="1:14" hidden="1" x14ac:dyDescent="0.25">
      <c r="A135" s="21"/>
      <c r="B135" s="21"/>
      <c r="C135" s="21" t="s">
        <v>278</v>
      </c>
      <c r="D135" s="21"/>
      <c r="E135" s="21"/>
      <c r="F135" s="21"/>
      <c r="G135" s="21"/>
      <c r="H135" s="21"/>
      <c r="I135" s="21"/>
      <c r="J135" s="21"/>
      <c r="K135" s="21"/>
      <c r="L135" s="21"/>
      <c r="M135" s="21"/>
      <c r="N135" s="21" t="s">
        <v>279</v>
      </c>
    </row>
    <row r="138" spans="1:14" ht="15" hidden="1" customHeight="1" x14ac:dyDescent="0.25">
      <c r="A138" s="21"/>
      <c r="B138" s="21"/>
      <c r="C138" s="12" t="s">
        <v>1822</v>
      </c>
      <c r="D138" s="21"/>
      <c r="E138" s="21"/>
      <c r="F138" s="21"/>
      <c r="G138" s="21"/>
      <c r="H138" s="21"/>
      <c r="I138" s="21"/>
      <c r="J138" s="21"/>
    </row>
    <row r="139" spans="1:14" hidden="1" x14ac:dyDescent="0.25">
      <c r="A139" s="21"/>
      <c r="B139" s="21"/>
      <c r="C139" s="21"/>
      <c r="D139" s="21"/>
      <c r="E139" s="21"/>
      <c r="F139" s="21"/>
      <c r="G139" s="21"/>
      <c r="H139" s="21"/>
      <c r="I139" s="21"/>
      <c r="J139" s="21"/>
    </row>
    <row r="140" spans="1:14" hidden="1" x14ac:dyDescent="0.25">
      <c r="A140" s="21"/>
      <c r="B140" s="21"/>
      <c r="C140" s="21"/>
      <c r="D140" s="21"/>
      <c r="E140" s="21">
        <v>0</v>
      </c>
      <c r="F140" s="21">
        <v>0</v>
      </c>
      <c r="G140" s="21" t="s">
        <v>3421</v>
      </c>
      <c r="H140" s="21" t="s">
        <v>3421</v>
      </c>
      <c r="I140" s="21"/>
      <c r="J140" s="21"/>
    </row>
    <row r="141" spans="1:14" hidden="1" x14ac:dyDescent="0.25">
      <c r="A141" s="21"/>
      <c r="B141" s="21"/>
      <c r="C141" s="21" t="s">
        <v>276</v>
      </c>
      <c r="D141" s="21" t="s">
        <v>274</v>
      </c>
      <c r="E141" s="21"/>
      <c r="F141" s="21"/>
      <c r="G141" s="21"/>
      <c r="H141" s="21"/>
      <c r="I141" s="21" t="s">
        <v>275</v>
      </c>
      <c r="J141" s="21" t="s">
        <v>277</v>
      </c>
    </row>
    <row r="142" spans="1:14" x14ac:dyDescent="0.25">
      <c r="A142" s="21"/>
      <c r="B142" s="21" t="s">
        <v>3416</v>
      </c>
      <c r="C142" s="21" t="s">
        <v>386</v>
      </c>
      <c r="D142" s="77"/>
      <c r="E142" s="73" t="s">
        <v>3417</v>
      </c>
      <c r="F142" s="73" t="s">
        <v>3417</v>
      </c>
      <c r="G142" s="73" t="s">
        <v>3419</v>
      </c>
      <c r="H142" s="73" t="s">
        <v>3419</v>
      </c>
      <c r="I142" s="21"/>
      <c r="J142" s="21"/>
    </row>
    <row r="143" spans="1:14" ht="19.5" customHeight="1" x14ac:dyDescent="0.25">
      <c r="A143" s="21"/>
      <c r="B143" s="21"/>
      <c r="C143" s="21" t="s">
        <v>444</v>
      </c>
      <c r="D143" s="36"/>
      <c r="E143" s="49">
        <v>2016</v>
      </c>
      <c r="F143" s="49">
        <v>2015</v>
      </c>
      <c r="G143" s="49">
        <v>2016</v>
      </c>
      <c r="H143" s="49">
        <v>2015</v>
      </c>
      <c r="J143" s="21"/>
    </row>
    <row r="144" spans="1:14" ht="20.100000000000001" customHeight="1" x14ac:dyDescent="0.25">
      <c r="A144" s="21"/>
      <c r="B144" s="21"/>
      <c r="C144" s="21" t="s">
        <v>445</v>
      </c>
      <c r="D144" s="36"/>
      <c r="E144" s="51" t="str">
        <f>StartUp!$E$8</f>
        <v>SGD</v>
      </c>
      <c r="F144" s="51" t="str">
        <f>StartUp!$E$8</f>
        <v>SGD</v>
      </c>
      <c r="G144" s="51" t="str">
        <f>StartUp!$E$8</f>
        <v>SGD</v>
      </c>
      <c r="H144" s="51" t="str">
        <f>StartUp!$E$8</f>
        <v>SGD</v>
      </c>
      <c r="J144" s="21"/>
    </row>
    <row r="145" spans="1:10" ht="20.100000000000001" hidden="1" customHeight="1" x14ac:dyDescent="0.25">
      <c r="A145" s="21"/>
      <c r="B145" s="21"/>
      <c r="C145" s="21" t="s">
        <v>446</v>
      </c>
      <c r="D145" s="36"/>
      <c r="E145" s="50" t="str">
        <f>StartUp!$D$8</f>
        <v>01/01/2010</v>
      </c>
      <c r="F145" s="50" t="str">
        <f>StartUp!$D$10</f>
        <v>01/01/2009</v>
      </c>
      <c r="G145" s="50" t="str">
        <f>StartUp!$D$8</f>
        <v>01/01/2010</v>
      </c>
      <c r="H145" s="50" t="str">
        <f>StartUp!$D$10</f>
        <v>01/01/2009</v>
      </c>
      <c r="J145" s="21"/>
    </row>
    <row r="146" spans="1:10" ht="20.100000000000001" hidden="1" customHeight="1" x14ac:dyDescent="0.25">
      <c r="A146" s="21"/>
      <c r="B146" s="21"/>
      <c r="C146" s="21" t="s">
        <v>447</v>
      </c>
      <c r="D146" s="36"/>
      <c r="E146" s="50" t="str">
        <f>StartUp!$D$9</f>
        <v>31/12/2010</v>
      </c>
      <c r="F146" s="50" t="str">
        <f>StartUp!$D$11</f>
        <v>31/12/2009</v>
      </c>
      <c r="G146" s="50" t="str">
        <f>StartUp!$D$9</f>
        <v>31/12/2010</v>
      </c>
      <c r="H146" s="50" t="str">
        <f>StartUp!$D$11</f>
        <v>31/12/2009</v>
      </c>
      <c r="J146" s="21"/>
    </row>
    <row r="147" spans="1:10" x14ac:dyDescent="0.25">
      <c r="A147" s="21"/>
      <c r="B147" s="21"/>
      <c r="C147" s="21" t="s">
        <v>275</v>
      </c>
      <c r="D147" s="15"/>
      <c r="J147" s="21"/>
    </row>
    <row r="148" spans="1:10" ht="30" hidden="1" x14ac:dyDescent="0.25">
      <c r="A148" s="21" t="s">
        <v>1778</v>
      </c>
      <c r="B148" s="21"/>
      <c r="C148" s="21"/>
      <c r="D148" s="14" t="s">
        <v>1779</v>
      </c>
      <c r="E148" s="16"/>
      <c r="F148" s="16"/>
      <c r="G148" s="16"/>
      <c r="H148" s="16"/>
      <c r="I148" s="30" t="s">
        <v>912</v>
      </c>
      <c r="J148" s="57" t="s">
        <v>913</v>
      </c>
    </row>
    <row r="149" spans="1:10" ht="30" x14ac:dyDescent="0.25">
      <c r="A149" s="21" t="s">
        <v>1818</v>
      </c>
      <c r="B149" s="21"/>
      <c r="C149" s="21"/>
      <c r="D149" s="27" t="s">
        <v>1820</v>
      </c>
      <c r="E149" s="23"/>
      <c r="F149" s="23"/>
      <c r="G149" s="23"/>
      <c r="H149" s="23"/>
      <c r="J149" s="21"/>
    </row>
    <row r="150" spans="1:10" ht="30" x14ac:dyDescent="0.25">
      <c r="A150" s="21" t="s">
        <v>1819</v>
      </c>
      <c r="B150" s="21"/>
      <c r="C150" s="21"/>
      <c r="D150" s="18" t="s">
        <v>1821</v>
      </c>
      <c r="E150" s="38"/>
      <c r="F150" s="38"/>
      <c r="G150" s="38"/>
      <c r="H150" s="38"/>
      <c r="J150" s="21"/>
    </row>
    <row r="151" spans="1:10" hidden="1" x14ac:dyDescent="0.25">
      <c r="A151" s="21"/>
      <c r="B151" s="21"/>
      <c r="C151" s="21" t="s">
        <v>275</v>
      </c>
      <c r="J151" s="21"/>
    </row>
    <row r="152" spans="1:10" hidden="1" x14ac:dyDescent="0.25">
      <c r="A152" s="21"/>
      <c r="B152" s="21"/>
      <c r="C152" s="21" t="s">
        <v>278</v>
      </c>
      <c r="D152" s="21"/>
      <c r="E152" s="21"/>
      <c r="F152" s="21"/>
      <c r="G152" s="21"/>
      <c r="H152" s="21"/>
      <c r="I152" s="21"/>
      <c r="J152"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25:L133 E29 E27 F27:H29 E99:L107 E150:H150 E73:L81 E47:L55">
      <formula1>-99999999999999900</formula1>
      <formula2>99999999999999900</formula2>
    </dataValidation>
  </dataValidations>
  <hyperlinks>
    <hyperlink ref="D39" tooltip="Edit Temporary differences [axis]" display="Edit Temporary differences [axis]"/>
    <hyperlink ref="D65" tooltip="Edit Temporary differences [axis]" display="Edit Temporary differences [axis]"/>
    <hyperlink ref="I25" tooltip="Primary Statements" display="Primary Statements"/>
    <hyperlink ref="J25" tooltip="List of Notes" display="List of Notes"/>
    <hyperlink ref="I148" tooltip="Primary Statements" display="Primary Statements"/>
    <hyperlink ref="J148" tooltip="List of Notes" display="List of Notes"/>
    <hyperlink ref="D91" tooltip="Edit Temporary differences [axis]" display="Edit Temporary differences [axis]"/>
    <hyperlink ref="D117" tooltip="Edit Temporary differences [axis]" display="Edit Temporary differences [axis]"/>
  </hyperlinks>
  <pageMargins left="0.7" right="0.7" top="0.75" bottom="0.75" header="0.3" footer="0.3"/>
  <pageSetup paperSize="11" scale="26" orientation="portrait" r:id="rId1"/>
  <rowBreaks count="1" manualBreakCount="1">
    <brk id="85" max="16383" man="1"/>
  </rowBreaks>
  <drawing r:id="rId2"/>
  <legacyDrawing r:id="rId3"/>
  <controls>
    <mc:AlternateContent xmlns:mc="http://schemas.openxmlformats.org/markup-compatibility/2006">
      <mc:Choice Requires="x14">
        <control shapeId="33875" r:id="rId4" name="ToolboxBtn">
          <controlPr defaultSize="0" autoLine="0" autoPict="0" r:id="rId5">
            <anchor>
              <from>
                <xdr:col>3</xdr:col>
                <xdr:colOff>57150</xdr:colOff>
                <xdr:row>0</xdr:row>
                <xdr:rowOff>0</xdr:rowOff>
              </from>
              <to>
                <xdr:col>3</xdr:col>
                <xdr:colOff>76200</xdr:colOff>
                <xdr:row>0</xdr:row>
                <xdr:rowOff>19050</xdr:rowOff>
              </to>
            </anchor>
          </controlPr>
        </control>
      </mc:Choice>
      <mc:Fallback>
        <control shapeId="33875" r:id="rId4" name="ToolboxBtn"/>
      </mc:Fallback>
    </mc:AlternateContent>
    <mc:AlternateContent xmlns:mc="http://schemas.openxmlformats.org/markup-compatibility/2006">
      <mc:Choice Requires="x14">
        <control shapeId="33874" r:id="rId6" name="LegendBtn">
          <controlPr defaultSize="0" autoLine="0" autoPict="0" r:id="rId7">
            <anchor>
              <from>
                <xdr:col>3</xdr:col>
                <xdr:colOff>38100</xdr:colOff>
                <xdr:row>0</xdr:row>
                <xdr:rowOff>0</xdr:rowOff>
              </from>
              <to>
                <xdr:col>3</xdr:col>
                <xdr:colOff>57150</xdr:colOff>
                <xdr:row>0</xdr:row>
                <xdr:rowOff>19050</xdr:rowOff>
              </to>
            </anchor>
          </controlPr>
        </control>
      </mc:Choice>
      <mc:Fallback>
        <control shapeId="33874" r:id="rId6" name="LegendBtn"/>
      </mc:Fallback>
    </mc:AlternateContent>
    <mc:AlternateContent xmlns:mc="http://schemas.openxmlformats.org/markup-compatibility/2006">
      <mc:Choice Requires="x14">
        <control shapeId="33873" r:id="rId8" name="HomeBtn">
          <controlPr defaultSize="0" autoLine="0" autoPict="0" r:id="rId9">
            <anchor>
              <from>
                <xdr:col>3</xdr:col>
                <xdr:colOff>9525</xdr:colOff>
                <xdr:row>0</xdr:row>
                <xdr:rowOff>0</xdr:rowOff>
              </from>
              <to>
                <xdr:col>3</xdr:col>
                <xdr:colOff>28575</xdr:colOff>
                <xdr:row>0</xdr:row>
                <xdr:rowOff>19050</xdr:rowOff>
              </to>
            </anchor>
          </controlPr>
        </control>
      </mc:Choice>
      <mc:Fallback>
        <control shapeId="33873" r:id="rId8" name="HomeBtn"/>
      </mc:Fallback>
    </mc:AlternateContent>
  </control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J35"/>
  <sheetViews>
    <sheetView showGridLines="0" view="pageBreakPreview" topLeftCell="D1" zoomScale="87" zoomScaleSheetLayoutView="87" workbookViewId="0">
      <selection activeCell="I35" sqref="I35"/>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1824</v>
      </c>
      <c r="E1" s="13" t="s">
        <v>1845</v>
      </c>
    </row>
    <row r="3" spans="1:10" hidden="1" x14ac:dyDescent="0.25"/>
    <row r="4" spans="1:10" hidden="1" x14ac:dyDescent="0.25"/>
    <row r="5" spans="1:10" ht="15" hidden="1" customHeight="1" x14ac:dyDescent="0.25">
      <c r="A5" s="21"/>
      <c r="B5" s="21"/>
      <c r="C5" s="12" t="s">
        <v>1825</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ht="75" x14ac:dyDescent="0.25">
      <c r="A9" s="21"/>
      <c r="B9" s="21"/>
      <c r="C9" s="21" t="s">
        <v>275</v>
      </c>
      <c r="D9" s="186" t="s">
        <v>1827</v>
      </c>
      <c r="E9" s="188"/>
      <c r="F9" s="94" t="s">
        <v>4176</v>
      </c>
      <c r="G9" s="21"/>
    </row>
    <row r="10" spans="1:10" s="212" customFormat="1" x14ac:dyDescent="0.25">
      <c r="A10" s="214"/>
      <c r="B10" s="214"/>
      <c r="C10" s="214"/>
      <c r="D10" s="218"/>
      <c r="E10" s="200"/>
      <c r="F10" s="203"/>
      <c r="G10" s="214"/>
    </row>
    <row r="11" spans="1:10" x14ac:dyDescent="0.25">
      <c r="D11" s="40" t="s">
        <v>4156</v>
      </c>
    </row>
    <row r="12" spans="1:10" ht="15" hidden="1" customHeight="1" x14ac:dyDescent="0.25">
      <c r="A12" s="21"/>
      <c r="B12" s="21"/>
      <c r="C12" s="12" t="s">
        <v>1844</v>
      </c>
      <c r="D12" s="21"/>
      <c r="E12" s="21"/>
      <c r="F12" s="21"/>
      <c r="G12" s="21"/>
      <c r="H12" s="21"/>
      <c r="I12" s="21"/>
      <c r="J12" s="21"/>
    </row>
    <row r="13" spans="1:10" hidden="1" x14ac:dyDescent="0.25">
      <c r="A13" s="21"/>
      <c r="B13" s="21"/>
      <c r="C13" s="21"/>
      <c r="D13" s="21"/>
      <c r="E13" s="21"/>
      <c r="F13" s="21"/>
      <c r="G13" s="21"/>
      <c r="H13" s="21"/>
      <c r="I13" s="21"/>
      <c r="J13" s="21"/>
    </row>
    <row r="14" spans="1:10" hidden="1" x14ac:dyDescent="0.25">
      <c r="A14" s="21"/>
      <c r="B14" s="21"/>
      <c r="C14" s="21"/>
      <c r="D14" s="21"/>
      <c r="E14" s="21">
        <v>0</v>
      </c>
      <c r="F14" s="21">
        <v>0</v>
      </c>
      <c r="G14" s="21" t="s">
        <v>3421</v>
      </c>
      <c r="H14" s="21" t="s">
        <v>3421</v>
      </c>
      <c r="I14" s="21"/>
      <c r="J14" s="21"/>
    </row>
    <row r="15" spans="1:10" hidden="1" x14ac:dyDescent="0.25">
      <c r="A15" s="21"/>
      <c r="B15" s="21"/>
      <c r="C15" s="21" t="s">
        <v>276</v>
      </c>
      <c r="D15" s="21" t="s">
        <v>274</v>
      </c>
      <c r="E15" s="21"/>
      <c r="F15" s="21"/>
      <c r="G15" s="21"/>
      <c r="H15" s="21"/>
      <c r="I15" s="21" t="s">
        <v>275</v>
      </c>
      <c r="J15" s="21" t="s">
        <v>277</v>
      </c>
    </row>
    <row r="16" spans="1:10" x14ac:dyDescent="0.25">
      <c r="A16" s="21"/>
      <c r="B16" s="21" t="s">
        <v>3416</v>
      </c>
      <c r="C16" s="21" t="s">
        <v>386</v>
      </c>
      <c r="D16" s="77"/>
      <c r="E16" s="73" t="s">
        <v>3417</v>
      </c>
      <c r="F16" s="73" t="s">
        <v>3417</v>
      </c>
      <c r="G16" s="73" t="s">
        <v>3419</v>
      </c>
      <c r="H16" s="73" t="s">
        <v>3419</v>
      </c>
      <c r="I16" s="21"/>
      <c r="J16" s="21"/>
    </row>
    <row r="17" spans="1:10" ht="19.5" customHeight="1" x14ac:dyDescent="0.25">
      <c r="A17" s="21"/>
      <c r="B17" s="21"/>
      <c r="C17" s="21" t="s">
        <v>444</v>
      </c>
      <c r="D17" s="36"/>
      <c r="E17" s="49">
        <v>2016</v>
      </c>
      <c r="F17" s="49">
        <v>2015</v>
      </c>
      <c r="G17" s="49">
        <v>2016</v>
      </c>
      <c r="H17" s="49">
        <v>2015</v>
      </c>
      <c r="J17" s="21"/>
    </row>
    <row r="18" spans="1:10" ht="20.100000000000001" customHeight="1" x14ac:dyDescent="0.25">
      <c r="A18" s="21"/>
      <c r="B18" s="21"/>
      <c r="C18" s="21" t="s">
        <v>445</v>
      </c>
      <c r="D18" s="36"/>
      <c r="E18" s="51" t="str">
        <f>StartUp!$E$8</f>
        <v>SGD</v>
      </c>
      <c r="F18" s="51" t="str">
        <f>StartUp!$E$8</f>
        <v>SGD</v>
      </c>
      <c r="G18" s="51" t="str">
        <f>StartUp!$E$8</f>
        <v>SGD</v>
      </c>
      <c r="H18" s="51" t="str">
        <f>StartUp!$E$8</f>
        <v>SGD</v>
      </c>
      <c r="J18" s="21"/>
    </row>
    <row r="19" spans="1:10" ht="20.100000000000001" hidden="1" customHeight="1" x14ac:dyDescent="0.25">
      <c r="A19" s="21"/>
      <c r="B19" s="21"/>
      <c r="C19" s="21" t="s">
        <v>446</v>
      </c>
      <c r="D19" s="36"/>
      <c r="E19" s="50" t="str">
        <f>StartUp!$D$8</f>
        <v>01/01/2010</v>
      </c>
      <c r="F19" s="50" t="str">
        <f>StartUp!$D$10</f>
        <v>01/01/2009</v>
      </c>
      <c r="G19" s="50" t="str">
        <f>StartUp!$D$8</f>
        <v>01/01/2010</v>
      </c>
      <c r="H19" s="50" t="str">
        <f>StartUp!$D$10</f>
        <v>01/01/2009</v>
      </c>
      <c r="J19" s="21"/>
    </row>
    <row r="20" spans="1:10" ht="20.100000000000001" hidden="1" customHeight="1" x14ac:dyDescent="0.25">
      <c r="A20" s="21"/>
      <c r="B20" s="21"/>
      <c r="C20" s="21" t="s">
        <v>447</v>
      </c>
      <c r="D20" s="36"/>
      <c r="E20" s="50" t="str">
        <f>StartUp!$D$9</f>
        <v>31/12/2010</v>
      </c>
      <c r="F20" s="50" t="str">
        <f>StartUp!$D$11</f>
        <v>31/12/2009</v>
      </c>
      <c r="G20" s="50" t="str">
        <f>StartUp!$D$9</f>
        <v>31/12/2010</v>
      </c>
      <c r="H20" s="50" t="str">
        <f>StartUp!$D$11</f>
        <v>31/12/2009</v>
      </c>
      <c r="J20" s="21"/>
    </row>
    <row r="21" spans="1:10" x14ac:dyDescent="0.25">
      <c r="A21" s="21"/>
      <c r="B21" s="21"/>
      <c r="C21" s="21" t="s">
        <v>275</v>
      </c>
      <c r="D21" s="15"/>
      <c r="J21" s="21"/>
    </row>
    <row r="22" spans="1:10" ht="30" hidden="1" x14ac:dyDescent="0.25">
      <c r="A22" s="21" t="s">
        <v>1826</v>
      </c>
      <c r="B22" s="21"/>
      <c r="C22" s="21"/>
      <c r="D22" s="14" t="s">
        <v>1827</v>
      </c>
      <c r="E22" s="16"/>
      <c r="F22" s="16"/>
      <c r="G22" s="16"/>
      <c r="H22" s="16"/>
      <c r="J22" s="21"/>
    </row>
    <row r="23" spans="1:10" x14ac:dyDescent="0.25">
      <c r="A23" s="21" t="s">
        <v>1828</v>
      </c>
      <c r="B23" s="21"/>
      <c r="C23" s="21"/>
      <c r="D23" s="27" t="s">
        <v>1838</v>
      </c>
      <c r="E23" s="23"/>
      <c r="F23" s="23"/>
      <c r="G23" s="23"/>
      <c r="H23" s="23"/>
      <c r="J23" s="21"/>
    </row>
    <row r="24" spans="1:10" ht="30" x14ac:dyDescent="0.25">
      <c r="A24" s="21" t="s">
        <v>1829</v>
      </c>
      <c r="B24" s="21"/>
      <c r="C24" s="21"/>
      <c r="D24" s="47" t="s">
        <v>1839</v>
      </c>
      <c r="E24" s="23"/>
      <c r="F24" s="23"/>
      <c r="G24" s="23"/>
      <c r="H24" s="23"/>
      <c r="J24" s="21"/>
    </row>
    <row r="25" spans="1:10" ht="60" x14ac:dyDescent="0.25">
      <c r="A25" s="21" t="s">
        <v>1830</v>
      </c>
      <c r="B25" s="21"/>
      <c r="C25" s="21"/>
      <c r="D25" s="41" t="s">
        <v>3942</v>
      </c>
      <c r="E25" s="38"/>
      <c r="F25" s="38"/>
      <c r="G25" s="38"/>
      <c r="H25" s="38"/>
      <c r="J25" s="21"/>
    </row>
    <row r="26" spans="1:10" ht="60" x14ac:dyDescent="0.25">
      <c r="A26" s="21" t="s">
        <v>1831</v>
      </c>
      <c r="B26" s="21"/>
      <c r="C26" s="21"/>
      <c r="D26" s="41" t="s">
        <v>3943</v>
      </c>
      <c r="E26" s="38"/>
      <c r="F26" s="38"/>
      <c r="G26" s="74"/>
      <c r="H26" s="74"/>
      <c r="J26" s="21"/>
    </row>
    <row r="27" spans="1:10" ht="60" x14ac:dyDescent="0.25">
      <c r="A27" s="21" t="s">
        <v>1832</v>
      </c>
      <c r="B27" s="21"/>
      <c r="C27" s="21"/>
      <c r="D27" s="65" t="s">
        <v>1840</v>
      </c>
      <c r="E27" s="54"/>
      <c r="F27" s="54"/>
      <c r="G27" s="54"/>
      <c r="H27" s="54"/>
      <c r="J27" s="21"/>
    </row>
    <row r="28" spans="1:10" ht="30" x14ac:dyDescent="0.25">
      <c r="A28" s="21" t="s">
        <v>1833</v>
      </c>
      <c r="B28" s="21"/>
      <c r="C28" s="21"/>
      <c r="D28" s="47" t="s">
        <v>1841</v>
      </c>
      <c r="E28" s="23"/>
      <c r="F28" s="23"/>
      <c r="G28" s="75"/>
      <c r="H28" s="75"/>
      <c r="J28" s="21"/>
    </row>
    <row r="29" spans="1:10" ht="60" x14ac:dyDescent="0.25">
      <c r="A29" s="21" t="s">
        <v>1834</v>
      </c>
      <c r="B29" s="21"/>
      <c r="C29" s="21"/>
      <c r="D29" s="41" t="s">
        <v>3944</v>
      </c>
      <c r="E29" s="38"/>
      <c r="F29" s="38"/>
      <c r="G29" s="38"/>
      <c r="H29" s="38"/>
      <c r="J29" s="21"/>
    </row>
    <row r="30" spans="1:10" ht="60" x14ac:dyDescent="0.25">
      <c r="A30" s="21" t="s">
        <v>1835</v>
      </c>
      <c r="B30" s="21"/>
      <c r="C30" s="21"/>
      <c r="D30" s="41" t="s">
        <v>3988</v>
      </c>
      <c r="E30" s="38"/>
      <c r="F30" s="38"/>
      <c r="G30" s="74"/>
      <c r="H30" s="74"/>
      <c r="J30" s="21"/>
    </row>
    <row r="31" spans="1:10" ht="60" x14ac:dyDescent="0.25">
      <c r="A31" s="21" t="s">
        <v>1836</v>
      </c>
      <c r="B31" s="21"/>
      <c r="C31" s="21"/>
      <c r="D31" s="65" t="s">
        <v>1842</v>
      </c>
      <c r="E31" s="54"/>
      <c r="F31" s="54"/>
      <c r="G31" s="54"/>
      <c r="H31" s="54"/>
      <c r="J31" s="21"/>
    </row>
    <row r="32" spans="1:10" ht="15.75" thickBot="1" x14ac:dyDescent="0.3">
      <c r="A32" s="21" t="s">
        <v>1837</v>
      </c>
      <c r="B32" s="21"/>
      <c r="C32" s="21"/>
      <c r="D32" s="64" t="s">
        <v>1843</v>
      </c>
      <c r="E32" s="56"/>
      <c r="F32" s="56"/>
      <c r="G32" s="56"/>
      <c r="H32" s="56"/>
      <c r="J32" s="21"/>
    </row>
    <row r="33" spans="1:10" ht="15.75" hidden="1" thickTop="1" x14ac:dyDescent="0.25">
      <c r="A33" s="21"/>
      <c r="B33" s="21"/>
      <c r="C33" s="21" t="s">
        <v>275</v>
      </c>
      <c r="J33" s="21"/>
    </row>
    <row r="34" spans="1:10" ht="15.75" hidden="1" thickTop="1" x14ac:dyDescent="0.25">
      <c r="A34" s="21"/>
      <c r="B34" s="21"/>
      <c r="C34" s="21" t="s">
        <v>278</v>
      </c>
      <c r="D34" s="21"/>
      <c r="E34" s="21"/>
      <c r="F34" s="21"/>
      <c r="G34" s="21"/>
      <c r="H34" s="21"/>
      <c r="I34" s="21"/>
      <c r="J34" s="21" t="s">
        <v>279</v>
      </c>
    </row>
    <row r="35"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H32 E25:H27">
      <formula1>-99999999999999900</formula1>
      <formula2>99999999999999900</formula2>
    </dataValidation>
  </dataValidation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482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4827" r:id="rId4" name="ToolboxBtn"/>
      </mc:Fallback>
    </mc:AlternateContent>
    <mc:AlternateContent xmlns:mc="http://schemas.openxmlformats.org/markup-compatibility/2006">
      <mc:Choice Requires="x14">
        <control shapeId="3482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4826" r:id="rId6" name="LegendBtn"/>
      </mc:Fallback>
    </mc:AlternateContent>
    <mc:AlternateContent xmlns:mc="http://schemas.openxmlformats.org/markup-compatibility/2006">
      <mc:Choice Requires="x14">
        <control shapeId="3482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4825" r:id="rId8" name="HomeBtn"/>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dimension ref="A1:L58"/>
  <sheetViews>
    <sheetView showGridLines="0" workbookViewId="0">
      <pane ySplit="25" topLeftCell="A26" activePane="bottomLeft" state="frozen"/>
      <selection activeCell="C14" sqref="C14:Q28"/>
      <selection pane="bottomLeft" activeCell="C14" sqref="C14:Q28"/>
    </sheetView>
  </sheetViews>
  <sheetFormatPr defaultRowHeight="15" x14ac:dyDescent="0.25"/>
  <cols>
    <col min="1" max="3" width="0" hidden="1" customWidth="1"/>
    <col min="4" max="4" width="35.7109375" customWidth="1"/>
    <col min="5" max="12" width="22.7109375" customWidth="1"/>
  </cols>
  <sheetData>
    <row r="1" spans="1:12" ht="29.1" customHeight="1" x14ac:dyDescent="0.25">
      <c r="A1" s="12" t="s">
        <v>3694</v>
      </c>
      <c r="E1" s="13" t="s">
        <v>716</v>
      </c>
    </row>
    <row r="2" spans="1:12" x14ac:dyDescent="0.25">
      <c r="D2" s="81" t="s">
        <v>3678</v>
      </c>
    </row>
    <row r="3" spans="1:12" hidden="1" x14ac:dyDescent="0.25"/>
    <row r="4" spans="1:12" hidden="1" x14ac:dyDescent="0.25"/>
    <row r="5" spans="1:12" ht="15" hidden="1" customHeight="1" x14ac:dyDescent="0.25">
      <c r="A5" s="21"/>
      <c r="B5" s="21"/>
      <c r="C5" s="12" t="s">
        <v>3695</v>
      </c>
      <c r="D5" s="21"/>
      <c r="E5" s="21"/>
      <c r="F5" s="21"/>
      <c r="G5" s="21"/>
    </row>
    <row r="6" spans="1:12" hidden="1" x14ac:dyDescent="0.25">
      <c r="A6" s="21"/>
      <c r="B6" s="21"/>
      <c r="C6" s="21"/>
      <c r="D6" s="21"/>
      <c r="E6" s="21"/>
      <c r="F6" s="21"/>
      <c r="G6" s="21"/>
    </row>
    <row r="7" spans="1:12" hidden="1" x14ac:dyDescent="0.25">
      <c r="A7" s="21"/>
      <c r="B7" s="21"/>
      <c r="C7" s="21"/>
      <c r="D7" s="21"/>
      <c r="E7" s="21"/>
      <c r="F7" s="21"/>
      <c r="G7" s="21"/>
    </row>
    <row r="8" spans="1:12" hidden="1" x14ac:dyDescent="0.25">
      <c r="A8" s="21"/>
      <c r="B8" s="21"/>
      <c r="C8" s="21" t="s">
        <v>276</v>
      </c>
      <c r="D8" s="21" t="s">
        <v>274</v>
      </c>
      <c r="E8" s="21"/>
      <c r="F8" s="21" t="s">
        <v>275</v>
      </c>
      <c r="G8" s="21" t="s">
        <v>277</v>
      </c>
    </row>
    <row r="9" spans="1:12" x14ac:dyDescent="0.25">
      <c r="A9" s="21"/>
      <c r="B9" s="21"/>
      <c r="C9" s="21" t="s">
        <v>275</v>
      </c>
      <c r="D9" s="15"/>
      <c r="G9" s="21"/>
    </row>
    <row r="10" spans="1:12" x14ac:dyDescent="0.25">
      <c r="A10" s="21" t="s">
        <v>641</v>
      </c>
      <c r="B10" s="21"/>
      <c r="C10" s="21"/>
      <c r="D10" s="34" t="s">
        <v>642</v>
      </c>
      <c r="E10" s="35"/>
      <c r="G10" s="21"/>
    </row>
    <row r="11" spans="1:12" hidden="1" x14ac:dyDescent="0.25">
      <c r="A11" s="21"/>
      <c r="B11" s="21"/>
      <c r="C11" s="21" t="s">
        <v>275</v>
      </c>
      <c r="G11" s="21"/>
    </row>
    <row r="12" spans="1:12" hidden="1" x14ac:dyDescent="0.25">
      <c r="A12" s="21"/>
      <c r="B12" s="21"/>
      <c r="C12" s="21" t="s">
        <v>278</v>
      </c>
      <c r="D12" s="21"/>
      <c r="E12" s="21"/>
      <c r="F12" s="21"/>
      <c r="G12" s="21" t="s">
        <v>279</v>
      </c>
    </row>
    <row r="14" spans="1:12" x14ac:dyDescent="0.25">
      <c r="D14" s="40" t="s">
        <v>410</v>
      </c>
    </row>
    <row r="15" spans="1:12" ht="15" hidden="1" customHeight="1" x14ac:dyDescent="0.25">
      <c r="A15" s="21"/>
      <c r="B15" s="21"/>
      <c r="C15" s="12" t="s">
        <v>3696</v>
      </c>
      <c r="D15" s="21"/>
      <c r="E15" s="21"/>
      <c r="F15" s="21"/>
      <c r="G15" s="21"/>
      <c r="H15" s="21"/>
      <c r="I15" s="21"/>
      <c r="J15" s="21"/>
      <c r="K15" s="21"/>
      <c r="L15" s="21"/>
    </row>
    <row r="16" spans="1:12" hidden="1" x14ac:dyDescent="0.25">
      <c r="A16" s="21"/>
      <c r="B16" s="21"/>
      <c r="C16" s="21"/>
      <c r="D16" s="21"/>
      <c r="E16" s="21"/>
      <c r="F16" s="21"/>
      <c r="G16" s="21"/>
      <c r="H16" s="21"/>
      <c r="I16" s="21"/>
      <c r="J16" s="21"/>
      <c r="K16" s="21"/>
      <c r="L16" s="21"/>
    </row>
    <row r="17" spans="1:12" hidden="1" x14ac:dyDescent="0.25">
      <c r="A17" s="21"/>
      <c r="B17" s="21"/>
      <c r="C17" s="21"/>
      <c r="D17" s="21"/>
      <c r="E17" s="21"/>
      <c r="F17" s="21"/>
      <c r="G17" s="21">
        <v>0</v>
      </c>
      <c r="H17" s="21">
        <v>0</v>
      </c>
      <c r="I17" s="21" t="s">
        <v>3421</v>
      </c>
      <c r="J17" s="21" t="s">
        <v>3421</v>
      </c>
      <c r="K17" s="21"/>
      <c r="L17" s="21"/>
    </row>
    <row r="18" spans="1:12" hidden="1" x14ac:dyDescent="0.25">
      <c r="A18" s="21"/>
      <c r="B18" s="21"/>
      <c r="C18" s="21" t="s">
        <v>276</v>
      </c>
      <c r="D18" s="21" t="s">
        <v>274</v>
      </c>
      <c r="E18" s="21" t="s">
        <v>441</v>
      </c>
      <c r="F18" s="21" t="s">
        <v>443</v>
      </c>
      <c r="G18" s="21"/>
      <c r="H18" s="21"/>
      <c r="I18" s="21"/>
      <c r="J18" s="21"/>
      <c r="K18" s="21" t="s">
        <v>275</v>
      </c>
      <c r="L18" s="21" t="s">
        <v>277</v>
      </c>
    </row>
    <row r="19" spans="1:12" x14ac:dyDescent="0.25">
      <c r="A19" s="21"/>
      <c r="B19" s="21" t="s">
        <v>3416</v>
      </c>
      <c r="C19" s="21" t="s">
        <v>386</v>
      </c>
      <c r="D19" s="21"/>
      <c r="E19" s="21"/>
      <c r="F19" s="77"/>
      <c r="G19" s="73" t="s">
        <v>3417</v>
      </c>
      <c r="H19" s="73" t="s">
        <v>3417</v>
      </c>
      <c r="I19" s="73" t="s">
        <v>3419</v>
      </c>
      <c r="J19" s="73" t="s">
        <v>3419</v>
      </c>
      <c r="K19" s="21"/>
      <c r="L19" s="21"/>
    </row>
    <row r="20" spans="1:12" ht="19.5" customHeight="1" x14ac:dyDescent="0.25">
      <c r="A20" s="21"/>
      <c r="B20" s="21"/>
      <c r="C20" s="21" t="s">
        <v>444</v>
      </c>
      <c r="F20" s="36"/>
      <c r="G20" s="49" t="str">
        <f>TEXT(DATE(MID(G23,7,4),MID(G23,4,2),MID(G23,1,2)),"yyyy")</f>
        <v>2010</v>
      </c>
      <c r="H20" s="49" t="str">
        <f>TEXT(DATE(MID(H23,7,4),MID(H23,4,2),MID(H23,1,2)),"yyyy")</f>
        <v>2009</v>
      </c>
      <c r="I20" s="49" t="str">
        <f>TEXT(DATE(MID(I23,7,4),MID(I23,4,2),MID(I23,1,2)),"yyyy")</f>
        <v>2010</v>
      </c>
      <c r="J20" s="49" t="str">
        <f>TEXT(DATE(MID(J23,7,4),MID(J23,4,2),MID(J23,1,2)),"yyyy")</f>
        <v>2009</v>
      </c>
      <c r="L20" s="21"/>
    </row>
    <row r="21" spans="1:12" ht="20.100000000000001" customHeight="1" x14ac:dyDescent="0.25">
      <c r="A21" s="21"/>
      <c r="B21" s="21"/>
      <c r="C21" s="21" t="s">
        <v>445</v>
      </c>
      <c r="F21" s="36"/>
      <c r="G21" s="51" t="str">
        <f>[2]StartUp!$E$8</f>
        <v>SGD</v>
      </c>
      <c r="H21" s="51" t="str">
        <f>[2]StartUp!$E$8</f>
        <v>SGD</v>
      </c>
      <c r="I21" s="51" t="str">
        <f>[2]StartUp!$E$8</f>
        <v>SGD</v>
      </c>
      <c r="J21" s="51" t="str">
        <f>[2]StartUp!$E$8</f>
        <v>SGD</v>
      </c>
      <c r="L21" s="21"/>
    </row>
    <row r="22" spans="1:12" ht="20.100000000000001" hidden="1" customHeight="1" x14ac:dyDescent="0.25">
      <c r="A22" s="21"/>
      <c r="B22" s="21"/>
      <c r="C22" s="21" t="s">
        <v>446</v>
      </c>
      <c r="F22" s="36"/>
      <c r="G22" s="50" t="str">
        <f>[2]StartUp!$D$8</f>
        <v>01/01/2010</v>
      </c>
      <c r="H22" s="50" t="str">
        <f>[2]StartUp!$D$10</f>
        <v>01/01/2009</v>
      </c>
      <c r="I22" s="50" t="str">
        <f>[2]StartUp!$D$8</f>
        <v>01/01/2010</v>
      </c>
      <c r="J22" s="50" t="str">
        <f>[2]StartUp!$D$10</f>
        <v>01/01/2009</v>
      </c>
      <c r="L22" s="21"/>
    </row>
    <row r="23" spans="1:12" ht="20.100000000000001" hidden="1" customHeight="1" x14ac:dyDescent="0.25">
      <c r="A23" s="21"/>
      <c r="B23" s="21"/>
      <c r="C23" s="21" t="s">
        <v>447</v>
      </c>
      <c r="F23" s="36"/>
      <c r="G23" s="50" t="str">
        <f>[2]StartUp!$D$9</f>
        <v>31/12/2010</v>
      </c>
      <c r="H23" s="50" t="str">
        <f>[2]StartUp!$D$11</f>
        <v>31/12/2009</v>
      </c>
      <c r="I23" s="50" t="str">
        <f>[2]StartUp!$D$9</f>
        <v>31/12/2010</v>
      </c>
      <c r="J23" s="50" t="str">
        <f>[2]StartUp!$D$11</f>
        <v>31/12/2009</v>
      </c>
      <c r="L23" s="21"/>
    </row>
    <row r="24" spans="1:12" x14ac:dyDescent="0.25">
      <c r="A24" s="21"/>
      <c r="B24" s="21"/>
      <c r="C24" s="21" t="s">
        <v>275</v>
      </c>
      <c r="D24" s="15"/>
      <c r="E24" s="15" t="s">
        <v>440</v>
      </c>
      <c r="F24" s="15" t="s">
        <v>442</v>
      </c>
      <c r="L24" s="21"/>
    </row>
    <row r="25" spans="1:12" hidden="1" x14ac:dyDescent="0.25">
      <c r="A25" s="21" t="s">
        <v>641</v>
      </c>
      <c r="B25" s="21"/>
      <c r="C25" s="21"/>
      <c r="D25" s="34" t="s">
        <v>642</v>
      </c>
      <c r="E25" s="14"/>
      <c r="F25" s="45"/>
      <c r="G25" s="16"/>
      <c r="H25" s="16"/>
      <c r="I25" s="16"/>
      <c r="J25" s="16"/>
      <c r="L25" s="21"/>
    </row>
    <row r="26" spans="1:12" x14ac:dyDescent="0.25">
      <c r="A26" s="21" t="s">
        <v>643</v>
      </c>
      <c r="B26" s="21"/>
      <c r="C26" s="21"/>
      <c r="D26" s="27" t="s">
        <v>671</v>
      </c>
      <c r="E26" s="22"/>
      <c r="F26" s="46"/>
      <c r="G26" s="23"/>
      <c r="H26" s="23"/>
      <c r="I26" s="23"/>
      <c r="J26" s="23"/>
      <c r="L26" s="21"/>
    </row>
    <row r="27" spans="1:12" x14ac:dyDescent="0.25">
      <c r="A27" s="21" t="s">
        <v>644</v>
      </c>
      <c r="B27" s="21"/>
      <c r="C27" s="21"/>
      <c r="D27" s="20" t="s">
        <v>695</v>
      </c>
      <c r="E27" s="14"/>
      <c r="F27" s="45"/>
      <c r="G27" s="38"/>
      <c r="H27" s="38"/>
      <c r="I27" s="38"/>
      <c r="J27" s="38"/>
      <c r="L27" s="21"/>
    </row>
    <row r="28" spans="1:12" x14ac:dyDescent="0.25">
      <c r="A28" s="21" t="s">
        <v>647</v>
      </c>
      <c r="B28" s="21"/>
      <c r="C28" s="21"/>
      <c r="D28" s="18" t="s">
        <v>674</v>
      </c>
      <c r="E28" s="14"/>
      <c r="F28" s="45"/>
      <c r="G28" s="38"/>
      <c r="H28" s="38"/>
      <c r="I28" s="38"/>
      <c r="J28" s="38"/>
      <c r="L28" s="21"/>
    </row>
    <row r="29" spans="1:12" ht="45" x14ac:dyDescent="0.25">
      <c r="A29" s="21" t="s">
        <v>702</v>
      </c>
      <c r="B29" s="21"/>
      <c r="C29" s="21"/>
      <c r="D29" s="18" t="s">
        <v>709</v>
      </c>
      <c r="E29" s="14"/>
      <c r="F29" s="45"/>
      <c r="G29" s="38"/>
      <c r="H29" s="38"/>
      <c r="I29" s="38"/>
      <c r="J29" s="38"/>
      <c r="L29" s="21"/>
    </row>
    <row r="30" spans="1:12" ht="30" x14ac:dyDescent="0.25">
      <c r="A30" s="21" t="s">
        <v>703</v>
      </c>
      <c r="B30" s="21"/>
      <c r="C30" s="21"/>
      <c r="D30" s="18" t="s">
        <v>710</v>
      </c>
      <c r="E30" s="14"/>
      <c r="F30" s="45"/>
      <c r="G30" s="38"/>
      <c r="H30" s="38"/>
      <c r="I30" s="38"/>
      <c r="J30" s="38"/>
      <c r="L30" s="21"/>
    </row>
    <row r="31" spans="1:12" ht="30" x14ac:dyDescent="0.25">
      <c r="A31" s="21" t="s">
        <v>704</v>
      </c>
      <c r="B31" s="21"/>
      <c r="C31" s="21"/>
      <c r="D31" s="18" t="s">
        <v>711</v>
      </c>
      <c r="E31" s="14"/>
      <c r="F31" s="45"/>
      <c r="G31" s="38"/>
      <c r="H31" s="38"/>
      <c r="I31" s="38"/>
      <c r="J31" s="38"/>
      <c r="L31" s="21"/>
    </row>
    <row r="32" spans="1:12" x14ac:dyDescent="0.25">
      <c r="A32" s="21" t="s">
        <v>705</v>
      </c>
      <c r="B32" s="21"/>
      <c r="C32" s="21"/>
      <c r="D32" s="18" t="s">
        <v>712</v>
      </c>
      <c r="E32" s="14"/>
      <c r="F32" s="45"/>
      <c r="G32" s="38"/>
      <c r="H32" s="38"/>
      <c r="I32" s="38"/>
      <c r="J32" s="38"/>
      <c r="L32" s="21"/>
    </row>
    <row r="33" spans="1:12" x14ac:dyDescent="0.25">
      <c r="A33" s="21" t="s">
        <v>706</v>
      </c>
      <c r="B33" s="21"/>
      <c r="C33" s="21"/>
      <c r="D33" s="18" t="s">
        <v>713</v>
      </c>
      <c r="E33" s="14"/>
      <c r="F33" s="45"/>
      <c r="G33" s="38"/>
      <c r="H33" s="38"/>
      <c r="I33" s="38"/>
      <c r="J33" s="38"/>
      <c r="L33" s="21"/>
    </row>
    <row r="34" spans="1:12" ht="30" x14ac:dyDescent="0.25">
      <c r="A34" s="21" t="s">
        <v>707</v>
      </c>
      <c r="B34" s="21"/>
      <c r="C34" s="21"/>
      <c r="D34" s="18" t="s">
        <v>714</v>
      </c>
      <c r="E34" s="14"/>
      <c r="F34" s="45"/>
      <c r="G34" s="38"/>
      <c r="H34" s="38"/>
      <c r="I34" s="38"/>
      <c r="J34" s="38"/>
      <c r="L34" s="21"/>
    </row>
    <row r="35" spans="1:12" x14ac:dyDescent="0.25">
      <c r="A35" s="21" t="s">
        <v>708</v>
      </c>
      <c r="B35" s="21"/>
      <c r="C35" s="21"/>
      <c r="D35" s="18" t="s">
        <v>677</v>
      </c>
      <c r="E35" s="14"/>
      <c r="F35" s="45"/>
      <c r="G35" s="38"/>
      <c r="H35" s="38"/>
      <c r="I35" s="38"/>
      <c r="J35" s="38"/>
      <c r="L35" s="21"/>
    </row>
    <row r="36" spans="1:12" x14ac:dyDescent="0.25">
      <c r="A36" s="21" t="s">
        <v>651</v>
      </c>
      <c r="B36" s="21"/>
      <c r="C36" s="21"/>
      <c r="D36" s="18" t="s">
        <v>678</v>
      </c>
      <c r="E36" s="14"/>
      <c r="F36" s="45"/>
      <c r="G36" s="38"/>
      <c r="H36" s="38"/>
      <c r="I36" s="38"/>
      <c r="J36" s="38"/>
      <c r="L36" s="21"/>
    </row>
    <row r="37" spans="1:12" x14ac:dyDescent="0.25">
      <c r="A37" s="21" t="s">
        <v>652</v>
      </c>
      <c r="B37" s="21"/>
      <c r="C37" s="21"/>
      <c r="D37" s="18" t="s">
        <v>679</v>
      </c>
      <c r="E37" s="14"/>
      <c r="F37" s="45"/>
      <c r="G37" s="38"/>
      <c r="H37" s="38"/>
      <c r="I37" s="38"/>
      <c r="J37" s="38"/>
      <c r="L37" s="21"/>
    </row>
    <row r="38" spans="1:12" ht="60" x14ac:dyDescent="0.25">
      <c r="A38" s="21" t="s">
        <v>653</v>
      </c>
      <c r="B38" s="21"/>
      <c r="C38" s="21"/>
      <c r="D38" s="18" t="s">
        <v>680</v>
      </c>
      <c r="E38" s="14"/>
      <c r="F38" s="45"/>
      <c r="G38" s="38"/>
      <c r="H38" s="38"/>
      <c r="I38" s="74"/>
      <c r="J38" s="74"/>
      <c r="L38" s="21"/>
    </row>
    <row r="39" spans="1:12" x14ac:dyDescent="0.25">
      <c r="A39" s="21" t="s">
        <v>654</v>
      </c>
      <c r="B39" s="21"/>
      <c r="C39" s="21"/>
      <c r="D39" s="20" t="s">
        <v>696</v>
      </c>
      <c r="E39" s="14"/>
      <c r="F39" s="52"/>
      <c r="G39" s="54">
        <f>1*G27+1*G28+1*G29+1*G30+1*G31+1*G32+1*G33+1*G34+1*G35+1*G36+1*G37+1*G38</f>
        <v>0</v>
      </c>
      <c r="H39" s="54">
        <f>1*H27+1*H28+1*H29+1*H30+1*H31+1*H32+1*H33+1*H34+1*H35+1*H36+1*H37+1*H38</f>
        <v>0</v>
      </c>
      <c r="I39" s="54">
        <f>1*I27+1*I28+1*I29+1*I30+1*I31+1*I32+1*I33+1*I34+1*I35+1*I36+1*I37+1*I38</f>
        <v>0</v>
      </c>
      <c r="J39" s="54">
        <f>1*J27+1*J28+1*J29+1*J30+1*J31+1*J32+1*J33+1*J34+1*J35+1*J36+1*J37+1*J38</f>
        <v>0</v>
      </c>
      <c r="L39" s="21"/>
    </row>
    <row r="40" spans="1:12" x14ac:dyDescent="0.25">
      <c r="A40" s="21" t="s">
        <v>655</v>
      </c>
      <c r="B40" s="21"/>
      <c r="C40" s="21"/>
      <c r="D40" s="18" t="s">
        <v>681</v>
      </c>
      <c r="E40" s="14"/>
      <c r="F40" s="45"/>
      <c r="G40" s="38"/>
      <c r="H40" s="38"/>
      <c r="I40" s="53"/>
      <c r="J40" s="53"/>
      <c r="L40" s="21"/>
    </row>
    <row r="41" spans="1:12" ht="30" x14ac:dyDescent="0.25">
      <c r="A41" s="21" t="s">
        <v>656</v>
      </c>
      <c r="B41" s="21"/>
      <c r="C41" s="21"/>
      <c r="D41" s="20" t="s">
        <v>697</v>
      </c>
      <c r="E41" s="14"/>
      <c r="F41" s="52"/>
      <c r="G41" s="54">
        <f>1*G39+1*G40</f>
        <v>0</v>
      </c>
      <c r="H41" s="54">
        <f>1*H39+1*H40</f>
        <v>0</v>
      </c>
      <c r="I41" s="54">
        <f>1*I39+1*I40</f>
        <v>0</v>
      </c>
      <c r="J41" s="54">
        <f>1*J39+1*J40</f>
        <v>0</v>
      </c>
      <c r="L41" s="21"/>
    </row>
    <row r="42" spans="1:12" ht="30" x14ac:dyDescent="0.25">
      <c r="A42" s="21" t="s">
        <v>657</v>
      </c>
      <c r="B42" s="21"/>
      <c r="C42" s="21"/>
      <c r="D42" s="18" t="s">
        <v>682</v>
      </c>
      <c r="E42" s="14"/>
      <c r="F42" s="45"/>
      <c r="G42" s="38"/>
      <c r="H42" s="38"/>
      <c r="I42" s="53"/>
      <c r="J42" s="53"/>
      <c r="L42" s="21"/>
    </row>
    <row r="43" spans="1:12" ht="15.75" thickBot="1" x14ac:dyDescent="0.3">
      <c r="A43" s="21" t="s">
        <v>658</v>
      </c>
      <c r="B43" s="21"/>
      <c r="C43" s="21"/>
      <c r="D43" s="18" t="s">
        <v>671</v>
      </c>
      <c r="E43" s="14"/>
      <c r="F43" s="52"/>
      <c r="G43" s="56">
        <f>1*G41+1*G42</f>
        <v>0</v>
      </c>
      <c r="H43" s="56">
        <f>1*H41+1*H42</f>
        <v>0</v>
      </c>
      <c r="I43" s="56">
        <f>1*I41+1*I42</f>
        <v>0</v>
      </c>
      <c r="J43" s="56">
        <f>1*J41+1*J42</f>
        <v>0</v>
      </c>
      <c r="L43" s="21"/>
    </row>
    <row r="44" spans="1:12" ht="15.75" thickTop="1" x14ac:dyDescent="0.25">
      <c r="A44" s="21" t="s">
        <v>659</v>
      </c>
      <c r="B44" s="21"/>
      <c r="C44" s="21"/>
      <c r="D44" s="27" t="s">
        <v>683</v>
      </c>
      <c r="E44" s="22"/>
      <c r="F44" s="46"/>
      <c r="G44" s="55"/>
      <c r="H44" s="55"/>
      <c r="I44" s="76"/>
      <c r="J44" s="76"/>
      <c r="L44" s="21"/>
    </row>
    <row r="45" spans="1:12" ht="30" x14ac:dyDescent="0.25">
      <c r="A45" s="21" t="s">
        <v>660</v>
      </c>
      <c r="B45" s="21"/>
      <c r="C45" s="21"/>
      <c r="D45" s="18" t="s">
        <v>684</v>
      </c>
      <c r="E45" s="14"/>
      <c r="F45" s="45"/>
      <c r="G45" s="38"/>
      <c r="H45" s="38"/>
      <c r="I45" s="38"/>
      <c r="J45" s="38"/>
      <c r="L45" s="21"/>
    </row>
    <row r="46" spans="1:12" ht="30" x14ac:dyDescent="0.25">
      <c r="A46" s="21" t="s">
        <v>661</v>
      </c>
      <c r="B46" s="21"/>
      <c r="C46" s="21"/>
      <c r="D46" s="18" t="s">
        <v>685</v>
      </c>
      <c r="E46" s="14"/>
      <c r="F46" s="45"/>
      <c r="G46" s="38"/>
      <c r="H46" s="38"/>
      <c r="I46" s="38"/>
      <c r="J46" s="38"/>
      <c r="L46" s="21"/>
    </row>
    <row r="47" spans="1:12" x14ac:dyDescent="0.25">
      <c r="A47" s="21" t="s">
        <v>662</v>
      </c>
      <c r="B47" s="21"/>
      <c r="C47" s="21"/>
      <c r="D47" s="27" t="s">
        <v>686</v>
      </c>
      <c r="E47" s="22"/>
      <c r="F47" s="46"/>
      <c r="G47" s="23"/>
      <c r="H47" s="23"/>
      <c r="I47" s="23"/>
      <c r="J47" s="23"/>
      <c r="L47" s="21"/>
    </row>
    <row r="48" spans="1:12" x14ac:dyDescent="0.25">
      <c r="A48" s="21" t="s">
        <v>663</v>
      </c>
      <c r="B48" s="21"/>
      <c r="C48" s="21"/>
      <c r="D48" s="47" t="s">
        <v>687</v>
      </c>
      <c r="E48" s="22"/>
      <c r="F48" s="46"/>
      <c r="G48" s="23"/>
      <c r="H48" s="23"/>
      <c r="I48" s="23"/>
      <c r="J48" s="23"/>
      <c r="L48" s="21"/>
    </row>
    <row r="49" spans="1:12" ht="30" x14ac:dyDescent="0.25">
      <c r="A49" s="21" t="s">
        <v>664</v>
      </c>
      <c r="B49" s="21"/>
      <c r="C49" s="21"/>
      <c r="D49" s="41" t="s">
        <v>688</v>
      </c>
      <c r="E49" s="14"/>
      <c r="F49" s="45"/>
      <c r="G49" s="59"/>
      <c r="H49" s="59"/>
      <c r="I49" s="59"/>
      <c r="J49" s="59"/>
      <c r="L49" s="21"/>
    </row>
    <row r="50" spans="1:12" ht="30" x14ac:dyDescent="0.25">
      <c r="A50" s="21" t="s">
        <v>665</v>
      </c>
      <c r="B50" s="21"/>
      <c r="C50" s="21"/>
      <c r="D50" s="41" t="s">
        <v>689</v>
      </c>
      <c r="E50" s="14"/>
      <c r="F50" s="45"/>
      <c r="G50" s="59"/>
      <c r="H50" s="59"/>
      <c r="I50" s="79"/>
      <c r="J50" s="79"/>
      <c r="L50" s="21"/>
    </row>
    <row r="51" spans="1:12" ht="30.75" thickBot="1" x14ac:dyDescent="0.3">
      <c r="A51" s="21" t="s">
        <v>666</v>
      </c>
      <c r="B51" s="21"/>
      <c r="C51" s="21"/>
      <c r="D51" s="41" t="s">
        <v>690</v>
      </c>
      <c r="E51" s="14"/>
      <c r="F51" s="52"/>
      <c r="G51" s="60">
        <f>1*G49+1*G50</f>
        <v>0</v>
      </c>
      <c r="H51" s="60">
        <f>1*H49+1*H50</f>
        <v>0</v>
      </c>
      <c r="I51" s="60">
        <f>1*I49+1*I50</f>
        <v>0</v>
      </c>
      <c r="J51" s="60">
        <f>1*J49+1*J50</f>
        <v>0</v>
      </c>
      <c r="L51" s="21"/>
    </row>
    <row r="52" spans="1:12" ht="15.75" thickTop="1" x14ac:dyDescent="0.25">
      <c r="A52" s="21" t="s">
        <v>667</v>
      </c>
      <c r="B52" s="21"/>
      <c r="C52" s="21"/>
      <c r="D52" s="47" t="s">
        <v>691</v>
      </c>
      <c r="E52" s="22"/>
      <c r="F52" s="46"/>
      <c r="G52" s="55"/>
      <c r="H52" s="55"/>
      <c r="I52" s="76"/>
      <c r="J52" s="76"/>
      <c r="L52" s="21"/>
    </row>
    <row r="53" spans="1:12" ht="30" x14ac:dyDescent="0.25">
      <c r="A53" s="21" t="s">
        <v>668</v>
      </c>
      <c r="B53" s="21"/>
      <c r="C53" s="21"/>
      <c r="D53" s="41" t="s">
        <v>692</v>
      </c>
      <c r="E53" s="14"/>
      <c r="F53" s="45"/>
      <c r="G53" s="59"/>
      <c r="H53" s="59"/>
      <c r="I53" s="59"/>
      <c r="J53" s="59"/>
      <c r="L53" s="21"/>
    </row>
    <row r="54" spans="1:12" ht="30" x14ac:dyDescent="0.25">
      <c r="A54" s="21" t="s">
        <v>669</v>
      </c>
      <c r="B54" s="21"/>
      <c r="C54" s="21"/>
      <c r="D54" s="41" t="s">
        <v>693</v>
      </c>
      <c r="E54" s="14"/>
      <c r="F54" s="45"/>
      <c r="G54" s="59"/>
      <c r="H54" s="59"/>
      <c r="I54" s="79"/>
      <c r="J54" s="79"/>
      <c r="L54" s="21"/>
    </row>
    <row r="55" spans="1:12" ht="30.75" thickBot="1" x14ac:dyDescent="0.3">
      <c r="A55" s="21" t="s">
        <v>670</v>
      </c>
      <c r="B55" s="21"/>
      <c r="C55" s="21"/>
      <c r="D55" s="41" t="s">
        <v>694</v>
      </c>
      <c r="E55" s="14"/>
      <c r="F55" s="52"/>
      <c r="G55" s="60">
        <f>1*G53+1*G54</f>
        <v>0</v>
      </c>
      <c r="H55" s="60">
        <f>1*H53+1*H54</f>
        <v>0</v>
      </c>
      <c r="I55" s="60">
        <f>1*I53+1*I54</f>
        <v>0</v>
      </c>
      <c r="J55" s="60">
        <f>1*J53+1*J54</f>
        <v>0</v>
      </c>
      <c r="L55" s="21"/>
    </row>
    <row r="56" spans="1:12" ht="15.75" hidden="1" thickTop="1" x14ac:dyDescent="0.25">
      <c r="A56" s="21"/>
      <c r="B56" s="21"/>
      <c r="C56" s="21" t="s">
        <v>275</v>
      </c>
      <c r="L56" s="21"/>
    </row>
    <row r="57" spans="1:12" ht="15.75" hidden="1" thickTop="1" x14ac:dyDescent="0.25">
      <c r="A57" s="21"/>
      <c r="B57" s="21"/>
      <c r="C57" s="21" t="s">
        <v>278</v>
      </c>
      <c r="D57" s="21"/>
      <c r="E57" s="21"/>
      <c r="F57" s="21"/>
      <c r="G57" s="21"/>
      <c r="H57" s="21"/>
      <c r="I57" s="21"/>
      <c r="J57" s="21"/>
      <c r="K57" s="21"/>
      <c r="L57" s="21" t="s">
        <v>279</v>
      </c>
    </row>
    <row r="58" spans="1:12"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53:J55 G49:J51 G45:J46 G27:J43">
      <formula1>-99999999999999900</formula1>
      <formula2>99999999999999900</formula2>
    </dataValidation>
  </dataValidations>
  <hyperlinks>
    <hyperlink ref="D2" tooltip="Swiching View" display="Full View"/>
  </hyperlinks>
  <pageMargins left="0.7" right="0.7" top="0.75" bottom="0.75" header="0.3" footer="0.3"/>
  <drawing r:id="rId1"/>
  <legacyDrawing r:id="rId2"/>
  <controls>
    <mc:AlternateContent xmlns:mc="http://schemas.openxmlformats.org/markup-compatibility/2006">
      <mc:Choice Requires="x14">
        <control shapeId="74753"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74753" r:id="rId3" name="HomeBtn"/>
      </mc:Fallback>
    </mc:AlternateContent>
    <mc:AlternateContent xmlns:mc="http://schemas.openxmlformats.org/markup-compatibility/2006">
      <mc:Choice Requires="x14">
        <control shapeId="74754"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74754" r:id="rId5" name="LegendBtn"/>
      </mc:Fallback>
    </mc:AlternateContent>
    <mc:AlternateContent xmlns:mc="http://schemas.openxmlformats.org/markup-compatibility/2006">
      <mc:Choice Requires="x14">
        <control shapeId="74755"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74755" r:id="rId7" name="ToolboxBtn"/>
      </mc:Fallback>
    </mc:AlternateContent>
  </control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Z95"/>
  <sheetViews>
    <sheetView showGridLines="0" view="pageBreakPreview" topLeftCell="D67" zoomScale="74" zoomScaleSheetLayoutView="74" workbookViewId="0">
      <selection activeCell="L93" sqref="L93"/>
    </sheetView>
  </sheetViews>
  <sheetFormatPr defaultRowHeight="15" x14ac:dyDescent="0.25"/>
  <cols>
    <col min="1" max="3" width="0" hidden="1" customWidth="1"/>
    <col min="4" max="4" width="35.7109375" customWidth="1"/>
    <col min="5" max="6" width="22.7109375" hidden="1" customWidth="1"/>
    <col min="7" max="26" width="22.7109375" customWidth="1"/>
  </cols>
  <sheetData>
    <row r="1" spans="1:26" ht="29.1" customHeight="1" x14ac:dyDescent="0.25">
      <c r="A1" s="12" t="s">
        <v>1846</v>
      </c>
      <c r="E1" s="13" t="s">
        <v>1893</v>
      </c>
    </row>
    <row r="3" spans="1:26" hidden="1" x14ac:dyDescent="0.25"/>
    <row r="4" spans="1:26" hidden="1" x14ac:dyDescent="0.25"/>
    <row r="5" spans="1:26" ht="15" hidden="1" customHeight="1" x14ac:dyDescent="0.25">
      <c r="A5" s="21"/>
      <c r="B5" s="21"/>
      <c r="C5" s="12" t="s">
        <v>1847</v>
      </c>
      <c r="D5" s="21"/>
      <c r="E5" s="21"/>
      <c r="F5" s="21"/>
      <c r="G5" s="21"/>
    </row>
    <row r="6" spans="1:26" hidden="1" x14ac:dyDescent="0.25">
      <c r="A6" s="21"/>
      <c r="B6" s="21"/>
      <c r="C6" s="21"/>
      <c r="D6" s="21"/>
      <c r="E6" s="21"/>
      <c r="F6" s="21"/>
      <c r="G6" s="21"/>
    </row>
    <row r="7" spans="1:26" hidden="1" x14ac:dyDescent="0.25">
      <c r="A7" s="21"/>
      <c r="B7" s="21"/>
      <c r="C7" s="21"/>
      <c r="D7" s="21"/>
      <c r="E7" s="21"/>
      <c r="F7" s="21"/>
      <c r="G7" s="21"/>
    </row>
    <row r="8" spans="1:26" hidden="1" x14ac:dyDescent="0.25">
      <c r="A8" s="21"/>
      <c r="B8" s="21"/>
      <c r="C8" s="21" t="s">
        <v>276</v>
      </c>
      <c r="D8" s="21" t="s">
        <v>274</v>
      </c>
      <c r="E8" s="21"/>
      <c r="F8" s="21" t="s">
        <v>275</v>
      </c>
      <c r="G8" s="21" t="s">
        <v>277</v>
      </c>
    </row>
    <row r="9" spans="1:26" x14ac:dyDescent="0.25">
      <c r="A9" s="21"/>
      <c r="B9" s="21"/>
      <c r="C9" s="21" t="s">
        <v>275</v>
      </c>
      <c r="D9" s="15"/>
      <c r="G9" s="21"/>
    </row>
    <row r="10" spans="1:26" ht="30" x14ac:dyDescent="0.25">
      <c r="A10" s="21" t="s">
        <v>1848</v>
      </c>
      <c r="B10" s="21"/>
      <c r="C10" s="21"/>
      <c r="D10" s="14" t="s">
        <v>1849</v>
      </c>
      <c r="G10" s="35"/>
      <c r="H10" s="30"/>
      <c r="I10" s="57"/>
    </row>
    <row r="11" spans="1:26" hidden="1" x14ac:dyDescent="0.25">
      <c r="A11" s="21"/>
      <c r="B11" s="21"/>
      <c r="C11" s="21" t="s">
        <v>275</v>
      </c>
      <c r="G11" s="21"/>
    </row>
    <row r="12" spans="1:26" hidden="1" x14ac:dyDescent="0.25">
      <c r="A12" s="21"/>
      <c r="B12" s="21"/>
      <c r="C12" s="21" t="s">
        <v>278</v>
      </c>
      <c r="D12" s="21"/>
      <c r="E12" s="21"/>
      <c r="F12" s="21"/>
      <c r="G12" s="21" t="s">
        <v>279</v>
      </c>
    </row>
    <row r="14" spans="1:26" x14ac:dyDescent="0.25">
      <c r="D14" s="40" t="s">
        <v>4156</v>
      </c>
    </row>
    <row r="15" spans="1:26" ht="15" hidden="1" customHeight="1" x14ac:dyDescent="0.25">
      <c r="A15" s="21"/>
      <c r="B15" s="21"/>
      <c r="C15" s="12" t="s">
        <v>1872</v>
      </c>
      <c r="D15" s="21"/>
      <c r="E15" s="21"/>
      <c r="F15" s="21"/>
      <c r="G15" s="21"/>
      <c r="H15" s="21"/>
      <c r="I15" s="21"/>
      <c r="J15" s="21"/>
      <c r="K15" s="21"/>
      <c r="L15" s="21"/>
      <c r="M15" s="21"/>
      <c r="N15" s="21"/>
      <c r="O15" s="21"/>
      <c r="P15" s="21"/>
      <c r="Q15" s="21"/>
      <c r="R15" s="21"/>
      <c r="S15" s="21"/>
      <c r="T15" s="21"/>
      <c r="U15" s="21"/>
      <c r="V15" s="21"/>
      <c r="W15" s="21"/>
      <c r="X15" s="21"/>
      <c r="Y15" s="21"/>
      <c r="Z15" s="21"/>
    </row>
    <row r="16" spans="1:26" hidden="1" x14ac:dyDescent="0.25">
      <c r="A16" s="21"/>
      <c r="B16" s="21"/>
      <c r="C16" s="21"/>
      <c r="D16" s="21"/>
      <c r="E16" s="21" t="s">
        <v>1850</v>
      </c>
      <c r="F16" s="21" t="s">
        <v>1850</v>
      </c>
      <c r="G16" s="21" t="s">
        <v>1851</v>
      </c>
      <c r="H16" s="21" t="s">
        <v>1851</v>
      </c>
      <c r="I16" s="21" t="s">
        <v>1852</v>
      </c>
      <c r="J16" s="21" t="s">
        <v>1852</v>
      </c>
      <c r="K16" s="21" t="s">
        <v>1853</v>
      </c>
      <c r="L16" s="21" t="s">
        <v>1853</v>
      </c>
      <c r="M16" s="21" t="s">
        <v>1854</v>
      </c>
      <c r="N16" s="21" t="s">
        <v>1854</v>
      </c>
      <c r="O16" s="21" t="s">
        <v>1855</v>
      </c>
      <c r="P16" s="21" t="s">
        <v>1855</v>
      </c>
      <c r="Q16" s="21" t="s">
        <v>1856</v>
      </c>
      <c r="R16" s="21" t="s">
        <v>1856</v>
      </c>
      <c r="S16" s="21" t="s">
        <v>1857</v>
      </c>
      <c r="T16" s="21" t="s">
        <v>1857</v>
      </c>
      <c r="U16" s="21" t="s">
        <v>1858</v>
      </c>
      <c r="V16" s="21" t="s">
        <v>1858</v>
      </c>
      <c r="W16" s="21" t="s">
        <v>1859</v>
      </c>
      <c r="X16" s="21" t="s">
        <v>1859</v>
      </c>
      <c r="Y16" s="21"/>
      <c r="Z16" s="21"/>
    </row>
    <row r="17" spans="1:26" hidden="1" x14ac:dyDescent="0.25">
      <c r="A17" s="21"/>
      <c r="B17" s="21"/>
      <c r="C17" s="21"/>
      <c r="D17" s="21" t="s">
        <v>1861</v>
      </c>
      <c r="E17" s="21">
        <v>0</v>
      </c>
      <c r="F17" s="21">
        <v>0</v>
      </c>
      <c r="G17" s="21">
        <v>0</v>
      </c>
      <c r="H17" s="21">
        <v>0</v>
      </c>
      <c r="I17" s="21">
        <v>0</v>
      </c>
      <c r="J17" s="21">
        <v>0</v>
      </c>
      <c r="K17" s="21">
        <v>0</v>
      </c>
      <c r="L17" s="21">
        <v>0</v>
      </c>
      <c r="M17" s="21">
        <v>0</v>
      </c>
      <c r="N17" s="21">
        <v>0</v>
      </c>
      <c r="O17" s="21">
        <v>0</v>
      </c>
      <c r="P17" s="21">
        <v>0</v>
      </c>
      <c r="Q17" s="21">
        <v>0</v>
      </c>
      <c r="R17" s="21">
        <v>0</v>
      </c>
      <c r="S17" s="21">
        <v>0</v>
      </c>
      <c r="T17" s="21">
        <v>0</v>
      </c>
      <c r="U17" s="21">
        <v>0</v>
      </c>
      <c r="V17" s="21">
        <v>0</v>
      </c>
      <c r="W17" s="21">
        <v>0</v>
      </c>
      <c r="X17" s="21">
        <v>0</v>
      </c>
      <c r="Y17" s="21"/>
      <c r="Z17" s="21"/>
    </row>
    <row r="18" spans="1:26" hidden="1" x14ac:dyDescent="0.25">
      <c r="A18" s="21"/>
      <c r="B18" s="21"/>
      <c r="C18" s="21" t="s">
        <v>276</v>
      </c>
      <c r="D18" s="21" t="s">
        <v>386</v>
      </c>
      <c r="E18" s="21"/>
      <c r="F18" s="21"/>
      <c r="G18" s="21"/>
      <c r="H18" s="21"/>
      <c r="I18" s="21"/>
      <c r="J18" s="21"/>
      <c r="K18" s="21"/>
      <c r="L18" s="21"/>
      <c r="M18" s="21"/>
      <c r="N18" s="21"/>
      <c r="O18" s="21"/>
      <c r="P18" s="21"/>
      <c r="Q18" s="21"/>
      <c r="R18" s="21"/>
      <c r="S18" s="21"/>
      <c r="T18" s="21"/>
      <c r="U18" s="21"/>
      <c r="V18" s="21"/>
      <c r="W18" s="21"/>
      <c r="X18" s="21"/>
      <c r="Y18" s="21" t="s">
        <v>275</v>
      </c>
      <c r="Z18" s="21" t="s">
        <v>277</v>
      </c>
    </row>
    <row r="19" spans="1:26" hidden="1" x14ac:dyDescent="0.25">
      <c r="A19" s="21"/>
      <c r="B19" s="21" t="s">
        <v>3416</v>
      </c>
      <c r="C19" s="21" t="s">
        <v>386</v>
      </c>
      <c r="D19" s="77"/>
      <c r="G19" s="73" t="s">
        <v>3417</v>
      </c>
      <c r="H19" s="73" t="s">
        <v>3417</v>
      </c>
      <c r="I19" s="73" t="s">
        <v>3417</v>
      </c>
      <c r="J19" s="73" t="s">
        <v>3417</v>
      </c>
      <c r="K19" s="73" t="s">
        <v>3417</v>
      </c>
      <c r="L19" s="73" t="s">
        <v>3417</v>
      </c>
      <c r="M19" s="73" t="s">
        <v>3417</v>
      </c>
      <c r="N19" s="73" t="s">
        <v>3417</v>
      </c>
      <c r="O19" s="73" t="s">
        <v>3417</v>
      </c>
      <c r="P19" s="73" t="s">
        <v>3417</v>
      </c>
      <c r="Q19" s="73" t="s">
        <v>3417</v>
      </c>
      <c r="R19" s="73" t="s">
        <v>3417</v>
      </c>
      <c r="S19" s="73" t="s">
        <v>3417</v>
      </c>
      <c r="T19" s="73" t="s">
        <v>3417</v>
      </c>
      <c r="U19" s="73" t="s">
        <v>3417</v>
      </c>
      <c r="V19" s="73" t="s">
        <v>3417</v>
      </c>
      <c r="W19" s="73" t="s">
        <v>3417</v>
      </c>
      <c r="X19" s="73" t="s">
        <v>3417</v>
      </c>
      <c r="Y19" s="73" t="s">
        <v>3417</v>
      </c>
      <c r="Z19" s="73" t="s">
        <v>3417</v>
      </c>
    </row>
    <row r="20" spans="1:26" ht="50.1" hidden="1" customHeight="1" x14ac:dyDescent="0.25">
      <c r="A20" s="21"/>
      <c r="B20" s="21"/>
      <c r="C20" s="21" t="s">
        <v>274</v>
      </c>
      <c r="D20" s="36"/>
      <c r="G20" s="39" t="s">
        <v>1862</v>
      </c>
      <c r="H20" s="39" t="s">
        <v>1862</v>
      </c>
      <c r="I20" s="39" t="s">
        <v>1863</v>
      </c>
      <c r="J20" s="39" t="s">
        <v>1863</v>
      </c>
      <c r="K20" s="39" t="s">
        <v>1864</v>
      </c>
      <c r="L20" s="39" t="s">
        <v>1864</v>
      </c>
      <c r="M20" s="39" t="s">
        <v>1865</v>
      </c>
      <c r="N20" s="39" t="s">
        <v>1865</v>
      </c>
      <c r="O20" s="39" t="s">
        <v>1866</v>
      </c>
      <c r="P20" s="39" t="s">
        <v>1866</v>
      </c>
      <c r="Q20" s="39" t="s">
        <v>1867</v>
      </c>
      <c r="R20" s="39" t="s">
        <v>1867</v>
      </c>
      <c r="S20" s="39" t="s">
        <v>1868</v>
      </c>
      <c r="T20" s="39" t="s">
        <v>1868</v>
      </c>
      <c r="U20" s="39" t="s">
        <v>1869</v>
      </c>
      <c r="V20" s="39" t="s">
        <v>1869</v>
      </c>
      <c r="W20" s="39" t="s">
        <v>1870</v>
      </c>
      <c r="X20" s="39" t="s">
        <v>1870</v>
      </c>
      <c r="Y20" s="39" t="s">
        <v>1092</v>
      </c>
      <c r="Z20" s="39" t="s">
        <v>1092</v>
      </c>
    </row>
    <row r="21" spans="1:26" ht="19.5" hidden="1" customHeight="1" x14ac:dyDescent="0.25">
      <c r="A21" s="21"/>
      <c r="B21" s="21"/>
      <c r="C21" s="21" t="s">
        <v>444</v>
      </c>
      <c r="D21" s="36"/>
      <c r="G21" s="49" t="str">
        <f t="shared" ref="G21:Z21" si="0">TEXT(DATE(MID(G24,7,4),MID(G24,4,2),MID(G24,1,2)),"yyyy")</f>
        <v>2010</v>
      </c>
      <c r="H21" s="49" t="str">
        <f t="shared" si="0"/>
        <v>2009</v>
      </c>
      <c r="I21" s="49" t="str">
        <f t="shared" si="0"/>
        <v>2010</v>
      </c>
      <c r="J21" s="49" t="str">
        <f t="shared" si="0"/>
        <v>2009</v>
      </c>
      <c r="K21" s="49" t="str">
        <f t="shared" si="0"/>
        <v>2010</v>
      </c>
      <c r="L21" s="49" t="str">
        <f t="shared" si="0"/>
        <v>2009</v>
      </c>
      <c r="M21" s="49" t="str">
        <f t="shared" si="0"/>
        <v>2010</v>
      </c>
      <c r="N21" s="49" t="str">
        <f t="shared" si="0"/>
        <v>2009</v>
      </c>
      <c r="O21" s="49" t="str">
        <f t="shared" si="0"/>
        <v>2010</v>
      </c>
      <c r="P21" s="49" t="str">
        <f t="shared" si="0"/>
        <v>2009</v>
      </c>
      <c r="Q21" s="49" t="str">
        <f t="shared" si="0"/>
        <v>2010</v>
      </c>
      <c r="R21" s="49" t="str">
        <f t="shared" si="0"/>
        <v>2009</v>
      </c>
      <c r="S21" s="49" t="str">
        <f t="shared" si="0"/>
        <v>2010</v>
      </c>
      <c r="T21" s="49" t="str">
        <f t="shared" si="0"/>
        <v>2009</v>
      </c>
      <c r="U21" s="49" t="str">
        <f t="shared" si="0"/>
        <v>2010</v>
      </c>
      <c r="V21" s="49" t="str">
        <f t="shared" si="0"/>
        <v>2009</v>
      </c>
      <c r="W21" s="49" t="str">
        <f t="shared" si="0"/>
        <v>2010</v>
      </c>
      <c r="X21" s="49" t="str">
        <f t="shared" si="0"/>
        <v>2009</v>
      </c>
      <c r="Y21" s="49" t="str">
        <f t="shared" si="0"/>
        <v>2010</v>
      </c>
      <c r="Z21" s="49" t="str">
        <f t="shared" si="0"/>
        <v>2009</v>
      </c>
    </row>
    <row r="22" spans="1:26" ht="20.100000000000001" hidden="1" customHeight="1" x14ac:dyDescent="0.25">
      <c r="A22" s="21"/>
      <c r="B22" s="21"/>
      <c r="C22" s="21" t="s">
        <v>445</v>
      </c>
      <c r="D22" s="36"/>
      <c r="G22" s="51"/>
      <c r="H22" s="51"/>
      <c r="I22" s="51"/>
      <c r="J22" s="51"/>
      <c r="K22" s="51" t="s">
        <v>1871</v>
      </c>
      <c r="L22" s="51" t="s">
        <v>1871</v>
      </c>
      <c r="M22" s="51" t="s">
        <v>1871</v>
      </c>
      <c r="N22" s="51" t="s">
        <v>1871</v>
      </c>
      <c r="O22" s="51"/>
      <c r="P22" s="51"/>
      <c r="Q22" s="51" t="s">
        <v>1871</v>
      </c>
      <c r="R22" s="51" t="s">
        <v>1871</v>
      </c>
      <c r="S22" s="51" t="s">
        <v>1871</v>
      </c>
      <c r="T22" s="51" t="s">
        <v>1871</v>
      </c>
      <c r="U22" s="51" t="str">
        <f>StartUp!$E$8</f>
        <v>SGD</v>
      </c>
      <c r="V22" s="51" t="str">
        <f>StartUp!$E$8</f>
        <v>SGD</v>
      </c>
      <c r="W22" s="51" t="str">
        <f>StartUp!$E$8</f>
        <v>SGD</v>
      </c>
      <c r="X22" s="51" t="str">
        <f>StartUp!$E$8</f>
        <v>SGD</v>
      </c>
      <c r="Y22" s="51" t="str">
        <f>StartUp!$E$8</f>
        <v>SGD</v>
      </c>
      <c r="Z22" s="51" t="str">
        <f>StartUp!$E$8</f>
        <v>SGD</v>
      </c>
    </row>
    <row r="23" spans="1:26" ht="20.100000000000001" hidden="1" customHeight="1" x14ac:dyDescent="0.25">
      <c r="A23" s="21"/>
      <c r="B23" s="21"/>
      <c r="C23" s="21" t="s">
        <v>446</v>
      </c>
      <c r="D23" s="36"/>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Q23" s="50" t="str">
        <f>StartUp!$D$8</f>
        <v>01/01/2010</v>
      </c>
      <c r="R23" s="50" t="str">
        <f>StartUp!$D$10</f>
        <v>01/01/2009</v>
      </c>
      <c r="S23" s="50" t="str">
        <f>StartUp!$D$8</f>
        <v>01/01/2010</v>
      </c>
      <c r="T23" s="50" t="str">
        <f>StartUp!$D$10</f>
        <v>01/01/2009</v>
      </c>
      <c r="U23" s="50" t="str">
        <f>StartUp!$D$8</f>
        <v>01/01/2010</v>
      </c>
      <c r="V23" s="50" t="str">
        <f>StartUp!$D$10</f>
        <v>01/01/2009</v>
      </c>
      <c r="W23" s="50" t="str">
        <f>StartUp!$D$8</f>
        <v>01/01/2010</v>
      </c>
      <c r="X23" s="50" t="str">
        <f>StartUp!$D$10</f>
        <v>01/01/2009</v>
      </c>
      <c r="Y23" s="50" t="str">
        <f>StartUp!$D$8</f>
        <v>01/01/2010</v>
      </c>
      <c r="Z23" s="50" t="str">
        <f>StartUp!$D$10</f>
        <v>01/01/2009</v>
      </c>
    </row>
    <row r="24" spans="1:26" ht="20.100000000000001" hidden="1" customHeight="1" x14ac:dyDescent="0.25">
      <c r="A24" s="21"/>
      <c r="B24" s="21"/>
      <c r="C24" s="21" t="s">
        <v>447</v>
      </c>
      <c r="D24" s="36"/>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Q24" s="50" t="str">
        <f>StartUp!$D$9</f>
        <v>31/12/2010</v>
      </c>
      <c r="R24" s="50" t="str">
        <f>StartUp!$D$11</f>
        <v>31/12/2009</v>
      </c>
      <c r="S24" s="50" t="str">
        <f>StartUp!$D$9</f>
        <v>31/12/2010</v>
      </c>
      <c r="T24" s="50" t="str">
        <f>StartUp!$D$11</f>
        <v>31/12/2009</v>
      </c>
      <c r="U24" s="50" t="str">
        <f>StartUp!$D$9</f>
        <v>31/12/2010</v>
      </c>
      <c r="V24" s="50" t="str">
        <f>StartUp!$D$11</f>
        <v>31/12/2009</v>
      </c>
      <c r="W24" s="50" t="str">
        <f>StartUp!$D$9</f>
        <v>31/12/2010</v>
      </c>
      <c r="X24" s="50" t="str">
        <f>StartUp!$D$11</f>
        <v>31/12/2009</v>
      </c>
      <c r="Y24" s="50" t="str">
        <f>StartUp!$D$9</f>
        <v>31/12/2010</v>
      </c>
      <c r="Z24" s="50" t="str">
        <f>StartUp!$D$11</f>
        <v>31/12/2009</v>
      </c>
    </row>
    <row r="25" spans="1:26" hidden="1" x14ac:dyDescent="0.25">
      <c r="A25" s="21"/>
      <c r="B25" s="21"/>
      <c r="C25" s="21" t="s">
        <v>275</v>
      </c>
      <c r="D25" s="37" t="s">
        <v>1860</v>
      </c>
    </row>
    <row r="26" spans="1:26" hidden="1" x14ac:dyDescent="0.25">
      <c r="A26" s="21"/>
      <c r="B26" s="21">
        <v>0</v>
      </c>
      <c r="C26" s="21"/>
      <c r="D26" s="22"/>
      <c r="G26" s="24"/>
      <c r="H26" s="24"/>
      <c r="I26" s="26"/>
      <c r="J26" s="26"/>
      <c r="K26" s="70"/>
      <c r="L26" s="70"/>
      <c r="M26" s="70"/>
      <c r="N26" s="70"/>
      <c r="O26" s="24"/>
      <c r="P26" s="24"/>
      <c r="Q26" s="70"/>
      <c r="R26" s="70"/>
      <c r="S26" s="70"/>
      <c r="T26" s="70"/>
      <c r="U26" s="38"/>
      <c r="V26" s="38"/>
      <c r="W26" s="38"/>
      <c r="X26" s="38"/>
      <c r="Y26" s="38"/>
      <c r="Z26" s="38"/>
    </row>
    <row r="27" spans="1:26" hidden="1" x14ac:dyDescent="0.25">
      <c r="A27" s="21"/>
      <c r="B27" s="21"/>
      <c r="C27" s="21" t="s">
        <v>275</v>
      </c>
    </row>
    <row r="28" spans="1:26" hidden="1" x14ac:dyDescent="0.25">
      <c r="A28" s="21"/>
      <c r="B28" s="21"/>
      <c r="C28" s="21" t="s">
        <v>278</v>
      </c>
      <c r="D28" s="21"/>
      <c r="G28" s="21"/>
      <c r="H28" s="21"/>
      <c r="I28" s="21"/>
      <c r="J28" s="21"/>
      <c r="K28" s="21"/>
      <c r="L28" s="21"/>
      <c r="M28" s="21"/>
      <c r="N28" s="21"/>
      <c r="O28" s="21"/>
      <c r="P28" s="21"/>
      <c r="Q28" s="21"/>
      <c r="R28" s="21"/>
      <c r="S28" s="21"/>
      <c r="T28" s="21"/>
      <c r="U28" s="21"/>
      <c r="V28" s="21"/>
      <c r="W28" s="21"/>
      <c r="X28" s="21"/>
      <c r="Y28" s="21"/>
      <c r="Z28" s="21"/>
    </row>
    <row r="29" spans="1:26" hidden="1" x14ac:dyDescent="0.25"/>
    <row r="30" spans="1:26" hidden="1" x14ac:dyDescent="0.25"/>
    <row r="31" spans="1:26" ht="15" hidden="1" customHeight="1" x14ac:dyDescent="0.25">
      <c r="A31" s="21"/>
      <c r="B31" s="21"/>
      <c r="C31" s="12" t="s">
        <v>3519</v>
      </c>
      <c r="D31" s="21"/>
      <c r="G31" s="21"/>
      <c r="H31" s="21"/>
      <c r="I31" s="21"/>
      <c r="J31" s="21"/>
      <c r="K31" s="21"/>
      <c r="L31" s="21"/>
      <c r="M31" s="21"/>
      <c r="N31" s="21"/>
      <c r="O31" s="21"/>
      <c r="P31" s="21"/>
      <c r="Q31" s="21"/>
      <c r="R31" s="21"/>
      <c r="S31" s="21"/>
      <c r="T31" s="21"/>
      <c r="U31" s="21"/>
      <c r="V31" s="21"/>
      <c r="W31" s="21"/>
      <c r="X31" s="21"/>
      <c r="Y31" s="21"/>
      <c r="Z31" s="21"/>
    </row>
    <row r="32" spans="1:26" hidden="1" x14ac:dyDescent="0.25">
      <c r="A32" s="21"/>
      <c r="B32" s="21"/>
      <c r="C32" s="21"/>
      <c r="D32" s="21"/>
      <c r="G32" s="21" t="s">
        <v>1850</v>
      </c>
      <c r="H32" s="21" t="s">
        <v>1850</v>
      </c>
      <c r="I32" s="21" t="s">
        <v>1851</v>
      </c>
      <c r="J32" s="21" t="s">
        <v>1851</v>
      </c>
      <c r="K32" s="21" t="s">
        <v>1852</v>
      </c>
      <c r="L32" s="21" t="s">
        <v>1852</v>
      </c>
      <c r="M32" s="21" t="s">
        <v>1853</v>
      </c>
      <c r="N32" s="21" t="s">
        <v>1853</v>
      </c>
      <c r="O32" s="21" t="s">
        <v>1854</v>
      </c>
      <c r="P32" s="21" t="s">
        <v>1854</v>
      </c>
      <c r="Q32" s="21" t="s">
        <v>1855</v>
      </c>
      <c r="R32" s="21" t="s">
        <v>1855</v>
      </c>
      <c r="S32" s="21" t="s">
        <v>1856</v>
      </c>
      <c r="T32" s="21" t="s">
        <v>1856</v>
      </c>
      <c r="U32" s="21" t="s">
        <v>1857</v>
      </c>
      <c r="V32" s="21" t="s">
        <v>1857</v>
      </c>
      <c r="W32" s="21" t="s">
        <v>1858</v>
      </c>
      <c r="X32" s="21" t="s">
        <v>1858</v>
      </c>
      <c r="Y32" s="21" t="s">
        <v>1859</v>
      </c>
      <c r="Z32" s="21" t="s">
        <v>1859</v>
      </c>
    </row>
    <row r="33" spans="1:26" hidden="1" x14ac:dyDescent="0.25">
      <c r="A33" s="21"/>
      <c r="B33" s="21"/>
      <c r="C33" s="21"/>
      <c r="D33" s="21" t="s">
        <v>1861</v>
      </c>
      <c r="G33" s="21" t="s">
        <v>3421</v>
      </c>
      <c r="H33" s="21" t="s">
        <v>3421</v>
      </c>
      <c r="I33" s="21" t="s">
        <v>3421</v>
      </c>
      <c r="J33" s="21" t="s">
        <v>3421</v>
      </c>
      <c r="K33" s="21" t="s">
        <v>3421</v>
      </c>
      <c r="L33" s="21" t="s">
        <v>3421</v>
      </c>
      <c r="M33" s="21" t="s">
        <v>3421</v>
      </c>
      <c r="N33" s="21" t="s">
        <v>3421</v>
      </c>
      <c r="O33" s="21" t="s">
        <v>3421</v>
      </c>
      <c r="P33" s="21" t="s">
        <v>3421</v>
      </c>
      <c r="Q33" s="21" t="s">
        <v>3421</v>
      </c>
      <c r="R33" s="21" t="s">
        <v>3421</v>
      </c>
      <c r="S33" s="21" t="s">
        <v>3421</v>
      </c>
      <c r="T33" s="21" t="s">
        <v>3421</v>
      </c>
      <c r="U33" s="21" t="s">
        <v>3421</v>
      </c>
      <c r="V33" s="21" t="s">
        <v>3421</v>
      </c>
      <c r="W33" s="21" t="s">
        <v>3421</v>
      </c>
      <c r="X33" s="21" t="s">
        <v>3421</v>
      </c>
      <c r="Y33" s="21" t="s">
        <v>3421</v>
      </c>
      <c r="Z33" s="21" t="s">
        <v>3421</v>
      </c>
    </row>
    <row r="34" spans="1:26" hidden="1" x14ac:dyDescent="0.25">
      <c r="A34" s="21"/>
      <c r="B34" s="21"/>
      <c r="C34" s="21" t="s">
        <v>276</v>
      </c>
      <c r="D34" s="21" t="s">
        <v>386</v>
      </c>
      <c r="G34" s="21"/>
      <c r="H34" s="21"/>
      <c r="I34" s="21"/>
      <c r="J34" s="21"/>
      <c r="K34" s="21"/>
      <c r="L34" s="21"/>
      <c r="M34" s="21"/>
      <c r="N34" s="21"/>
      <c r="O34" s="21"/>
      <c r="P34" s="21"/>
      <c r="Q34" s="21"/>
      <c r="R34" s="21"/>
      <c r="S34" s="21"/>
      <c r="T34" s="21"/>
      <c r="U34" s="21"/>
      <c r="V34" s="21"/>
      <c r="W34" s="21"/>
      <c r="X34" s="21"/>
      <c r="Y34" s="21"/>
      <c r="Z34" s="21"/>
    </row>
    <row r="35" spans="1:26" x14ac:dyDescent="0.25">
      <c r="A35" s="21"/>
      <c r="B35" s="21" t="s">
        <v>3416</v>
      </c>
      <c r="C35" s="21" t="s">
        <v>386</v>
      </c>
      <c r="D35" s="77"/>
      <c r="G35" s="73" t="s">
        <v>3419</v>
      </c>
      <c r="H35" s="73" t="s">
        <v>3419</v>
      </c>
      <c r="I35" s="73" t="s">
        <v>3419</v>
      </c>
      <c r="J35" s="73" t="s">
        <v>3419</v>
      </c>
      <c r="K35" s="73" t="s">
        <v>3419</v>
      </c>
      <c r="L35" s="73" t="s">
        <v>3419</v>
      </c>
      <c r="M35" s="73" t="s">
        <v>3419</v>
      </c>
      <c r="N35" s="73" t="s">
        <v>3419</v>
      </c>
      <c r="O35" s="73" t="s">
        <v>3419</v>
      </c>
      <c r="P35" s="73" t="s">
        <v>3419</v>
      </c>
      <c r="Q35" s="73" t="s">
        <v>3419</v>
      </c>
      <c r="R35" s="73" t="s">
        <v>3419</v>
      </c>
      <c r="S35" s="73" t="s">
        <v>3419</v>
      </c>
      <c r="T35" s="73" t="s">
        <v>3419</v>
      </c>
      <c r="U35" s="73" t="s">
        <v>3419</v>
      </c>
      <c r="V35" s="73" t="s">
        <v>3419</v>
      </c>
      <c r="W35" s="73" t="s">
        <v>3419</v>
      </c>
      <c r="X35" s="73" t="s">
        <v>3419</v>
      </c>
      <c r="Y35" s="73" t="s">
        <v>3419</v>
      </c>
      <c r="Z35" s="73" t="s">
        <v>3419</v>
      </c>
    </row>
    <row r="36" spans="1:26" ht="61.5" customHeight="1" x14ac:dyDescent="0.25">
      <c r="A36" s="21"/>
      <c r="B36" s="21"/>
      <c r="C36" s="21" t="s">
        <v>274</v>
      </c>
      <c r="D36" s="36"/>
      <c r="G36" s="39" t="s">
        <v>1862</v>
      </c>
      <c r="H36" s="39" t="s">
        <v>1862</v>
      </c>
      <c r="I36" s="39" t="s">
        <v>1863</v>
      </c>
      <c r="J36" s="39" t="s">
        <v>1863</v>
      </c>
      <c r="K36" s="39" t="s">
        <v>1864</v>
      </c>
      <c r="L36" s="39" t="s">
        <v>1864</v>
      </c>
      <c r="M36" s="39" t="s">
        <v>1865</v>
      </c>
      <c r="N36" s="39" t="s">
        <v>1865</v>
      </c>
      <c r="O36" s="39" t="s">
        <v>1866</v>
      </c>
      <c r="P36" s="39" t="s">
        <v>1866</v>
      </c>
      <c r="Q36" s="39" t="s">
        <v>1867</v>
      </c>
      <c r="R36" s="39" t="s">
        <v>1867</v>
      </c>
      <c r="S36" s="39" t="s">
        <v>1868</v>
      </c>
      <c r="T36" s="39" t="s">
        <v>1868</v>
      </c>
      <c r="U36" s="39" t="s">
        <v>1869</v>
      </c>
      <c r="V36" s="39" t="s">
        <v>1869</v>
      </c>
      <c r="W36" s="39" t="s">
        <v>1870</v>
      </c>
      <c r="X36" s="39" t="s">
        <v>1870</v>
      </c>
      <c r="Y36" s="39" t="s">
        <v>1092</v>
      </c>
      <c r="Z36" s="39" t="s">
        <v>1092</v>
      </c>
    </row>
    <row r="37" spans="1:26" ht="19.5" customHeight="1" x14ac:dyDescent="0.25">
      <c r="A37" s="21"/>
      <c r="B37" s="21"/>
      <c r="C37" s="21" t="s">
        <v>444</v>
      </c>
      <c r="D37" s="36"/>
      <c r="G37" s="49">
        <v>2016</v>
      </c>
      <c r="H37" s="49">
        <v>2015</v>
      </c>
      <c r="I37" s="49">
        <v>2016</v>
      </c>
      <c r="J37" s="49">
        <v>2015</v>
      </c>
      <c r="K37" s="49">
        <v>2016</v>
      </c>
      <c r="L37" s="49">
        <v>2015</v>
      </c>
      <c r="M37" s="49">
        <v>2016</v>
      </c>
      <c r="N37" s="49">
        <v>2015</v>
      </c>
      <c r="O37" s="49">
        <v>2016</v>
      </c>
      <c r="P37" s="49">
        <v>2015</v>
      </c>
      <c r="Q37" s="49">
        <v>2016</v>
      </c>
      <c r="R37" s="49">
        <v>2015</v>
      </c>
      <c r="S37" s="49">
        <v>2016</v>
      </c>
      <c r="T37" s="49">
        <v>2015</v>
      </c>
      <c r="U37" s="49">
        <v>2016</v>
      </c>
      <c r="V37" s="49">
        <v>2015</v>
      </c>
      <c r="W37" s="49">
        <v>2016</v>
      </c>
      <c r="X37" s="49">
        <v>2015</v>
      </c>
      <c r="Y37" s="49">
        <v>2016</v>
      </c>
      <c r="Z37" s="49">
        <v>2015</v>
      </c>
    </row>
    <row r="38" spans="1:26" ht="20.100000000000001" customHeight="1" x14ac:dyDescent="0.25">
      <c r="A38" s="21"/>
      <c r="B38" s="21"/>
      <c r="C38" s="21" t="s">
        <v>445</v>
      </c>
      <c r="D38" s="36"/>
      <c r="G38" s="51"/>
      <c r="H38" s="51"/>
      <c r="I38" s="51"/>
      <c r="J38" s="51"/>
      <c r="K38" s="51" t="s">
        <v>1871</v>
      </c>
      <c r="L38" s="51" t="s">
        <v>1871</v>
      </c>
      <c r="M38" s="51" t="s">
        <v>1871</v>
      </c>
      <c r="N38" s="51" t="s">
        <v>1871</v>
      </c>
      <c r="O38" s="51"/>
      <c r="P38" s="51"/>
      <c r="Q38" s="51" t="s">
        <v>1871</v>
      </c>
      <c r="R38" s="51" t="s">
        <v>1871</v>
      </c>
      <c r="S38" s="51" t="s">
        <v>1871</v>
      </c>
      <c r="T38" s="51" t="s">
        <v>1871</v>
      </c>
      <c r="U38" s="51" t="str">
        <f>StartUp!$E$8</f>
        <v>SGD</v>
      </c>
      <c r="V38" s="51" t="str">
        <f>StartUp!$E$8</f>
        <v>SGD</v>
      </c>
      <c r="W38" s="51" t="str">
        <f>StartUp!$E$8</f>
        <v>SGD</v>
      </c>
      <c r="X38" s="51" t="str">
        <f>StartUp!$E$8</f>
        <v>SGD</v>
      </c>
      <c r="Y38" s="51" t="str">
        <f>StartUp!$E$8</f>
        <v>SGD</v>
      </c>
      <c r="Z38" s="51" t="str">
        <f>StartUp!$E$8</f>
        <v>SGD</v>
      </c>
    </row>
    <row r="39" spans="1:26" ht="20.100000000000001" hidden="1" customHeight="1" x14ac:dyDescent="0.25">
      <c r="A39" s="21"/>
      <c r="B39" s="21"/>
      <c r="C39" s="21" t="s">
        <v>446</v>
      </c>
      <c r="D39" s="36"/>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O39" s="50" t="str">
        <f>StartUp!$D$8</f>
        <v>01/01/2010</v>
      </c>
      <c r="P39" s="50" t="str">
        <f>StartUp!$D$10</f>
        <v>01/01/2009</v>
      </c>
      <c r="Q39" s="50" t="str">
        <f>StartUp!$D$8</f>
        <v>01/01/2010</v>
      </c>
      <c r="R39" s="50" t="str">
        <f>StartUp!$D$10</f>
        <v>01/01/2009</v>
      </c>
      <c r="S39" s="50" t="str">
        <f>StartUp!$D$8</f>
        <v>01/01/2010</v>
      </c>
      <c r="T39" s="50" t="str">
        <f>StartUp!$D$10</f>
        <v>01/01/2009</v>
      </c>
      <c r="U39" s="50" t="str">
        <f>StartUp!$D$8</f>
        <v>01/01/2010</v>
      </c>
      <c r="V39" s="50" t="str">
        <f>StartUp!$D$10</f>
        <v>01/01/2009</v>
      </c>
      <c r="W39" s="50" t="str">
        <f>StartUp!$D$8</f>
        <v>01/01/2010</v>
      </c>
      <c r="X39" s="50" t="str">
        <f>StartUp!$D$10</f>
        <v>01/01/2009</v>
      </c>
      <c r="Y39" s="50" t="str">
        <f>StartUp!$D$8</f>
        <v>01/01/2010</v>
      </c>
      <c r="Z39" s="50" t="str">
        <f>StartUp!$D$10</f>
        <v>01/01/2009</v>
      </c>
    </row>
    <row r="40" spans="1:26" ht="20.100000000000001" hidden="1" customHeight="1" x14ac:dyDescent="0.25">
      <c r="A40" s="21"/>
      <c r="B40" s="21"/>
      <c r="C40" s="21" t="s">
        <v>447</v>
      </c>
      <c r="D40" s="36"/>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O40" s="50" t="str">
        <f>StartUp!$D$9</f>
        <v>31/12/2010</v>
      </c>
      <c r="P40" s="50" t="str">
        <f>StartUp!$D$11</f>
        <v>31/12/2009</v>
      </c>
      <c r="Q40" s="50" t="str">
        <f>StartUp!$D$9</f>
        <v>31/12/2010</v>
      </c>
      <c r="R40" s="50" t="str">
        <f>StartUp!$D$11</f>
        <v>31/12/2009</v>
      </c>
      <c r="S40" s="50" t="str">
        <f>StartUp!$D$9</f>
        <v>31/12/2010</v>
      </c>
      <c r="T40" s="50" t="str">
        <f>StartUp!$D$11</f>
        <v>31/12/2009</v>
      </c>
      <c r="U40" s="50" t="str">
        <f>StartUp!$D$9</f>
        <v>31/12/2010</v>
      </c>
      <c r="V40" s="50" t="str">
        <f>StartUp!$D$11</f>
        <v>31/12/2009</v>
      </c>
      <c r="W40" s="50" t="str">
        <f>StartUp!$D$9</f>
        <v>31/12/2010</v>
      </c>
      <c r="X40" s="50" t="str">
        <f>StartUp!$D$11</f>
        <v>31/12/2009</v>
      </c>
      <c r="Y40" s="50" t="str">
        <f>StartUp!$D$9</f>
        <v>31/12/2010</v>
      </c>
      <c r="Z40" s="50" t="str">
        <f>StartUp!$D$11</f>
        <v>31/12/2009</v>
      </c>
    </row>
    <row r="41" spans="1:26" x14ac:dyDescent="0.25">
      <c r="A41" s="21"/>
      <c r="B41" s="21"/>
      <c r="C41" s="21" t="s">
        <v>275</v>
      </c>
      <c r="D41" s="37" t="s">
        <v>1860</v>
      </c>
    </row>
    <row r="42" spans="1:26" x14ac:dyDescent="0.25">
      <c r="A42" s="21"/>
      <c r="B42" s="21">
        <v>0</v>
      </c>
      <c r="C42" s="21"/>
      <c r="D42" s="22"/>
      <c r="G42" s="24"/>
      <c r="H42" s="24"/>
      <c r="I42" s="26"/>
      <c r="J42" s="26"/>
      <c r="K42" s="70"/>
      <c r="L42" s="70"/>
      <c r="M42" s="70"/>
      <c r="N42" s="70"/>
      <c r="O42" s="24"/>
      <c r="P42" s="24"/>
      <c r="Q42" s="70"/>
      <c r="R42" s="70"/>
      <c r="S42" s="70"/>
      <c r="T42" s="70"/>
      <c r="U42" s="38"/>
      <c r="V42" s="38"/>
      <c r="W42" s="38"/>
      <c r="X42" s="38"/>
      <c r="Y42" s="38"/>
      <c r="Z42" s="38"/>
    </row>
    <row r="43" spans="1:26" hidden="1" x14ac:dyDescent="0.25">
      <c r="A43" s="21"/>
      <c r="B43" s="21"/>
      <c r="C43" s="21" t="s">
        <v>275</v>
      </c>
    </row>
    <row r="44" spans="1:26" hidden="1" x14ac:dyDescent="0.25">
      <c r="A44" s="21"/>
      <c r="B44" s="21"/>
      <c r="C44" s="21" t="s">
        <v>278</v>
      </c>
      <c r="D44" s="21"/>
      <c r="G44" s="21"/>
      <c r="H44" s="21"/>
      <c r="I44" s="21"/>
      <c r="J44" s="21"/>
      <c r="K44" s="21"/>
      <c r="L44" s="21"/>
      <c r="M44" s="21"/>
      <c r="N44" s="21"/>
      <c r="O44" s="21"/>
      <c r="P44" s="21"/>
      <c r="Q44" s="21"/>
      <c r="R44" s="21"/>
      <c r="S44" s="21"/>
      <c r="T44" s="21"/>
      <c r="U44" s="21"/>
      <c r="V44" s="21"/>
      <c r="W44" s="21"/>
      <c r="X44" s="21"/>
      <c r="Y44" s="21"/>
      <c r="Z44" s="21"/>
    </row>
    <row r="47" spans="1:26" ht="15" hidden="1" customHeight="1" x14ac:dyDescent="0.25">
      <c r="A47" s="21"/>
      <c r="B47" s="21"/>
      <c r="C47" s="12" t="s">
        <v>1883</v>
      </c>
      <c r="D47" s="21"/>
      <c r="G47" s="21"/>
      <c r="H47" s="21"/>
      <c r="I47" s="21"/>
      <c r="J47" s="21"/>
      <c r="K47" s="21"/>
      <c r="L47" s="21"/>
      <c r="M47" s="21"/>
      <c r="N47" s="21"/>
      <c r="O47" s="21"/>
      <c r="P47" s="21"/>
      <c r="Q47" s="21"/>
      <c r="R47" s="21"/>
      <c r="S47" s="21"/>
      <c r="T47" s="21"/>
      <c r="U47" s="21"/>
      <c r="V47" s="21"/>
    </row>
    <row r="48" spans="1:26" hidden="1" x14ac:dyDescent="0.25">
      <c r="A48" s="21"/>
      <c r="B48" s="21"/>
      <c r="C48" s="21"/>
      <c r="D48" s="21"/>
      <c r="G48" s="21" t="s">
        <v>1873</v>
      </c>
      <c r="H48" s="21" t="s">
        <v>1873</v>
      </c>
      <c r="I48" s="21" t="s">
        <v>1874</v>
      </c>
      <c r="J48" s="21" t="s">
        <v>1874</v>
      </c>
      <c r="K48" s="21" t="s">
        <v>1875</v>
      </c>
      <c r="L48" s="21" t="s">
        <v>1875</v>
      </c>
      <c r="M48" s="21" t="s">
        <v>1876</v>
      </c>
      <c r="N48" s="21" t="s">
        <v>1876</v>
      </c>
      <c r="O48" s="21" t="s">
        <v>1877</v>
      </c>
      <c r="P48" s="21" t="s">
        <v>1877</v>
      </c>
      <c r="Q48" s="21" t="s">
        <v>1878</v>
      </c>
      <c r="R48" s="21" t="s">
        <v>1878</v>
      </c>
      <c r="S48" s="21" t="s">
        <v>1879</v>
      </c>
      <c r="T48" s="21" t="s">
        <v>1879</v>
      </c>
      <c r="U48" s="21"/>
      <c r="V48" s="21"/>
    </row>
    <row r="49" spans="1:22" hidden="1" x14ac:dyDescent="0.25">
      <c r="A49" s="21"/>
      <c r="B49" s="21"/>
      <c r="C49" s="21"/>
      <c r="D49" s="21" t="s">
        <v>1880</v>
      </c>
      <c r="G49" s="21">
        <v>0</v>
      </c>
      <c r="H49" s="21">
        <v>0</v>
      </c>
      <c r="I49" s="21">
        <v>0</v>
      </c>
      <c r="J49" s="21">
        <v>0</v>
      </c>
      <c r="K49" s="21">
        <v>0</v>
      </c>
      <c r="L49" s="21">
        <v>0</v>
      </c>
      <c r="M49" s="21">
        <v>0</v>
      </c>
      <c r="N49" s="21">
        <v>0</v>
      </c>
      <c r="O49" s="21">
        <v>0</v>
      </c>
      <c r="P49" s="21">
        <v>0</v>
      </c>
      <c r="Q49" s="21">
        <v>0</v>
      </c>
      <c r="R49" s="21">
        <v>0</v>
      </c>
      <c r="S49" s="21">
        <v>0</v>
      </c>
      <c r="T49" s="21">
        <v>0</v>
      </c>
      <c r="U49" s="21"/>
      <c r="V49" s="21"/>
    </row>
    <row r="50" spans="1:22" hidden="1" x14ac:dyDescent="0.25">
      <c r="A50" s="21"/>
      <c r="B50" s="21"/>
      <c r="C50" s="21" t="s">
        <v>276</v>
      </c>
      <c r="D50" s="21" t="s">
        <v>386</v>
      </c>
      <c r="G50" s="21"/>
      <c r="H50" s="21"/>
      <c r="I50" s="21"/>
      <c r="J50" s="21"/>
      <c r="K50" s="21"/>
      <c r="L50" s="21"/>
      <c r="M50" s="21"/>
      <c r="N50" s="21"/>
      <c r="O50" s="21"/>
      <c r="P50" s="21"/>
      <c r="Q50" s="21"/>
      <c r="R50" s="21"/>
      <c r="S50" s="21"/>
      <c r="T50" s="21"/>
      <c r="U50" s="21" t="s">
        <v>275</v>
      </c>
      <c r="V50" s="21" t="s">
        <v>277</v>
      </c>
    </row>
    <row r="51" spans="1:22" hidden="1" x14ac:dyDescent="0.25">
      <c r="A51" s="21"/>
      <c r="B51" s="21" t="s">
        <v>3416</v>
      </c>
      <c r="C51" s="21" t="s">
        <v>386</v>
      </c>
      <c r="D51" s="77"/>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21"/>
      <c r="V51" s="21"/>
    </row>
    <row r="52" spans="1:22" ht="50.1" hidden="1" customHeight="1" x14ac:dyDescent="0.25">
      <c r="A52" s="21"/>
      <c r="B52" s="21"/>
      <c r="C52" s="21" t="s">
        <v>274</v>
      </c>
      <c r="D52" s="36"/>
      <c r="G52" s="39" t="s">
        <v>525</v>
      </c>
      <c r="H52" s="39" t="s">
        <v>525</v>
      </c>
      <c r="I52" s="39" t="s">
        <v>541</v>
      </c>
      <c r="J52" s="39" t="s">
        <v>541</v>
      </c>
      <c r="K52" s="39" t="s">
        <v>1881</v>
      </c>
      <c r="L52" s="39" t="s">
        <v>1881</v>
      </c>
      <c r="M52" s="39" t="s">
        <v>575</v>
      </c>
      <c r="N52" s="39" t="s">
        <v>575</v>
      </c>
      <c r="O52" s="39" t="s">
        <v>1265</v>
      </c>
      <c r="P52" s="39" t="s">
        <v>1265</v>
      </c>
      <c r="Q52" s="39" t="s">
        <v>671</v>
      </c>
      <c r="R52" s="39" t="s">
        <v>671</v>
      </c>
      <c r="S52" s="39" t="s">
        <v>1882</v>
      </c>
      <c r="T52" s="39" t="s">
        <v>1882</v>
      </c>
      <c r="V52" s="21"/>
    </row>
    <row r="53" spans="1:22" ht="19.5" hidden="1" customHeight="1" x14ac:dyDescent="0.25">
      <c r="A53" s="21"/>
      <c r="B53" s="21"/>
      <c r="C53" s="21" t="s">
        <v>444</v>
      </c>
      <c r="D53" s="36"/>
      <c r="G53" s="49" t="str">
        <f t="shared" ref="G53:T53" si="1">TEXT(DATE(MID(G56,7,4),MID(G56,4,2),MID(G56,1,2)),"yyyy")</f>
        <v>2010</v>
      </c>
      <c r="H53" s="49" t="str">
        <f t="shared" si="1"/>
        <v>2009</v>
      </c>
      <c r="I53" s="49" t="str">
        <f t="shared" si="1"/>
        <v>2010</v>
      </c>
      <c r="J53" s="49" t="str">
        <f t="shared" si="1"/>
        <v>2009</v>
      </c>
      <c r="K53" s="49" t="str">
        <f t="shared" si="1"/>
        <v>2010</v>
      </c>
      <c r="L53" s="49" t="str">
        <f t="shared" si="1"/>
        <v>2009</v>
      </c>
      <c r="M53" s="49" t="str">
        <f t="shared" si="1"/>
        <v>2010</v>
      </c>
      <c r="N53" s="49" t="str">
        <f t="shared" si="1"/>
        <v>2009</v>
      </c>
      <c r="O53" s="49" t="str">
        <f t="shared" si="1"/>
        <v>2010</v>
      </c>
      <c r="P53" s="49" t="str">
        <f t="shared" si="1"/>
        <v>2009</v>
      </c>
      <c r="Q53" s="49" t="str">
        <f t="shared" si="1"/>
        <v>2010</v>
      </c>
      <c r="R53" s="49" t="str">
        <f t="shared" si="1"/>
        <v>2009</v>
      </c>
      <c r="S53" s="49" t="str">
        <f t="shared" si="1"/>
        <v>2010</v>
      </c>
      <c r="T53" s="49" t="str">
        <f t="shared" si="1"/>
        <v>2009</v>
      </c>
      <c r="V53" s="21"/>
    </row>
    <row r="54" spans="1:22" ht="20.100000000000001" hidden="1" customHeight="1" x14ac:dyDescent="0.25">
      <c r="A54" s="21"/>
      <c r="B54" s="21"/>
      <c r="C54" s="21" t="s">
        <v>445</v>
      </c>
      <c r="D54" s="36"/>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V54" s="21"/>
    </row>
    <row r="55" spans="1:22" ht="20.100000000000001" hidden="1" customHeight="1" x14ac:dyDescent="0.25">
      <c r="A55" s="21"/>
      <c r="B55" s="21"/>
      <c r="C55" s="21" t="s">
        <v>446</v>
      </c>
      <c r="D55" s="36"/>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V55" s="21"/>
    </row>
    <row r="56" spans="1:22" ht="20.100000000000001" hidden="1" customHeight="1" x14ac:dyDescent="0.25">
      <c r="A56" s="21"/>
      <c r="B56" s="21"/>
      <c r="C56" s="21" t="s">
        <v>447</v>
      </c>
      <c r="D56" s="36"/>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V56" s="21"/>
    </row>
    <row r="57" spans="1:22" hidden="1" x14ac:dyDescent="0.25">
      <c r="A57" s="21"/>
      <c r="B57" s="21"/>
      <c r="C57" s="21" t="s">
        <v>275</v>
      </c>
      <c r="D57" s="37" t="s">
        <v>1860</v>
      </c>
      <c r="V57" s="21"/>
    </row>
    <row r="58" spans="1:22" hidden="1" x14ac:dyDescent="0.25">
      <c r="A58" s="21"/>
      <c r="B58" s="21">
        <v>0</v>
      </c>
      <c r="C58" s="21"/>
      <c r="D58" s="22"/>
      <c r="G58" s="38"/>
      <c r="H58" s="38"/>
      <c r="I58" s="38"/>
      <c r="J58" s="38"/>
      <c r="K58" s="38"/>
      <c r="L58" s="38"/>
      <c r="M58" s="38"/>
      <c r="N58" s="38"/>
      <c r="O58" s="38"/>
      <c r="P58" s="38"/>
      <c r="Q58" s="38"/>
      <c r="R58" s="38"/>
      <c r="S58" s="38"/>
      <c r="T58" s="38"/>
      <c r="V58" s="21"/>
    </row>
    <row r="59" spans="1:22" hidden="1" x14ac:dyDescent="0.25">
      <c r="A59" s="21"/>
      <c r="B59" s="21"/>
      <c r="C59" s="21" t="s">
        <v>275</v>
      </c>
      <c r="V59" s="21"/>
    </row>
    <row r="60" spans="1:22" hidden="1" x14ac:dyDescent="0.25">
      <c r="A60" s="21"/>
      <c r="B60" s="21"/>
      <c r="C60" s="21" t="s">
        <v>278</v>
      </c>
      <c r="D60" s="21"/>
      <c r="G60" s="21"/>
      <c r="H60" s="21"/>
      <c r="I60" s="21"/>
      <c r="J60" s="21"/>
      <c r="K60" s="21"/>
      <c r="L60" s="21"/>
      <c r="M60" s="21"/>
      <c r="N60" s="21"/>
      <c r="O60" s="21"/>
      <c r="P60" s="21"/>
      <c r="Q60" s="21"/>
      <c r="R60" s="21"/>
      <c r="S60" s="21"/>
      <c r="T60" s="21"/>
      <c r="U60" s="21"/>
      <c r="V60" s="21" t="s">
        <v>279</v>
      </c>
    </row>
    <row r="61" spans="1:22" hidden="1" x14ac:dyDescent="0.25"/>
    <row r="62" spans="1:22" hidden="1" x14ac:dyDescent="0.25"/>
    <row r="63" spans="1:22" ht="15" hidden="1" customHeight="1" x14ac:dyDescent="0.25">
      <c r="A63" s="21"/>
      <c r="B63" s="21"/>
      <c r="C63" s="12" t="s">
        <v>3518</v>
      </c>
      <c r="D63" s="21"/>
      <c r="G63" s="21"/>
      <c r="H63" s="21"/>
      <c r="I63" s="21"/>
      <c r="J63" s="21"/>
      <c r="K63" s="21"/>
      <c r="L63" s="21"/>
      <c r="M63" s="21"/>
      <c r="N63" s="21"/>
      <c r="O63" s="21"/>
      <c r="P63" s="21"/>
      <c r="Q63" s="21"/>
      <c r="R63" s="21"/>
      <c r="S63" s="21"/>
      <c r="T63" s="21"/>
      <c r="U63" s="21"/>
      <c r="V63" s="21"/>
    </row>
    <row r="64" spans="1:22" hidden="1" x14ac:dyDescent="0.25">
      <c r="A64" s="21"/>
      <c r="B64" s="21"/>
      <c r="C64" s="21"/>
      <c r="D64" s="21"/>
      <c r="G64" s="21" t="s">
        <v>1873</v>
      </c>
      <c r="H64" s="21" t="s">
        <v>1873</v>
      </c>
      <c r="I64" s="21" t="s">
        <v>1874</v>
      </c>
      <c r="J64" s="21" t="s">
        <v>1874</v>
      </c>
      <c r="K64" s="21" t="s">
        <v>1875</v>
      </c>
      <c r="L64" s="21" t="s">
        <v>1875</v>
      </c>
      <c r="M64" s="21" t="s">
        <v>1876</v>
      </c>
      <c r="N64" s="21" t="s">
        <v>1876</v>
      </c>
      <c r="O64" s="21" t="s">
        <v>1877</v>
      </c>
      <c r="P64" s="21" t="s">
        <v>1877</v>
      </c>
      <c r="Q64" s="21" t="s">
        <v>1878</v>
      </c>
      <c r="R64" s="21" t="s">
        <v>1878</v>
      </c>
      <c r="S64" s="21" t="s">
        <v>1879</v>
      </c>
      <c r="T64" s="21" t="s">
        <v>1879</v>
      </c>
      <c r="U64" s="21"/>
      <c r="V64" s="21"/>
    </row>
    <row r="65" spans="1:22" hidden="1" x14ac:dyDescent="0.25">
      <c r="A65" s="21"/>
      <c r="B65" s="21"/>
      <c r="C65" s="21"/>
      <c r="D65" s="21" t="s">
        <v>1880</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c r="V65" s="21"/>
    </row>
    <row r="66" spans="1:22" hidden="1" x14ac:dyDescent="0.25">
      <c r="A66" s="21"/>
      <c r="B66" s="21"/>
      <c r="C66" s="21" t="s">
        <v>276</v>
      </c>
      <c r="D66" s="21" t="s">
        <v>386</v>
      </c>
      <c r="G66" s="21"/>
      <c r="H66" s="21"/>
      <c r="I66" s="21"/>
      <c r="J66" s="21"/>
      <c r="K66" s="21"/>
      <c r="L66" s="21"/>
      <c r="M66" s="21"/>
      <c r="N66" s="21"/>
      <c r="O66" s="21"/>
      <c r="P66" s="21"/>
      <c r="Q66" s="21"/>
      <c r="R66" s="21"/>
      <c r="S66" s="21"/>
      <c r="T66" s="21"/>
      <c r="U66" s="21" t="s">
        <v>275</v>
      </c>
      <c r="V66" s="21" t="s">
        <v>277</v>
      </c>
    </row>
    <row r="67" spans="1:22" x14ac:dyDescent="0.25">
      <c r="A67" s="21"/>
      <c r="B67" s="21" t="s">
        <v>3416</v>
      </c>
      <c r="C67" s="21" t="s">
        <v>386</v>
      </c>
      <c r="D67" s="77"/>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21"/>
      <c r="V67" s="21"/>
    </row>
    <row r="68" spans="1:22" ht="50.1" customHeight="1" x14ac:dyDescent="0.25">
      <c r="A68" s="21"/>
      <c r="B68" s="21"/>
      <c r="C68" s="21" t="s">
        <v>274</v>
      </c>
      <c r="D68" s="36"/>
      <c r="G68" s="39" t="s">
        <v>525</v>
      </c>
      <c r="H68" s="39" t="s">
        <v>525</v>
      </c>
      <c r="I68" s="39" t="s">
        <v>541</v>
      </c>
      <c r="J68" s="39" t="s">
        <v>541</v>
      </c>
      <c r="K68" s="39" t="s">
        <v>1881</v>
      </c>
      <c r="L68" s="39" t="s">
        <v>1881</v>
      </c>
      <c r="M68" s="39" t="s">
        <v>575</v>
      </c>
      <c r="N68" s="39" t="s">
        <v>575</v>
      </c>
      <c r="O68" s="39" t="s">
        <v>1265</v>
      </c>
      <c r="P68" s="39" t="s">
        <v>1265</v>
      </c>
      <c r="Q68" s="39" t="s">
        <v>671</v>
      </c>
      <c r="R68" s="39" t="s">
        <v>671</v>
      </c>
      <c r="S68" s="39" t="s">
        <v>1882</v>
      </c>
      <c r="T68" s="39" t="s">
        <v>1882</v>
      </c>
      <c r="V68" s="21"/>
    </row>
    <row r="69" spans="1:22" ht="19.5" customHeight="1" x14ac:dyDescent="0.25">
      <c r="A69" s="21"/>
      <c r="B69" s="21"/>
      <c r="C69" s="21" t="s">
        <v>444</v>
      </c>
      <c r="D69" s="36"/>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V69" s="21"/>
    </row>
    <row r="70" spans="1:22" ht="20.100000000000001" customHeight="1" x14ac:dyDescent="0.25">
      <c r="A70" s="21"/>
      <c r="B70" s="21"/>
      <c r="C70" s="21" t="s">
        <v>445</v>
      </c>
      <c r="D70" s="36"/>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V70" s="21"/>
    </row>
    <row r="71" spans="1:22" ht="20.100000000000001" hidden="1" customHeight="1" x14ac:dyDescent="0.25">
      <c r="A71" s="21"/>
      <c r="B71" s="21"/>
      <c r="C71" s="21" t="s">
        <v>446</v>
      </c>
      <c r="D71" s="36"/>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V71" s="21"/>
    </row>
    <row r="72" spans="1:22" ht="20.100000000000001" hidden="1" customHeight="1" x14ac:dyDescent="0.25">
      <c r="A72" s="21"/>
      <c r="B72" s="21"/>
      <c r="C72" s="21" t="s">
        <v>447</v>
      </c>
      <c r="D72" s="36"/>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V72" s="21"/>
    </row>
    <row r="73" spans="1:22" x14ac:dyDescent="0.25">
      <c r="A73" s="21"/>
      <c r="B73" s="21"/>
      <c r="C73" s="21" t="s">
        <v>275</v>
      </c>
      <c r="D73" s="37" t="s">
        <v>1860</v>
      </c>
      <c r="V73" s="21"/>
    </row>
    <row r="74" spans="1:22" x14ac:dyDescent="0.25">
      <c r="A74" s="21"/>
      <c r="B74" s="21">
        <v>0</v>
      </c>
      <c r="C74" s="21"/>
      <c r="D74" s="22"/>
      <c r="G74" s="38"/>
      <c r="H74" s="38"/>
      <c r="I74" s="38"/>
      <c r="J74" s="38"/>
      <c r="K74" s="38"/>
      <c r="L74" s="38"/>
      <c r="M74" s="38"/>
      <c r="N74" s="38"/>
      <c r="O74" s="38"/>
      <c r="P74" s="38"/>
      <c r="Q74" s="38"/>
      <c r="R74" s="38"/>
      <c r="S74" s="38"/>
      <c r="T74" s="38"/>
      <c r="V74" s="21"/>
    </row>
    <row r="75" spans="1:22" hidden="1" x14ac:dyDescent="0.25">
      <c r="A75" s="21"/>
      <c r="B75" s="21"/>
      <c r="C75" s="21" t="s">
        <v>275</v>
      </c>
      <c r="T75" s="21"/>
    </row>
    <row r="76" spans="1:22" hidden="1" x14ac:dyDescent="0.25">
      <c r="A76" s="21"/>
      <c r="B76" s="21"/>
      <c r="C76" s="21" t="s">
        <v>278</v>
      </c>
      <c r="D76" s="21"/>
      <c r="E76" s="21"/>
      <c r="F76" s="21"/>
      <c r="G76" s="21"/>
      <c r="H76" s="21"/>
      <c r="I76" s="21"/>
      <c r="J76" s="21"/>
      <c r="K76" s="21"/>
      <c r="L76" s="21"/>
      <c r="M76" s="21"/>
      <c r="N76" s="21"/>
      <c r="O76" s="21"/>
      <c r="P76" s="21"/>
      <c r="Q76" s="21"/>
      <c r="R76" s="21"/>
      <c r="S76" s="21"/>
      <c r="T76" s="21" t="s">
        <v>279</v>
      </c>
    </row>
    <row r="79" spans="1:22" ht="15" hidden="1" customHeight="1" x14ac:dyDescent="0.25">
      <c r="A79" s="21"/>
      <c r="B79" s="21"/>
      <c r="C79" s="12" t="s">
        <v>1892</v>
      </c>
      <c r="D79" s="21"/>
      <c r="E79" s="21"/>
      <c r="F79" s="21"/>
      <c r="G79" s="21"/>
      <c r="H79" s="21"/>
      <c r="I79" s="21"/>
      <c r="J79" s="21"/>
    </row>
    <row r="80" spans="1:22" hidden="1" x14ac:dyDescent="0.25">
      <c r="A80" s="21"/>
      <c r="B80" s="21"/>
      <c r="C80" s="21"/>
      <c r="D80" s="21"/>
      <c r="E80" s="21"/>
      <c r="F80" s="21"/>
      <c r="G80" s="21"/>
      <c r="H80" s="21"/>
      <c r="I80" s="21"/>
      <c r="J80" s="21"/>
    </row>
    <row r="81" spans="1:10" hidden="1" x14ac:dyDescent="0.25">
      <c r="A81" s="21"/>
      <c r="B81" s="21"/>
      <c r="C81" s="21"/>
      <c r="D81" s="21"/>
      <c r="E81" s="21">
        <v>0</v>
      </c>
      <c r="F81" s="21">
        <v>0</v>
      </c>
      <c r="G81" s="21" t="s">
        <v>3421</v>
      </c>
      <c r="H81" s="21" t="s">
        <v>3421</v>
      </c>
      <c r="I81" s="21"/>
      <c r="J81" s="21"/>
    </row>
    <row r="82" spans="1:10" hidden="1" x14ac:dyDescent="0.25">
      <c r="A82" s="21"/>
      <c r="B82" s="21"/>
      <c r="C82" s="21" t="s">
        <v>276</v>
      </c>
      <c r="D82" s="21" t="s">
        <v>274</v>
      </c>
      <c r="E82" s="21"/>
      <c r="F82" s="21"/>
      <c r="G82" s="21"/>
      <c r="H82" s="21"/>
      <c r="I82" s="21" t="s">
        <v>275</v>
      </c>
      <c r="J82" s="21" t="s">
        <v>277</v>
      </c>
    </row>
    <row r="83" spans="1:10" x14ac:dyDescent="0.25">
      <c r="A83" s="21"/>
      <c r="B83" s="21" t="s">
        <v>3416</v>
      </c>
      <c r="C83" s="21" t="s">
        <v>386</v>
      </c>
      <c r="D83" s="77"/>
      <c r="E83" s="73" t="s">
        <v>3417</v>
      </c>
      <c r="F83" s="73" t="s">
        <v>3417</v>
      </c>
      <c r="G83" s="73" t="s">
        <v>3419</v>
      </c>
      <c r="H83" s="73" t="s">
        <v>3419</v>
      </c>
      <c r="I83" s="21"/>
      <c r="J83" s="21"/>
    </row>
    <row r="84" spans="1:10" ht="19.5" customHeight="1" x14ac:dyDescent="0.25">
      <c r="A84" s="21"/>
      <c r="B84" s="21"/>
      <c r="C84" s="21" t="s">
        <v>444</v>
      </c>
      <c r="D84" s="36"/>
      <c r="E84" s="49" t="str">
        <f>TEXT(DATE(MID(E87,7,4),MID(E87,4,2),MID(E87,1,2)),"yyyy")</f>
        <v>2010</v>
      </c>
      <c r="F84" s="49" t="str">
        <f>TEXT(DATE(MID(F87,7,4),MID(F87,4,2),MID(F87,1,2)),"yyyy")</f>
        <v>2009</v>
      </c>
      <c r="G84" s="49">
        <v>2016</v>
      </c>
      <c r="H84" s="49">
        <v>2015</v>
      </c>
      <c r="J84" s="21"/>
    </row>
    <row r="85" spans="1:10" ht="20.100000000000001" customHeight="1" x14ac:dyDescent="0.25">
      <c r="A85" s="21"/>
      <c r="B85" s="21"/>
      <c r="C85" s="21" t="s">
        <v>445</v>
      </c>
      <c r="D85" s="36"/>
      <c r="E85" s="51" t="str">
        <f>StartUp!$E$8</f>
        <v>SGD</v>
      </c>
      <c r="F85" s="51" t="str">
        <f>StartUp!$E$8</f>
        <v>SGD</v>
      </c>
      <c r="G85" s="51" t="str">
        <f>StartUp!$E$8</f>
        <v>SGD</v>
      </c>
      <c r="H85" s="51" t="str">
        <f>StartUp!$E$8</f>
        <v>SGD</v>
      </c>
      <c r="J85" s="21"/>
    </row>
    <row r="86" spans="1:10" ht="20.100000000000001" hidden="1" customHeight="1" x14ac:dyDescent="0.25">
      <c r="A86" s="21"/>
      <c r="B86" s="21"/>
      <c r="C86" s="21" t="s">
        <v>446</v>
      </c>
      <c r="D86" s="36"/>
      <c r="E86" s="50" t="str">
        <f>StartUp!$D$8</f>
        <v>01/01/2010</v>
      </c>
      <c r="F86" s="50" t="str">
        <f>StartUp!$D$10</f>
        <v>01/01/2009</v>
      </c>
      <c r="G86" s="50" t="str">
        <f>StartUp!$D$8</f>
        <v>01/01/2010</v>
      </c>
      <c r="H86" s="50" t="str">
        <f>StartUp!$D$10</f>
        <v>01/01/2009</v>
      </c>
      <c r="J86" s="21"/>
    </row>
    <row r="87" spans="1:10" ht="20.100000000000001" hidden="1" customHeight="1" x14ac:dyDescent="0.25">
      <c r="A87" s="21"/>
      <c r="B87" s="21"/>
      <c r="C87" s="21" t="s">
        <v>447</v>
      </c>
      <c r="D87" s="36"/>
      <c r="E87" s="50" t="str">
        <f>StartUp!$D$9</f>
        <v>31/12/2010</v>
      </c>
      <c r="F87" s="50" t="str">
        <f>StartUp!$D$11</f>
        <v>31/12/2009</v>
      </c>
      <c r="G87" s="50" t="str">
        <f>StartUp!$D$9</f>
        <v>31/12/2010</v>
      </c>
      <c r="H87" s="50" t="str">
        <f>StartUp!$D$11</f>
        <v>31/12/2009</v>
      </c>
      <c r="J87" s="21"/>
    </row>
    <row r="88" spans="1:10" x14ac:dyDescent="0.25">
      <c r="A88" s="21"/>
      <c r="B88" s="21"/>
      <c r="C88" s="21" t="s">
        <v>275</v>
      </c>
      <c r="D88" s="15"/>
      <c r="J88" s="21"/>
    </row>
    <row r="89" spans="1:10" ht="30" hidden="1" x14ac:dyDescent="0.25">
      <c r="A89" s="21" t="s">
        <v>1848</v>
      </c>
      <c r="B89" s="21"/>
      <c r="C89" s="21"/>
      <c r="D89" s="14" t="s">
        <v>1849</v>
      </c>
      <c r="E89" s="16"/>
      <c r="F89" s="16"/>
      <c r="G89" s="16"/>
      <c r="H89" s="16"/>
      <c r="I89" s="30" t="s">
        <v>912</v>
      </c>
      <c r="J89" s="57" t="s">
        <v>913</v>
      </c>
    </row>
    <row r="90" spans="1:10" ht="30" x14ac:dyDescent="0.25">
      <c r="A90" s="21" t="s">
        <v>1884</v>
      </c>
      <c r="B90" s="21"/>
      <c r="C90" s="21"/>
      <c r="D90" s="27" t="s">
        <v>1888</v>
      </c>
      <c r="E90" s="23"/>
      <c r="F90" s="23"/>
      <c r="G90" s="23"/>
      <c r="H90" s="23"/>
      <c r="J90" s="21"/>
    </row>
    <row r="91" spans="1:10" ht="30" x14ac:dyDescent="0.25">
      <c r="A91" s="21" t="s">
        <v>1885</v>
      </c>
      <c r="B91" s="21"/>
      <c r="C91" s="21"/>
      <c r="D91" s="18" t="s">
        <v>1889</v>
      </c>
      <c r="E91" s="38"/>
      <c r="F91" s="38"/>
      <c r="G91" s="38"/>
      <c r="H91" s="38"/>
      <c r="J91" s="21"/>
    </row>
    <row r="92" spans="1:10" ht="30" x14ac:dyDescent="0.25">
      <c r="A92" s="21" t="s">
        <v>1886</v>
      </c>
      <c r="B92" s="21"/>
      <c r="C92" s="21"/>
      <c r="D92" s="18" t="s">
        <v>1890</v>
      </c>
      <c r="E92" s="38"/>
      <c r="F92" s="38"/>
      <c r="G92" s="38"/>
      <c r="H92" s="38"/>
      <c r="J92" s="21"/>
    </row>
    <row r="93" spans="1:10" ht="63.75" customHeight="1" x14ac:dyDescent="0.25">
      <c r="A93" s="21" t="s">
        <v>1887</v>
      </c>
      <c r="B93" s="21"/>
      <c r="C93" s="21"/>
      <c r="D93" s="18" t="s">
        <v>1891</v>
      </c>
      <c r="E93" s="38"/>
      <c r="F93" s="38"/>
      <c r="G93" s="38"/>
      <c r="H93" s="38"/>
      <c r="J93" s="21"/>
    </row>
    <row r="94" spans="1:10" hidden="1" x14ac:dyDescent="0.25">
      <c r="A94" s="21"/>
      <c r="B94" s="21"/>
      <c r="C94" s="21" t="s">
        <v>275</v>
      </c>
      <c r="J94" s="21"/>
    </row>
    <row r="95" spans="1:10" hidden="1" x14ac:dyDescent="0.25">
      <c r="A95" s="21"/>
      <c r="B95" s="21"/>
      <c r="C95" s="21" t="s">
        <v>278</v>
      </c>
      <c r="D95" s="21"/>
      <c r="E95" s="21"/>
      <c r="F95" s="21"/>
      <c r="G95" s="21"/>
      <c r="H95" s="21"/>
      <c r="I95" s="21"/>
      <c r="J95" s="21" t="s">
        <v>279</v>
      </c>
    </row>
  </sheetData>
  <sheetProtection formatColumns="0" formatRows="0"/>
  <dataValidations count="2">
    <dataValidation type="list" allowBlank="1" showInputMessage="1" showErrorMessage="1" errorTitle="Input Error" error="Please enter a valid value from dropdown" sqref="I26:J26 I42:J42">
      <formula1>CountryList</formula1>
    </dataValidation>
    <dataValidation type="decimal" allowBlank="1" showInputMessage="1" showErrorMessage="1" errorTitle="Input Error" error="Please enter a numeric value between -99999999999999999 and 99999999999999999" sqref="K26:N26 E91:H93 Q42:Z42 K42:N42 G74:T74 G58:T58 Q26:Z26">
      <formula1>-99999999999999900</formula1>
      <formula2>99999999999999900</formula2>
    </dataValidation>
  </dataValidations>
  <hyperlinks>
    <hyperlink ref="D25" tooltip="Edit Name of subsidiary [axis]" display="Edit Name of subsidiary [axis]"/>
    <hyperlink ref="D57" tooltip="Edit Name of subsidiary [axis]" display="Edit Name of subsidiary [axis]"/>
    <hyperlink ref="I89" tooltip="Primary Statements" display="Primary Statements"/>
    <hyperlink ref="J89" tooltip="List of Notes" display="List of Notes"/>
    <hyperlink ref="D73" tooltip="Edit Name of subsidiary [axis]" display="Edit Name of subsidiary [axis]"/>
    <hyperlink ref="D41" tooltip="Edit Name of subsidiary [axis]" display="Edit Name of subsidiary [axis]"/>
  </hyperlinks>
  <pageMargins left="0.7" right="0.7" top="0.75" bottom="0.75" header="0.3" footer="0.3"/>
  <pageSetup paperSize="11" scale="11" orientation="portrait" r:id="rId1"/>
  <colBreaks count="1" manualBreakCount="1">
    <brk id="18" max="92" man="1"/>
  </colBreaks>
  <drawing r:id="rId2"/>
  <legacyDrawing r:id="rId3"/>
  <controls>
    <mc:AlternateContent xmlns:mc="http://schemas.openxmlformats.org/markup-compatibility/2006">
      <mc:Choice Requires="x14">
        <control shapeId="3598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5987" r:id="rId4" name="ToolboxBtn"/>
      </mc:Fallback>
    </mc:AlternateContent>
    <mc:AlternateContent xmlns:mc="http://schemas.openxmlformats.org/markup-compatibility/2006">
      <mc:Choice Requires="x14">
        <control shapeId="3598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5986" r:id="rId6" name="LegendBtn"/>
      </mc:Fallback>
    </mc:AlternateContent>
    <mc:AlternateContent xmlns:mc="http://schemas.openxmlformats.org/markup-compatibility/2006">
      <mc:Choice Requires="x14">
        <control shapeId="3598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5985" r:id="rId8" name="HomeBtn"/>
      </mc:Fallback>
    </mc:AlternateContent>
  </control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R44"/>
  <sheetViews>
    <sheetView showGridLines="0" view="pageBreakPreview" topLeftCell="D1" zoomScale="87" zoomScaleSheetLayoutView="87" workbookViewId="0">
      <selection activeCell="H49" sqref="H49"/>
    </sheetView>
  </sheetViews>
  <sheetFormatPr defaultRowHeight="15" x14ac:dyDescent="0.25"/>
  <cols>
    <col min="1" max="3" width="0" hidden="1" customWidth="1"/>
    <col min="4" max="4" width="35.7109375" customWidth="1"/>
    <col min="5" max="18" width="22.7109375" customWidth="1"/>
  </cols>
  <sheetData>
    <row r="1" spans="1:18" ht="29.1" customHeight="1" x14ac:dyDescent="0.25">
      <c r="A1" s="12" t="s">
        <v>3791</v>
      </c>
      <c r="E1" s="13" t="s">
        <v>1893</v>
      </c>
    </row>
    <row r="3" spans="1:18" hidden="1" x14ac:dyDescent="0.25"/>
    <row r="4" spans="1:18" hidden="1" x14ac:dyDescent="0.25"/>
    <row r="5" spans="1:18" ht="15" hidden="1" customHeight="1" x14ac:dyDescent="0.25">
      <c r="A5" s="21"/>
      <c r="B5" s="21"/>
      <c r="C5" s="12" t="s">
        <v>3792</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t="s">
        <v>275</v>
      </c>
      <c r="G8" s="21" t="s">
        <v>277</v>
      </c>
    </row>
    <row r="9" spans="1:18" x14ac:dyDescent="0.25">
      <c r="A9" s="21"/>
      <c r="B9" s="21"/>
      <c r="C9" s="21" t="s">
        <v>275</v>
      </c>
      <c r="D9" s="15"/>
      <c r="G9" s="21"/>
    </row>
    <row r="10" spans="1:18" ht="30" x14ac:dyDescent="0.25">
      <c r="A10" s="21" t="s">
        <v>1848</v>
      </c>
      <c r="B10" s="21"/>
      <c r="C10" s="21"/>
      <c r="D10" s="14" t="s">
        <v>1849</v>
      </c>
      <c r="E10" s="35"/>
      <c r="F10" s="30"/>
      <c r="G10" s="57"/>
    </row>
    <row r="11" spans="1:18" hidden="1" x14ac:dyDescent="0.25">
      <c r="A11" s="21"/>
      <c r="B11" s="21"/>
      <c r="C11" s="21" t="s">
        <v>275</v>
      </c>
      <c r="G11" s="21"/>
    </row>
    <row r="12" spans="1:18" hidden="1" x14ac:dyDescent="0.25">
      <c r="A12" s="21"/>
      <c r="B12" s="21"/>
      <c r="C12" s="21" t="s">
        <v>278</v>
      </c>
      <c r="D12" s="21"/>
      <c r="E12" s="21"/>
      <c r="F12" s="21"/>
      <c r="G12" s="21" t="s">
        <v>279</v>
      </c>
    </row>
    <row r="14" spans="1:18" x14ac:dyDescent="0.25">
      <c r="D14" s="40" t="s">
        <v>4156</v>
      </c>
    </row>
    <row r="15" spans="1:18" ht="15" hidden="1" customHeight="1" x14ac:dyDescent="0.25">
      <c r="A15" s="21"/>
      <c r="B15" s="21"/>
      <c r="C15" s="12" t="s">
        <v>3793</v>
      </c>
      <c r="D15" s="21"/>
      <c r="E15" s="21"/>
      <c r="F15" s="21"/>
      <c r="G15" s="21"/>
      <c r="H15" s="21"/>
      <c r="I15" s="21"/>
      <c r="J15" s="21"/>
      <c r="K15" s="21"/>
      <c r="L15" s="21"/>
      <c r="M15" s="21"/>
      <c r="N15" s="21"/>
      <c r="O15" s="21"/>
      <c r="P15" s="21"/>
      <c r="Q15" s="21"/>
      <c r="R15" s="21"/>
    </row>
    <row r="16" spans="1:18" hidden="1" x14ac:dyDescent="0.25">
      <c r="A16" s="21"/>
      <c r="B16" s="21"/>
      <c r="C16" s="21"/>
      <c r="D16" s="21"/>
      <c r="E16" s="21" t="s">
        <v>1850</v>
      </c>
      <c r="F16" s="21" t="s">
        <v>1850</v>
      </c>
      <c r="G16" s="21" t="s">
        <v>1851</v>
      </c>
      <c r="H16" s="21" t="s">
        <v>1851</v>
      </c>
      <c r="I16" s="21" t="s">
        <v>1852</v>
      </c>
      <c r="J16" s="21" t="s">
        <v>1852</v>
      </c>
      <c r="K16" s="21" t="s">
        <v>1853</v>
      </c>
      <c r="L16" s="21" t="s">
        <v>1853</v>
      </c>
      <c r="M16" s="21" t="s">
        <v>1855</v>
      </c>
      <c r="N16" s="21" t="s">
        <v>1855</v>
      </c>
      <c r="O16" s="21" t="s">
        <v>1856</v>
      </c>
      <c r="P16" s="21" t="s">
        <v>1856</v>
      </c>
      <c r="Q16" s="21"/>
      <c r="R16" s="21"/>
    </row>
    <row r="17" spans="1:18" hidden="1" x14ac:dyDescent="0.25">
      <c r="A17" s="21"/>
      <c r="B17" s="21"/>
      <c r="C17" s="21"/>
      <c r="D17" s="21" t="s">
        <v>1861</v>
      </c>
      <c r="E17" s="21">
        <v>0</v>
      </c>
      <c r="F17" s="21">
        <v>0</v>
      </c>
      <c r="G17" s="21">
        <v>0</v>
      </c>
      <c r="H17" s="21">
        <v>0</v>
      </c>
      <c r="I17" s="21">
        <v>0</v>
      </c>
      <c r="J17" s="21">
        <v>0</v>
      </c>
      <c r="K17" s="21">
        <v>0</v>
      </c>
      <c r="L17" s="21">
        <v>0</v>
      </c>
      <c r="M17" s="21">
        <v>0</v>
      </c>
      <c r="N17" s="21">
        <v>0</v>
      </c>
      <c r="O17" s="21">
        <v>0</v>
      </c>
      <c r="P17" s="21">
        <v>0</v>
      </c>
      <c r="Q17" s="21"/>
      <c r="R17" s="21"/>
    </row>
    <row r="18" spans="1:18" hidden="1" x14ac:dyDescent="0.25">
      <c r="A18" s="21"/>
      <c r="B18" s="21"/>
      <c r="C18" s="21" t="s">
        <v>276</v>
      </c>
      <c r="D18" s="21" t="s">
        <v>386</v>
      </c>
      <c r="E18" s="21"/>
      <c r="F18" s="21"/>
      <c r="G18" s="21"/>
      <c r="H18" s="21"/>
      <c r="I18" s="21"/>
      <c r="J18" s="21"/>
      <c r="K18" s="21"/>
      <c r="L18" s="21"/>
      <c r="M18" s="21"/>
      <c r="N18" s="21"/>
      <c r="O18" s="21"/>
      <c r="P18" s="21"/>
      <c r="Q18" s="21" t="s">
        <v>275</v>
      </c>
      <c r="R18" s="21" t="s">
        <v>277</v>
      </c>
    </row>
    <row r="19" spans="1:18" hidden="1"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21"/>
      <c r="R19" s="21"/>
    </row>
    <row r="20" spans="1:18" ht="50.1" hidden="1" customHeight="1" x14ac:dyDescent="0.25">
      <c r="A20" s="21"/>
      <c r="B20" s="21"/>
      <c r="C20" s="21" t="s">
        <v>274</v>
      </c>
      <c r="D20" s="36"/>
      <c r="E20" s="39" t="s">
        <v>1862</v>
      </c>
      <c r="F20" s="39" t="s">
        <v>1862</v>
      </c>
      <c r="G20" s="39" t="s">
        <v>1863</v>
      </c>
      <c r="H20" s="39" t="s">
        <v>1863</v>
      </c>
      <c r="I20" s="39" t="s">
        <v>1864</v>
      </c>
      <c r="J20" s="39" t="s">
        <v>1864</v>
      </c>
      <c r="K20" s="39" t="s">
        <v>1865</v>
      </c>
      <c r="L20" s="39" t="s">
        <v>1865</v>
      </c>
      <c r="M20" s="39" t="s">
        <v>1867</v>
      </c>
      <c r="N20" s="39" t="s">
        <v>1867</v>
      </c>
      <c r="O20" s="39" t="s">
        <v>1868</v>
      </c>
      <c r="P20" s="39" t="s">
        <v>1868</v>
      </c>
      <c r="R20" s="21"/>
    </row>
    <row r="21" spans="1:18" ht="19.5" hidden="1" customHeight="1" x14ac:dyDescent="0.25">
      <c r="A21" s="21"/>
      <c r="B21" s="21"/>
      <c r="C21" s="21" t="s">
        <v>444</v>
      </c>
      <c r="D21" s="36"/>
      <c r="E21" s="49" t="str">
        <f t="shared" ref="E21:P21" si="0">TEXT(DATE(MID(E24,7,4),MID(E24,4,2),MID(E24,1,2)),"yyyy")</f>
        <v>2010</v>
      </c>
      <c r="F21" s="49" t="str">
        <f t="shared" si="0"/>
        <v>2009</v>
      </c>
      <c r="G21" s="49" t="str">
        <f t="shared" si="0"/>
        <v>2010</v>
      </c>
      <c r="H21" s="49" t="str">
        <f t="shared" si="0"/>
        <v>2009</v>
      </c>
      <c r="I21" s="49" t="str">
        <f t="shared" si="0"/>
        <v>2010</v>
      </c>
      <c r="J21" s="49" t="str">
        <f t="shared" si="0"/>
        <v>2009</v>
      </c>
      <c r="K21" s="49" t="str">
        <f t="shared" si="0"/>
        <v>2010</v>
      </c>
      <c r="L21" s="49" t="str">
        <f t="shared" si="0"/>
        <v>2009</v>
      </c>
      <c r="M21" s="49" t="str">
        <f t="shared" si="0"/>
        <v>2010</v>
      </c>
      <c r="N21" s="49" t="str">
        <f t="shared" si="0"/>
        <v>2009</v>
      </c>
      <c r="O21" s="49" t="str">
        <f t="shared" si="0"/>
        <v>2010</v>
      </c>
      <c r="P21" s="49" t="str">
        <f t="shared" si="0"/>
        <v>2009</v>
      </c>
      <c r="R21" s="21"/>
    </row>
    <row r="22" spans="1:18" ht="20.100000000000001" hidden="1" customHeight="1" x14ac:dyDescent="0.25">
      <c r="A22" s="21"/>
      <c r="B22" s="21"/>
      <c r="C22" s="21" t="s">
        <v>445</v>
      </c>
      <c r="D22" s="36"/>
      <c r="E22" s="51"/>
      <c r="F22" s="51"/>
      <c r="G22" s="51"/>
      <c r="H22" s="51"/>
      <c r="I22" s="51" t="s">
        <v>1871</v>
      </c>
      <c r="J22" s="51" t="s">
        <v>1871</v>
      </c>
      <c r="K22" s="51" t="s">
        <v>1871</v>
      </c>
      <c r="L22" s="51" t="s">
        <v>1871</v>
      </c>
      <c r="M22" s="51" t="s">
        <v>1871</v>
      </c>
      <c r="N22" s="51" t="s">
        <v>1871</v>
      </c>
      <c r="O22" s="51" t="s">
        <v>1871</v>
      </c>
      <c r="P22" s="51" t="s">
        <v>1871</v>
      </c>
      <c r="R22" s="21"/>
    </row>
    <row r="23" spans="1:18"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M23" s="50" t="str">
        <f>[1]StartUp!$D$8</f>
        <v>01/01/2010</v>
      </c>
      <c r="N23" s="50" t="str">
        <f>[1]StartUp!$D$10</f>
        <v>01/01/2009</v>
      </c>
      <c r="O23" s="50" t="str">
        <f>[1]StartUp!$D$8</f>
        <v>01/01/2010</v>
      </c>
      <c r="P23" s="50" t="str">
        <f>[1]StartUp!$D$10</f>
        <v>01/01/2009</v>
      </c>
      <c r="R23" s="21"/>
    </row>
    <row r="24" spans="1:18"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M24" s="50" t="str">
        <f>[1]StartUp!$D$9</f>
        <v>31/12/2010</v>
      </c>
      <c r="N24" s="50" t="str">
        <f>[1]StartUp!$D$11</f>
        <v>31/12/2009</v>
      </c>
      <c r="O24" s="50" t="str">
        <f>[1]StartUp!$D$9</f>
        <v>31/12/2010</v>
      </c>
      <c r="P24" s="50" t="str">
        <f>[1]StartUp!$D$11</f>
        <v>31/12/2009</v>
      </c>
      <c r="R24" s="21"/>
    </row>
    <row r="25" spans="1:18" hidden="1" x14ac:dyDescent="0.25">
      <c r="A25" s="21"/>
      <c r="B25" s="21"/>
      <c r="C25" s="21" t="s">
        <v>275</v>
      </c>
      <c r="D25" s="37" t="s">
        <v>1860</v>
      </c>
      <c r="R25" s="21"/>
    </row>
    <row r="26" spans="1:18" hidden="1" x14ac:dyDescent="0.25">
      <c r="A26" s="21"/>
      <c r="B26" s="21">
        <v>0</v>
      </c>
      <c r="C26" s="21"/>
      <c r="D26" s="22"/>
      <c r="E26" s="24"/>
      <c r="F26" s="24"/>
      <c r="G26" s="26"/>
      <c r="H26" s="26"/>
      <c r="I26" s="70"/>
      <c r="J26" s="70"/>
      <c r="K26" s="70"/>
      <c r="L26" s="70"/>
      <c r="M26" s="70"/>
      <c r="N26" s="70"/>
      <c r="O26" s="70"/>
      <c r="P26" s="70"/>
      <c r="R26" s="21"/>
    </row>
    <row r="27" spans="1:18" hidden="1" x14ac:dyDescent="0.25">
      <c r="A27" s="21"/>
      <c r="B27" s="21"/>
      <c r="C27" s="21" t="s">
        <v>275</v>
      </c>
      <c r="R27" s="21"/>
    </row>
    <row r="28" spans="1:18" hidden="1" x14ac:dyDescent="0.25">
      <c r="A28" s="21"/>
      <c r="B28" s="21"/>
      <c r="C28" s="21" t="s">
        <v>278</v>
      </c>
      <c r="D28" s="21"/>
      <c r="E28" s="21"/>
      <c r="F28" s="21"/>
      <c r="G28" s="21"/>
      <c r="H28" s="21"/>
      <c r="I28" s="21"/>
      <c r="J28" s="21"/>
      <c r="K28" s="21"/>
      <c r="L28" s="21"/>
      <c r="M28" s="21"/>
      <c r="N28" s="21"/>
      <c r="O28" s="21"/>
      <c r="P28" s="21"/>
      <c r="Q28" s="21"/>
      <c r="R28" s="21" t="s">
        <v>279</v>
      </c>
    </row>
    <row r="29" spans="1:18" hidden="1" x14ac:dyDescent="0.25"/>
    <row r="30" spans="1:18" hidden="1" x14ac:dyDescent="0.25"/>
    <row r="31" spans="1:18" ht="15" hidden="1" customHeight="1" x14ac:dyDescent="0.25">
      <c r="A31" s="21"/>
      <c r="B31" s="21"/>
      <c r="C31" s="12" t="s">
        <v>3794</v>
      </c>
      <c r="D31" s="21"/>
      <c r="E31" s="21"/>
      <c r="F31" s="21"/>
      <c r="G31" s="21"/>
      <c r="H31" s="21"/>
      <c r="I31" s="21"/>
      <c r="J31" s="21"/>
      <c r="K31" s="21"/>
      <c r="L31" s="21"/>
      <c r="M31" s="21"/>
      <c r="N31" s="21"/>
      <c r="O31" s="21"/>
      <c r="P31" s="21"/>
      <c r="Q31" s="21"/>
      <c r="R31" s="21"/>
    </row>
    <row r="32" spans="1:18" hidden="1" x14ac:dyDescent="0.25">
      <c r="A32" s="21"/>
      <c r="B32" s="21"/>
      <c r="C32" s="21"/>
      <c r="D32" s="21"/>
      <c r="E32" s="21" t="s">
        <v>1850</v>
      </c>
      <c r="F32" s="21" t="s">
        <v>1850</v>
      </c>
      <c r="G32" s="21" t="s">
        <v>1851</v>
      </c>
      <c r="H32" s="21" t="s">
        <v>1851</v>
      </c>
      <c r="I32" s="21" t="s">
        <v>1852</v>
      </c>
      <c r="J32" s="21" t="s">
        <v>1852</v>
      </c>
      <c r="K32" s="21" t="s">
        <v>1853</v>
      </c>
      <c r="L32" s="21" t="s">
        <v>1853</v>
      </c>
      <c r="M32" s="21" t="s">
        <v>1855</v>
      </c>
      <c r="N32" s="21" t="s">
        <v>1855</v>
      </c>
      <c r="O32" s="21" t="s">
        <v>1856</v>
      </c>
      <c r="P32" s="21" t="s">
        <v>1856</v>
      </c>
      <c r="Q32" s="21"/>
      <c r="R32" s="21"/>
    </row>
    <row r="33" spans="1:18" hidden="1" x14ac:dyDescent="0.25">
      <c r="A33" s="21"/>
      <c r="B33" s="21"/>
      <c r="C33" s="21"/>
      <c r="D33" s="21" t="s">
        <v>1861</v>
      </c>
      <c r="E33" s="21" t="s">
        <v>3421</v>
      </c>
      <c r="F33" s="21" t="s">
        <v>3421</v>
      </c>
      <c r="G33" s="21" t="s">
        <v>3421</v>
      </c>
      <c r="H33" s="21" t="s">
        <v>3421</v>
      </c>
      <c r="I33" s="21" t="s">
        <v>3421</v>
      </c>
      <c r="J33" s="21" t="s">
        <v>3421</v>
      </c>
      <c r="K33" s="21" t="s">
        <v>3421</v>
      </c>
      <c r="L33" s="21" t="s">
        <v>3421</v>
      </c>
      <c r="M33" s="21" t="s">
        <v>3421</v>
      </c>
      <c r="N33" s="21" t="s">
        <v>3421</v>
      </c>
      <c r="O33" s="21" t="s">
        <v>3421</v>
      </c>
      <c r="P33" s="21" t="s">
        <v>3421</v>
      </c>
      <c r="Q33" s="21"/>
      <c r="R33" s="21"/>
    </row>
    <row r="34" spans="1:18" hidden="1" x14ac:dyDescent="0.25">
      <c r="A34" s="21"/>
      <c r="B34" s="21"/>
      <c r="C34" s="21" t="s">
        <v>276</v>
      </c>
      <c r="D34" s="21" t="s">
        <v>386</v>
      </c>
      <c r="E34" s="21"/>
      <c r="F34" s="21"/>
      <c r="G34" s="21"/>
      <c r="H34" s="21"/>
      <c r="I34" s="21"/>
      <c r="J34" s="21"/>
      <c r="K34" s="21"/>
      <c r="L34" s="21"/>
      <c r="M34" s="21"/>
      <c r="N34" s="21"/>
      <c r="O34" s="21"/>
      <c r="P34" s="21"/>
      <c r="Q34" s="21" t="s">
        <v>275</v>
      </c>
      <c r="R34" s="21" t="s">
        <v>277</v>
      </c>
    </row>
    <row r="35" spans="1:18"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73" t="s">
        <v>3419</v>
      </c>
      <c r="P35" s="73" t="s">
        <v>3419</v>
      </c>
    </row>
    <row r="36" spans="1:18" ht="50.1" customHeight="1" x14ac:dyDescent="0.25">
      <c r="A36" s="21"/>
      <c r="B36" s="21"/>
      <c r="C36" s="21" t="s">
        <v>274</v>
      </c>
      <c r="D36" s="36"/>
      <c r="E36" s="39" t="s">
        <v>1862</v>
      </c>
      <c r="F36" s="39" t="s">
        <v>1862</v>
      </c>
      <c r="G36" s="39" t="s">
        <v>1863</v>
      </c>
      <c r="H36" s="39" t="s">
        <v>1863</v>
      </c>
      <c r="I36" s="39" t="s">
        <v>1864</v>
      </c>
      <c r="J36" s="39" t="s">
        <v>1864</v>
      </c>
      <c r="K36" s="39" t="s">
        <v>1865</v>
      </c>
      <c r="L36" s="39" t="s">
        <v>1865</v>
      </c>
      <c r="M36" s="39" t="s">
        <v>1867</v>
      </c>
      <c r="N36" s="39" t="s">
        <v>1867</v>
      </c>
      <c r="O36" s="39" t="s">
        <v>1868</v>
      </c>
      <c r="P36" s="39" t="s">
        <v>1868</v>
      </c>
    </row>
    <row r="37" spans="1:18"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O37" s="49">
        <v>2016</v>
      </c>
      <c r="P37" s="49">
        <v>2015</v>
      </c>
    </row>
    <row r="38" spans="1:18" ht="20.100000000000001" customHeight="1" x14ac:dyDescent="0.25">
      <c r="A38" s="21"/>
      <c r="B38" s="21"/>
      <c r="C38" s="21" t="s">
        <v>445</v>
      </c>
      <c r="D38" s="36"/>
      <c r="E38" s="51"/>
      <c r="F38" s="51"/>
      <c r="G38" s="51"/>
      <c r="H38" s="51"/>
      <c r="I38" s="51" t="s">
        <v>1871</v>
      </c>
      <c r="J38" s="51" t="s">
        <v>1871</v>
      </c>
      <c r="K38" s="51" t="s">
        <v>1871</v>
      </c>
      <c r="L38" s="51" t="s">
        <v>1871</v>
      </c>
      <c r="M38" s="51" t="s">
        <v>1871</v>
      </c>
      <c r="N38" s="51" t="s">
        <v>1871</v>
      </c>
      <c r="O38" s="51" t="s">
        <v>1871</v>
      </c>
      <c r="P38" s="51" t="s">
        <v>1871</v>
      </c>
    </row>
    <row r="39" spans="1:18"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M39" s="50" t="str">
        <f>[1]StartUp!$D$8</f>
        <v>01/01/2010</v>
      </c>
      <c r="N39" s="50" t="str">
        <f>[1]StartUp!$D$10</f>
        <v>01/01/2009</v>
      </c>
      <c r="O39" s="50" t="str">
        <f>[1]StartUp!$D$8</f>
        <v>01/01/2010</v>
      </c>
      <c r="P39" s="50" t="str">
        <f>[1]StartUp!$D$10</f>
        <v>01/01/2009</v>
      </c>
    </row>
    <row r="40" spans="1:18"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M40" s="50" t="str">
        <f>[1]StartUp!$D$9</f>
        <v>31/12/2010</v>
      </c>
      <c r="N40" s="50" t="str">
        <f>[1]StartUp!$D$11</f>
        <v>31/12/2009</v>
      </c>
      <c r="O40" s="50" t="str">
        <f>[1]StartUp!$D$9</f>
        <v>31/12/2010</v>
      </c>
      <c r="P40" s="50" t="str">
        <f>[1]StartUp!$D$11</f>
        <v>31/12/2009</v>
      </c>
    </row>
    <row r="41" spans="1:18" x14ac:dyDescent="0.25">
      <c r="A41" s="21"/>
      <c r="B41" s="21"/>
      <c r="C41" s="21" t="s">
        <v>275</v>
      </c>
      <c r="D41" s="37" t="s">
        <v>1860</v>
      </c>
    </row>
    <row r="42" spans="1:18" x14ac:dyDescent="0.25">
      <c r="A42" s="21"/>
      <c r="B42" s="21">
        <v>0</v>
      </c>
      <c r="C42" s="21"/>
      <c r="D42" s="22"/>
      <c r="E42" s="24"/>
      <c r="F42" s="24"/>
      <c r="G42" s="26"/>
      <c r="H42" s="26"/>
      <c r="I42" s="70"/>
      <c r="J42" s="70"/>
      <c r="K42" s="70"/>
      <c r="L42" s="70"/>
      <c r="M42" s="70"/>
      <c r="N42" s="70"/>
      <c r="O42" s="70"/>
      <c r="P42" s="70"/>
    </row>
    <row r="43" spans="1:18" hidden="1" x14ac:dyDescent="0.25">
      <c r="A43" s="21"/>
      <c r="B43" s="21"/>
      <c r="C43" s="21" t="s">
        <v>275</v>
      </c>
      <c r="R43" s="21"/>
    </row>
    <row r="44" spans="1:18" hidden="1" x14ac:dyDescent="0.25">
      <c r="A44" s="21"/>
      <c r="B44" s="21"/>
      <c r="C44" s="21" t="s">
        <v>278</v>
      </c>
      <c r="D44" s="21"/>
      <c r="E44" s="21"/>
      <c r="F44" s="21"/>
      <c r="G44" s="21"/>
      <c r="H44" s="21"/>
      <c r="I44" s="21"/>
      <c r="J44" s="21"/>
      <c r="K44" s="21"/>
      <c r="L44" s="21"/>
      <c r="M44" s="21"/>
      <c r="N44" s="21"/>
      <c r="O44" s="21"/>
      <c r="P44" s="21"/>
      <c r="Q44" s="21"/>
      <c r="R44"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P26 I42:P42">
      <formula1>-99999999999999900</formula1>
      <formula2>99999999999999900</formula2>
    </dataValidation>
    <dataValidation type="list" allowBlank="1" showInputMessage="1" showErrorMessage="1" errorTitle="Input Error" error="Please enter a valid value from dropdown" sqref="G26:H26 G42:H42">
      <formula1>CountryList</formula1>
    </dataValidation>
  </dataValidations>
  <hyperlinks>
    <hyperlink ref="D25" tooltip="Edit Name of subsidiary [axis]" display="Edit Name of subsidiary [axis]"/>
    <hyperlink ref="D41" tooltip="Edit Name of subsidiary [axis]" display="Edit Name of subsidiary [axis]"/>
  </hyperlinks>
  <pageMargins left="0.7" right="0.7" top="0.75" bottom="0.75" header="0.3" footer="0.3"/>
  <pageSetup paperSize="11" scale="18" orientation="portrait" r:id="rId1"/>
  <drawing r:id="rId2"/>
  <legacyDrawing r:id="rId3"/>
  <controls>
    <mc:AlternateContent xmlns:mc="http://schemas.openxmlformats.org/markup-compatibility/2006">
      <mc:Choice Requires="x14">
        <control shapeId="2242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4257" r:id="rId4" name="HomeBtn"/>
      </mc:Fallback>
    </mc:AlternateContent>
    <mc:AlternateContent xmlns:mc="http://schemas.openxmlformats.org/markup-compatibility/2006">
      <mc:Choice Requires="x14">
        <control shapeId="224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4258" r:id="rId6" name="LegendBtn"/>
      </mc:Fallback>
    </mc:AlternateContent>
    <mc:AlternateContent xmlns:mc="http://schemas.openxmlformats.org/markup-compatibility/2006">
      <mc:Choice Requires="x14">
        <control shapeId="2242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4259" r:id="rId8" name="ToolboxBtn"/>
      </mc:Fallback>
    </mc:AlternateContent>
  </control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N76"/>
  <sheetViews>
    <sheetView showGridLines="0" view="pageBreakPreview" topLeftCell="D1" zoomScale="70" zoomScaleSheetLayoutView="70" workbookViewId="0">
      <selection activeCell="D1" sqref="D1"/>
    </sheetView>
  </sheetViews>
  <sheetFormatPr defaultRowHeight="15" x14ac:dyDescent="0.25"/>
  <cols>
    <col min="1" max="3" width="0" hidden="1" customWidth="1"/>
    <col min="4" max="4" width="35.7109375" customWidth="1"/>
    <col min="5" max="28" width="22.7109375" customWidth="1"/>
    <col min="29" max="32" width="22.7109375" style="190" customWidth="1"/>
    <col min="33" max="40" width="22.7109375" customWidth="1"/>
  </cols>
  <sheetData>
    <row r="1" spans="1:18" ht="29.1" customHeight="1" x14ac:dyDescent="0.25">
      <c r="A1" s="12" t="s">
        <v>1894</v>
      </c>
      <c r="E1" s="13" t="s">
        <v>1936</v>
      </c>
    </row>
    <row r="3" spans="1:18" hidden="1" x14ac:dyDescent="0.25"/>
    <row r="4" spans="1:18" hidden="1" x14ac:dyDescent="0.25"/>
    <row r="5" spans="1:18" ht="15" hidden="1" customHeight="1" x14ac:dyDescent="0.25">
      <c r="A5" s="21"/>
      <c r="B5" s="21"/>
      <c r="C5" s="12" t="s">
        <v>1895</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t="s">
        <v>275</v>
      </c>
      <c r="G8" s="21" t="s">
        <v>277</v>
      </c>
    </row>
    <row r="9" spans="1:18" x14ac:dyDescent="0.25">
      <c r="A9" s="21"/>
      <c r="B9" s="21"/>
      <c r="C9" s="21" t="s">
        <v>275</v>
      </c>
      <c r="D9" s="15"/>
      <c r="G9" s="21"/>
    </row>
    <row r="10" spans="1:18" ht="30" x14ac:dyDescent="0.25">
      <c r="A10" s="21" t="s">
        <v>1896</v>
      </c>
      <c r="B10" s="21"/>
      <c r="C10" s="21"/>
      <c r="D10" s="14" t="s">
        <v>1897</v>
      </c>
      <c r="E10" s="35"/>
      <c r="F10" s="30"/>
      <c r="G10" s="57"/>
    </row>
    <row r="11" spans="1:18" hidden="1" x14ac:dyDescent="0.25">
      <c r="A11" s="21"/>
      <c r="B11" s="21"/>
      <c r="C11" s="21" t="s">
        <v>275</v>
      </c>
      <c r="G11" s="21"/>
    </row>
    <row r="12" spans="1:18" hidden="1" x14ac:dyDescent="0.25">
      <c r="A12" s="21"/>
      <c r="B12" s="21"/>
      <c r="C12" s="21" t="s">
        <v>278</v>
      </c>
      <c r="D12" s="21"/>
      <c r="E12" s="21"/>
      <c r="F12" s="21"/>
      <c r="G12" s="21" t="s">
        <v>279</v>
      </c>
    </row>
    <row r="14" spans="1:18" x14ac:dyDescent="0.25">
      <c r="D14" s="40" t="s">
        <v>4156</v>
      </c>
    </row>
    <row r="15" spans="1:18" ht="15" hidden="1" customHeight="1" x14ac:dyDescent="0.25">
      <c r="A15" s="21"/>
      <c r="B15" s="21"/>
      <c r="C15" s="12" t="s">
        <v>1911</v>
      </c>
      <c r="D15" s="21"/>
      <c r="E15" s="21"/>
      <c r="F15" s="21"/>
      <c r="G15" s="21"/>
      <c r="H15" s="21"/>
      <c r="I15" s="21"/>
      <c r="J15" s="21"/>
      <c r="K15" s="21"/>
      <c r="L15" s="21"/>
      <c r="M15" s="21"/>
      <c r="N15" s="21"/>
      <c r="O15" s="21"/>
      <c r="P15" s="21"/>
      <c r="Q15" s="21"/>
      <c r="R15" s="21"/>
    </row>
    <row r="16" spans="1:18" hidden="1" x14ac:dyDescent="0.25">
      <c r="A16" s="21"/>
      <c r="B16" s="21"/>
      <c r="C16" s="21"/>
      <c r="D16" s="21"/>
      <c r="E16" s="21" t="s">
        <v>1898</v>
      </c>
      <c r="F16" s="21" t="s">
        <v>1898</v>
      </c>
      <c r="G16" s="21" t="s">
        <v>1899</v>
      </c>
      <c r="H16" s="21" t="s">
        <v>1899</v>
      </c>
      <c r="I16" s="21" t="s">
        <v>1900</v>
      </c>
      <c r="J16" s="21" t="s">
        <v>1900</v>
      </c>
      <c r="K16" s="21" t="s">
        <v>1901</v>
      </c>
      <c r="L16" s="21" t="s">
        <v>1901</v>
      </c>
      <c r="M16" s="21" t="s">
        <v>1902</v>
      </c>
      <c r="N16" s="21" t="s">
        <v>1902</v>
      </c>
      <c r="O16" s="21" t="s">
        <v>1903</v>
      </c>
      <c r="P16" s="21" t="s">
        <v>1903</v>
      </c>
      <c r="Q16" s="21"/>
      <c r="R16" s="21"/>
    </row>
    <row r="17" spans="1:18" hidden="1" x14ac:dyDescent="0.25">
      <c r="A17" s="21"/>
      <c r="B17" s="21"/>
      <c r="C17" s="21"/>
      <c r="D17" s="21" t="s">
        <v>1905</v>
      </c>
      <c r="E17" s="21">
        <v>0</v>
      </c>
      <c r="F17" s="21">
        <v>0</v>
      </c>
      <c r="G17" s="21">
        <v>0</v>
      </c>
      <c r="H17" s="21">
        <v>0</v>
      </c>
      <c r="I17" s="21">
        <v>0</v>
      </c>
      <c r="J17" s="21">
        <v>0</v>
      </c>
      <c r="K17" s="21">
        <v>0</v>
      </c>
      <c r="L17" s="21">
        <v>0</v>
      </c>
      <c r="M17" s="21">
        <v>0</v>
      </c>
      <c r="N17" s="21">
        <v>0</v>
      </c>
      <c r="O17" s="21">
        <v>0</v>
      </c>
      <c r="P17" s="21">
        <v>0</v>
      </c>
      <c r="Q17" s="21"/>
      <c r="R17" s="21"/>
    </row>
    <row r="18" spans="1:18" hidden="1" x14ac:dyDescent="0.25">
      <c r="A18" s="21"/>
      <c r="B18" s="21"/>
      <c r="C18" s="21" t="s">
        <v>276</v>
      </c>
      <c r="D18" s="21" t="s">
        <v>386</v>
      </c>
      <c r="E18" s="21"/>
      <c r="F18" s="21"/>
      <c r="G18" s="21"/>
      <c r="H18" s="21"/>
      <c r="I18" s="21"/>
      <c r="J18" s="21"/>
      <c r="K18" s="21"/>
      <c r="L18" s="21"/>
      <c r="M18" s="21"/>
      <c r="N18" s="21"/>
      <c r="O18" s="21"/>
      <c r="P18" s="21"/>
      <c r="Q18" s="21" t="s">
        <v>275</v>
      </c>
      <c r="R18" s="21" t="s">
        <v>277</v>
      </c>
    </row>
    <row r="19" spans="1:18"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21"/>
      <c r="R19" s="21"/>
    </row>
    <row r="20" spans="1:18" ht="50.1" customHeight="1" x14ac:dyDescent="0.25">
      <c r="A20" s="21"/>
      <c r="B20" s="21"/>
      <c r="C20" s="21" t="s">
        <v>274</v>
      </c>
      <c r="D20" s="36"/>
      <c r="E20" s="39" t="s">
        <v>1906</v>
      </c>
      <c r="F20" s="39" t="s">
        <v>1906</v>
      </c>
      <c r="G20" s="39" t="s">
        <v>1907</v>
      </c>
      <c r="H20" s="39" t="s">
        <v>1907</v>
      </c>
      <c r="I20" s="39" t="s">
        <v>1908</v>
      </c>
      <c r="J20" s="39" t="s">
        <v>1908</v>
      </c>
      <c r="K20" s="39" t="s">
        <v>1909</v>
      </c>
      <c r="L20" s="39" t="s">
        <v>1909</v>
      </c>
      <c r="M20" s="39" t="s">
        <v>1910</v>
      </c>
      <c r="N20" s="39" t="s">
        <v>1910</v>
      </c>
      <c r="O20" s="39" t="s">
        <v>1037</v>
      </c>
      <c r="P20" s="39" t="s">
        <v>1037</v>
      </c>
      <c r="R20" s="21"/>
    </row>
    <row r="21" spans="1:18" ht="19.5" customHeight="1" x14ac:dyDescent="0.25">
      <c r="A21" s="21"/>
      <c r="B21" s="21"/>
      <c r="C21" s="21" t="s">
        <v>444</v>
      </c>
      <c r="D21" s="36"/>
      <c r="E21" s="49">
        <v>2016</v>
      </c>
      <c r="F21" s="49">
        <v>2015</v>
      </c>
      <c r="G21" s="49">
        <v>2016</v>
      </c>
      <c r="H21" s="49">
        <v>2015</v>
      </c>
      <c r="I21" s="49">
        <v>2016</v>
      </c>
      <c r="J21" s="49">
        <v>2015</v>
      </c>
      <c r="K21" s="49">
        <v>2016</v>
      </c>
      <c r="L21" s="49">
        <v>2015</v>
      </c>
      <c r="M21" s="49">
        <v>2016</v>
      </c>
      <c r="N21" s="49">
        <v>2015</v>
      </c>
      <c r="O21" s="49">
        <v>2016</v>
      </c>
      <c r="P21" s="49">
        <v>2015</v>
      </c>
      <c r="R21" s="21"/>
    </row>
    <row r="22" spans="1:18" ht="20.100000000000001" customHeight="1" x14ac:dyDescent="0.25">
      <c r="A22" s="21"/>
      <c r="B22" s="21"/>
      <c r="C22" s="21" t="s">
        <v>445</v>
      </c>
      <c r="D22" s="36"/>
      <c r="E22" s="51"/>
      <c r="F22" s="51"/>
      <c r="G22" s="51"/>
      <c r="H22" s="51"/>
      <c r="I22" s="51" t="s">
        <v>1871</v>
      </c>
      <c r="J22" s="51" t="s">
        <v>1871</v>
      </c>
      <c r="K22" s="51" t="s">
        <v>1871</v>
      </c>
      <c r="L22" s="51" t="s">
        <v>1871</v>
      </c>
      <c r="M22" s="51"/>
      <c r="N22" s="51"/>
      <c r="O22" s="51" t="str">
        <f>StartUp!$E$8</f>
        <v>SGD</v>
      </c>
      <c r="P22" s="51" t="str">
        <f>StartUp!$E$8</f>
        <v>SGD</v>
      </c>
      <c r="R22" s="21"/>
    </row>
    <row r="23" spans="1:18"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R23" s="21"/>
    </row>
    <row r="24" spans="1:18"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R24" s="21"/>
    </row>
    <row r="25" spans="1:18" x14ac:dyDescent="0.25">
      <c r="A25" s="21"/>
      <c r="B25" s="21"/>
      <c r="C25" s="21" t="s">
        <v>275</v>
      </c>
      <c r="D25" s="37" t="s">
        <v>1904</v>
      </c>
      <c r="R25" s="21"/>
    </row>
    <row r="26" spans="1:18" x14ac:dyDescent="0.25">
      <c r="A26" s="21"/>
      <c r="B26" s="21">
        <v>0</v>
      </c>
      <c r="C26" s="21"/>
      <c r="D26" s="22"/>
      <c r="E26" s="24"/>
      <c r="F26" s="24"/>
      <c r="G26" s="26"/>
      <c r="H26" s="26"/>
      <c r="I26" s="70"/>
      <c r="J26" s="70"/>
      <c r="K26" s="70"/>
      <c r="L26" s="70"/>
      <c r="M26" s="24"/>
      <c r="N26" s="24"/>
      <c r="O26" s="38"/>
      <c r="P26" s="38"/>
      <c r="R26" s="21"/>
    </row>
    <row r="27" spans="1:18" hidden="1" x14ac:dyDescent="0.25">
      <c r="A27" s="21"/>
      <c r="B27" s="21"/>
      <c r="C27" s="21" t="s">
        <v>275</v>
      </c>
      <c r="R27" s="21"/>
    </row>
    <row r="28" spans="1:18" hidden="1" x14ac:dyDescent="0.25">
      <c r="A28" s="21"/>
      <c r="B28" s="21"/>
      <c r="C28" s="21" t="s">
        <v>278</v>
      </c>
      <c r="D28" s="21"/>
      <c r="E28" s="21"/>
      <c r="F28" s="21"/>
      <c r="G28" s="21"/>
      <c r="H28" s="21"/>
      <c r="I28" s="21"/>
      <c r="J28" s="21"/>
      <c r="K28" s="21"/>
      <c r="L28" s="21"/>
      <c r="M28" s="21"/>
      <c r="N28" s="21"/>
      <c r="O28" s="21"/>
      <c r="P28" s="21"/>
      <c r="Q28" s="21"/>
      <c r="R28" s="21" t="s">
        <v>279</v>
      </c>
    </row>
    <row r="31" spans="1:18" ht="15" customHeight="1" x14ac:dyDescent="0.25">
      <c r="A31" s="21"/>
      <c r="B31" s="21"/>
      <c r="C31" s="12" t="s">
        <v>3521</v>
      </c>
      <c r="D31" s="21"/>
      <c r="E31" s="21"/>
      <c r="F31" s="21"/>
      <c r="G31" s="21"/>
      <c r="H31" s="21"/>
      <c r="I31" s="21"/>
      <c r="J31" s="21"/>
      <c r="K31" s="21"/>
      <c r="L31" s="21"/>
      <c r="M31" s="21"/>
      <c r="N31" s="21"/>
      <c r="O31" s="21"/>
      <c r="P31" s="21"/>
      <c r="Q31" s="21"/>
      <c r="R31" s="21"/>
    </row>
    <row r="32" spans="1:18" hidden="1" x14ac:dyDescent="0.25">
      <c r="A32" s="21"/>
      <c r="B32" s="21"/>
      <c r="C32" s="21"/>
      <c r="D32" s="21"/>
      <c r="E32" s="21" t="s">
        <v>1898</v>
      </c>
      <c r="F32" s="21" t="s">
        <v>1898</v>
      </c>
      <c r="G32" s="21" t="s">
        <v>1899</v>
      </c>
      <c r="H32" s="21" t="s">
        <v>1899</v>
      </c>
      <c r="I32" s="21" t="s">
        <v>1900</v>
      </c>
      <c r="J32" s="21" t="s">
        <v>1900</v>
      </c>
      <c r="K32" s="21" t="s">
        <v>1901</v>
      </c>
      <c r="L32" s="21" t="s">
        <v>1901</v>
      </c>
      <c r="M32" s="21" t="s">
        <v>1902</v>
      </c>
      <c r="N32" s="21" t="s">
        <v>1902</v>
      </c>
      <c r="O32" s="21" t="s">
        <v>1903</v>
      </c>
      <c r="P32" s="21" t="s">
        <v>1903</v>
      </c>
      <c r="Q32" s="21"/>
      <c r="R32" s="21"/>
    </row>
    <row r="33" spans="1:40" hidden="1" x14ac:dyDescent="0.25">
      <c r="A33" s="21"/>
      <c r="B33" s="21"/>
      <c r="C33" s="21"/>
      <c r="D33" s="21" t="s">
        <v>1905</v>
      </c>
      <c r="E33" s="21" t="s">
        <v>3421</v>
      </c>
      <c r="F33" s="21" t="s">
        <v>3421</v>
      </c>
      <c r="G33" s="21" t="s">
        <v>3421</v>
      </c>
      <c r="H33" s="21" t="s">
        <v>3421</v>
      </c>
      <c r="I33" s="21" t="s">
        <v>3421</v>
      </c>
      <c r="J33" s="21" t="s">
        <v>3421</v>
      </c>
      <c r="K33" s="21" t="s">
        <v>3421</v>
      </c>
      <c r="L33" s="21" t="s">
        <v>3421</v>
      </c>
      <c r="M33" s="21" t="s">
        <v>3421</v>
      </c>
      <c r="N33" s="21" t="s">
        <v>3421</v>
      </c>
      <c r="O33" s="21" t="s">
        <v>3421</v>
      </c>
      <c r="P33" s="21" t="s">
        <v>3421</v>
      </c>
      <c r="Q33" s="21"/>
      <c r="R33" s="21"/>
    </row>
    <row r="34" spans="1:40" hidden="1" x14ac:dyDescent="0.25">
      <c r="A34" s="21"/>
      <c r="B34" s="21"/>
      <c r="C34" s="21" t="s">
        <v>276</v>
      </c>
      <c r="D34" s="21" t="s">
        <v>386</v>
      </c>
      <c r="E34" s="21"/>
      <c r="F34" s="21"/>
      <c r="G34" s="21"/>
      <c r="H34" s="21"/>
      <c r="I34" s="21"/>
      <c r="J34" s="21"/>
      <c r="K34" s="21"/>
      <c r="L34" s="21"/>
      <c r="M34" s="21"/>
      <c r="N34" s="21"/>
      <c r="O34" s="21"/>
      <c r="P34" s="21"/>
      <c r="Q34" s="21" t="s">
        <v>275</v>
      </c>
      <c r="R34" s="21" t="s">
        <v>277</v>
      </c>
    </row>
    <row r="35" spans="1:40"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73" t="s">
        <v>3419</v>
      </c>
      <c r="P35" s="73" t="s">
        <v>3419</v>
      </c>
      <c r="Q35" s="21"/>
      <c r="R35" s="21"/>
    </row>
    <row r="36" spans="1:40" ht="50.1" customHeight="1" x14ac:dyDescent="0.25">
      <c r="A36" s="21"/>
      <c r="B36" s="21"/>
      <c r="C36" s="21" t="s">
        <v>274</v>
      </c>
      <c r="D36" s="36"/>
      <c r="E36" s="39" t="s">
        <v>1906</v>
      </c>
      <c r="F36" s="39" t="s">
        <v>1906</v>
      </c>
      <c r="G36" s="39" t="s">
        <v>1907</v>
      </c>
      <c r="H36" s="39" t="s">
        <v>1907</v>
      </c>
      <c r="I36" s="39" t="s">
        <v>1908</v>
      </c>
      <c r="J36" s="39" t="s">
        <v>1908</v>
      </c>
      <c r="K36" s="39" t="s">
        <v>1909</v>
      </c>
      <c r="L36" s="39" t="s">
        <v>1909</v>
      </c>
      <c r="M36" s="39" t="s">
        <v>1910</v>
      </c>
      <c r="N36" s="39" t="s">
        <v>1910</v>
      </c>
      <c r="O36" s="39" t="s">
        <v>1037</v>
      </c>
      <c r="P36" s="39" t="s">
        <v>1037</v>
      </c>
      <c r="R36" s="21"/>
    </row>
    <row r="37" spans="1:40"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O37" s="49">
        <v>2016</v>
      </c>
      <c r="P37" s="49">
        <v>2015</v>
      </c>
      <c r="R37" s="21"/>
    </row>
    <row r="38" spans="1:40" ht="20.100000000000001" customHeight="1" x14ac:dyDescent="0.25">
      <c r="A38" s="21"/>
      <c r="B38" s="21"/>
      <c r="C38" s="21" t="s">
        <v>445</v>
      </c>
      <c r="D38" s="36"/>
      <c r="E38" s="51"/>
      <c r="F38" s="51"/>
      <c r="G38" s="51"/>
      <c r="H38" s="51"/>
      <c r="I38" s="51" t="s">
        <v>1871</v>
      </c>
      <c r="J38" s="51" t="s">
        <v>1871</v>
      </c>
      <c r="K38" s="51" t="s">
        <v>1871</v>
      </c>
      <c r="L38" s="51" t="s">
        <v>1871</v>
      </c>
      <c r="M38" s="51"/>
      <c r="N38" s="51"/>
      <c r="O38" s="51" t="str">
        <f>StartUp!$E$8</f>
        <v>SGD</v>
      </c>
      <c r="P38" s="51" t="str">
        <f>StartUp!$E$8</f>
        <v>SGD</v>
      </c>
      <c r="R38" s="21"/>
    </row>
    <row r="39" spans="1:40"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O39" s="50" t="str">
        <f>StartUp!$D$8</f>
        <v>01/01/2010</v>
      </c>
      <c r="P39" s="50" t="str">
        <f>StartUp!$D$10</f>
        <v>01/01/2009</v>
      </c>
      <c r="R39" s="21"/>
    </row>
    <row r="40" spans="1:40"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O40" s="50" t="str">
        <f>StartUp!$D$9</f>
        <v>31/12/2010</v>
      </c>
      <c r="P40" s="50" t="str">
        <f>StartUp!$D$11</f>
        <v>31/12/2009</v>
      </c>
      <c r="R40" s="21"/>
    </row>
    <row r="41" spans="1:40" x14ac:dyDescent="0.25">
      <c r="A41" s="21"/>
      <c r="B41" s="21"/>
      <c r="C41" s="21" t="s">
        <v>275</v>
      </c>
      <c r="D41" s="37" t="s">
        <v>1904</v>
      </c>
      <c r="R41" s="21"/>
    </row>
    <row r="42" spans="1:40" x14ac:dyDescent="0.25">
      <c r="A42" s="21"/>
      <c r="B42" s="21">
        <v>0</v>
      </c>
      <c r="C42" s="21"/>
      <c r="D42" s="22"/>
      <c r="E42" s="24"/>
      <c r="F42" s="24"/>
      <c r="G42" s="26"/>
      <c r="H42" s="26"/>
      <c r="I42" s="70"/>
      <c r="J42" s="70"/>
      <c r="K42" s="70"/>
      <c r="L42" s="70"/>
      <c r="M42" s="24"/>
      <c r="N42" s="24"/>
      <c r="O42" s="38"/>
      <c r="P42" s="38"/>
      <c r="R42" s="21"/>
    </row>
    <row r="43" spans="1:40" hidden="1" x14ac:dyDescent="0.25">
      <c r="A43" s="21"/>
      <c r="B43" s="21"/>
      <c r="C43" s="21" t="s">
        <v>275</v>
      </c>
      <c r="R43" s="21"/>
    </row>
    <row r="44" spans="1:40" hidden="1" x14ac:dyDescent="0.25">
      <c r="A44" s="21"/>
      <c r="B44" s="21"/>
      <c r="C44" s="21" t="s">
        <v>278</v>
      </c>
      <c r="D44" s="21"/>
      <c r="E44" s="21"/>
      <c r="F44" s="21"/>
      <c r="G44" s="21"/>
      <c r="H44" s="21"/>
      <c r="I44" s="21"/>
      <c r="J44" s="21"/>
      <c r="K44" s="21"/>
      <c r="L44" s="21"/>
      <c r="M44" s="21"/>
      <c r="N44" s="21"/>
      <c r="O44" s="21"/>
      <c r="P44" s="21"/>
      <c r="Q44" s="21"/>
      <c r="R44" s="21" t="s">
        <v>279</v>
      </c>
    </row>
    <row r="47" spans="1:40" ht="15" hidden="1" customHeight="1" x14ac:dyDescent="0.25">
      <c r="A47" s="21"/>
      <c r="B47" s="21"/>
      <c r="C47" s="12" t="s">
        <v>1935</v>
      </c>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191"/>
      <c r="AD47" s="191"/>
      <c r="AE47" s="191"/>
      <c r="AF47" s="191"/>
      <c r="AG47" s="21"/>
      <c r="AH47" s="21"/>
      <c r="AI47" s="21"/>
      <c r="AJ47" s="21"/>
      <c r="AK47" s="21"/>
      <c r="AL47" s="21"/>
      <c r="AM47" s="21"/>
      <c r="AN47" s="21"/>
    </row>
    <row r="48" spans="1:40" hidden="1" x14ac:dyDescent="0.25">
      <c r="A48" s="21"/>
      <c r="B48" s="21"/>
      <c r="C48" s="21"/>
      <c r="D48" s="21"/>
      <c r="E48" s="21" t="s">
        <v>1912</v>
      </c>
      <c r="F48" s="21" t="s">
        <v>1912</v>
      </c>
      <c r="G48" s="21" t="s">
        <v>1913</v>
      </c>
      <c r="H48" s="21" t="s">
        <v>1913</v>
      </c>
      <c r="I48" s="21" t="s">
        <v>1914</v>
      </c>
      <c r="J48" s="21" t="s">
        <v>1914</v>
      </c>
      <c r="K48" s="21" t="s">
        <v>1915</v>
      </c>
      <c r="L48" s="21" t="s">
        <v>1915</v>
      </c>
      <c r="M48" s="21" t="s">
        <v>1916</v>
      </c>
      <c r="N48" s="21" t="s">
        <v>1916</v>
      </c>
      <c r="O48" s="21" t="s">
        <v>1917</v>
      </c>
      <c r="P48" s="21" t="s">
        <v>1917</v>
      </c>
      <c r="Q48" s="21" t="s">
        <v>1918</v>
      </c>
      <c r="R48" s="21" t="s">
        <v>1918</v>
      </c>
      <c r="S48" s="21" t="s">
        <v>1919</v>
      </c>
      <c r="T48" s="21" t="s">
        <v>1919</v>
      </c>
      <c r="U48" s="21" t="s">
        <v>1920</v>
      </c>
      <c r="V48" s="21" t="s">
        <v>1920</v>
      </c>
      <c r="W48" s="21" t="s">
        <v>1921</v>
      </c>
      <c r="X48" s="21" t="s">
        <v>1921</v>
      </c>
      <c r="Y48" s="21" t="s">
        <v>1922</v>
      </c>
      <c r="Z48" s="21" t="s">
        <v>1922</v>
      </c>
      <c r="AA48" s="21" t="s">
        <v>1923</v>
      </c>
      <c r="AB48" s="21" t="s">
        <v>1923</v>
      </c>
      <c r="AC48" s="191"/>
      <c r="AD48" s="191"/>
      <c r="AE48" s="191"/>
      <c r="AF48" s="191"/>
      <c r="AG48" s="21" t="s">
        <v>1924</v>
      </c>
      <c r="AH48" s="21" t="s">
        <v>1924</v>
      </c>
      <c r="AI48" s="21" t="s">
        <v>1925</v>
      </c>
      <c r="AJ48" s="21" t="s">
        <v>1925</v>
      </c>
      <c r="AK48" s="21" t="s">
        <v>1926</v>
      </c>
      <c r="AL48" s="21" t="s">
        <v>1926</v>
      </c>
      <c r="AM48" s="21"/>
      <c r="AN48" s="21"/>
    </row>
    <row r="49" spans="1:40" hidden="1" x14ac:dyDescent="0.25">
      <c r="A49" s="21"/>
      <c r="B49" s="21"/>
      <c r="C49" s="21"/>
      <c r="D49" s="21" t="s">
        <v>1927</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191"/>
      <c r="AD49" s="191"/>
      <c r="AE49" s="191"/>
      <c r="AF49" s="191"/>
      <c r="AG49" s="21">
        <v>0</v>
      </c>
      <c r="AH49" s="21">
        <v>0</v>
      </c>
      <c r="AI49" s="21">
        <v>0</v>
      </c>
      <c r="AJ49" s="21">
        <v>0</v>
      </c>
      <c r="AK49" s="21">
        <v>0</v>
      </c>
      <c r="AL49" s="21">
        <v>0</v>
      </c>
      <c r="AM49" s="21"/>
      <c r="AN49" s="21"/>
    </row>
    <row r="50" spans="1:40" hidden="1" x14ac:dyDescent="0.25">
      <c r="A50" s="21"/>
      <c r="B50" s="21"/>
      <c r="C50" s="21" t="s">
        <v>276</v>
      </c>
      <c r="D50" s="21" t="s">
        <v>386</v>
      </c>
      <c r="E50" s="21"/>
      <c r="F50" s="21"/>
      <c r="G50" s="21"/>
      <c r="H50" s="21"/>
      <c r="I50" s="21"/>
      <c r="J50" s="21"/>
      <c r="K50" s="21"/>
      <c r="L50" s="21"/>
      <c r="M50" s="21"/>
      <c r="N50" s="21"/>
      <c r="O50" s="21"/>
      <c r="P50" s="21"/>
      <c r="Q50" s="21"/>
      <c r="R50" s="21"/>
      <c r="S50" s="21"/>
      <c r="T50" s="21"/>
      <c r="U50" s="21"/>
      <c r="V50" s="21"/>
      <c r="W50" s="21"/>
      <c r="X50" s="21"/>
      <c r="Y50" s="21"/>
      <c r="Z50" s="21"/>
      <c r="AA50" s="21"/>
      <c r="AB50" s="21"/>
      <c r="AC50" s="191"/>
      <c r="AD50" s="191"/>
      <c r="AE50" s="191"/>
      <c r="AF50" s="191"/>
      <c r="AG50" s="21"/>
      <c r="AH50" s="21"/>
      <c r="AI50" s="21"/>
      <c r="AJ50" s="21"/>
      <c r="AK50" s="21"/>
      <c r="AL50" s="21"/>
      <c r="AM50" s="21" t="s">
        <v>275</v>
      </c>
      <c r="AN50" s="21" t="s">
        <v>277</v>
      </c>
    </row>
    <row r="51" spans="1:40" x14ac:dyDescent="0.25">
      <c r="A51" s="21"/>
      <c r="B51" s="21" t="s">
        <v>3416</v>
      </c>
      <c r="C51" s="21" t="s">
        <v>386</v>
      </c>
      <c r="D51" s="77"/>
      <c r="E51" s="73" t="s">
        <v>3417</v>
      </c>
      <c r="F51" s="73" t="s">
        <v>3417</v>
      </c>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73" t="s">
        <v>3417</v>
      </c>
      <c r="V51" s="73" t="s">
        <v>3417</v>
      </c>
      <c r="W51" s="73" t="s">
        <v>3417</v>
      </c>
      <c r="X51" s="73" t="s">
        <v>3417</v>
      </c>
      <c r="Y51" s="73" t="s">
        <v>3417</v>
      </c>
      <c r="Z51" s="73" t="s">
        <v>3417</v>
      </c>
      <c r="AA51" s="73" t="s">
        <v>3417</v>
      </c>
      <c r="AB51" s="73" t="s">
        <v>3417</v>
      </c>
      <c r="AC51" s="73" t="s">
        <v>3417</v>
      </c>
      <c r="AD51" s="73" t="s">
        <v>3417</v>
      </c>
      <c r="AE51" s="73" t="s">
        <v>3417</v>
      </c>
      <c r="AF51" s="73" t="s">
        <v>3417</v>
      </c>
      <c r="AG51" s="73" t="s">
        <v>3417</v>
      </c>
      <c r="AH51" s="73" t="s">
        <v>3417</v>
      </c>
      <c r="AI51" s="73" t="s">
        <v>3417</v>
      </c>
      <c r="AJ51" s="73" t="s">
        <v>3417</v>
      </c>
      <c r="AK51" s="73" t="s">
        <v>3417</v>
      </c>
      <c r="AL51" s="73" t="s">
        <v>3417</v>
      </c>
      <c r="AM51" s="21"/>
      <c r="AN51" s="21"/>
    </row>
    <row r="52" spans="1:40" ht="67.5" customHeight="1" x14ac:dyDescent="0.25">
      <c r="A52" s="21"/>
      <c r="B52" s="21"/>
      <c r="C52" s="21" t="s">
        <v>274</v>
      </c>
      <c r="D52" s="36"/>
      <c r="E52" s="39" t="s">
        <v>525</v>
      </c>
      <c r="F52" s="39" t="s">
        <v>525</v>
      </c>
      <c r="G52" s="39" t="s">
        <v>541</v>
      </c>
      <c r="H52" s="39" t="s">
        <v>541</v>
      </c>
      <c r="I52" s="39" t="s">
        <v>562</v>
      </c>
      <c r="J52" s="39" t="s">
        <v>562</v>
      </c>
      <c r="K52" s="39" t="s">
        <v>575</v>
      </c>
      <c r="L52" s="39" t="s">
        <v>575</v>
      </c>
      <c r="M52" s="39" t="s">
        <v>1265</v>
      </c>
      <c r="N52" s="39" t="s">
        <v>1265</v>
      </c>
      <c r="O52" s="39" t="s">
        <v>1928</v>
      </c>
      <c r="P52" s="39" t="s">
        <v>1928</v>
      </c>
      <c r="Q52" s="39" t="s">
        <v>682</v>
      </c>
      <c r="R52" s="39" t="s">
        <v>682</v>
      </c>
      <c r="S52" s="39" t="s">
        <v>746</v>
      </c>
      <c r="T52" s="39" t="s">
        <v>746</v>
      </c>
      <c r="U52" s="39" t="s">
        <v>872</v>
      </c>
      <c r="V52" s="39" t="s">
        <v>872</v>
      </c>
      <c r="W52" s="39" t="s">
        <v>1929</v>
      </c>
      <c r="X52" s="39" t="s">
        <v>1929</v>
      </c>
      <c r="Y52" s="39" t="s">
        <v>1930</v>
      </c>
      <c r="Z52" s="39" t="s">
        <v>1930</v>
      </c>
      <c r="AA52" s="39" t="s">
        <v>1931</v>
      </c>
      <c r="AB52" s="39" t="s">
        <v>1931</v>
      </c>
      <c r="AC52" s="39" t="s">
        <v>4038</v>
      </c>
      <c r="AD52" s="39" t="s">
        <v>4038</v>
      </c>
      <c r="AE52" s="39" t="s">
        <v>4039</v>
      </c>
      <c r="AF52" s="39" t="s">
        <v>4039</v>
      </c>
      <c r="AG52" s="39" t="s">
        <v>1932</v>
      </c>
      <c r="AH52" s="39" t="s">
        <v>1932</v>
      </c>
      <c r="AI52" s="39" t="s">
        <v>1933</v>
      </c>
      <c r="AJ52" s="39" t="s">
        <v>1933</v>
      </c>
      <c r="AK52" s="39" t="s">
        <v>1934</v>
      </c>
      <c r="AL52" s="39" t="s">
        <v>1934</v>
      </c>
      <c r="AN52" s="21"/>
    </row>
    <row r="53" spans="1:40" ht="19.5" customHeight="1" x14ac:dyDescent="0.25">
      <c r="A53" s="21"/>
      <c r="B53" s="21"/>
      <c r="C53" s="21" t="s">
        <v>444</v>
      </c>
      <c r="D53" s="36"/>
      <c r="E53" s="49">
        <v>2016</v>
      </c>
      <c r="F53" s="49">
        <v>2015</v>
      </c>
      <c r="G53" s="49">
        <v>2016</v>
      </c>
      <c r="H53" s="49">
        <v>2015</v>
      </c>
      <c r="I53" s="49">
        <v>2016</v>
      </c>
      <c r="J53" s="49">
        <v>2015</v>
      </c>
      <c r="K53" s="49">
        <v>2016</v>
      </c>
      <c r="L53" s="49">
        <v>2015</v>
      </c>
      <c r="M53" s="49">
        <v>2016</v>
      </c>
      <c r="N53" s="49">
        <v>2015</v>
      </c>
      <c r="O53" s="49">
        <v>2016</v>
      </c>
      <c r="P53" s="49">
        <v>2015</v>
      </c>
      <c r="Q53" s="49">
        <v>2016</v>
      </c>
      <c r="R53" s="49">
        <v>2015</v>
      </c>
      <c r="S53" s="49">
        <v>2016</v>
      </c>
      <c r="T53" s="49">
        <v>2015</v>
      </c>
      <c r="U53" s="49">
        <v>2016</v>
      </c>
      <c r="V53" s="49">
        <v>2015</v>
      </c>
      <c r="W53" s="49">
        <v>2016</v>
      </c>
      <c r="X53" s="49">
        <v>2015</v>
      </c>
      <c r="Y53" s="49">
        <v>2016</v>
      </c>
      <c r="Z53" s="49">
        <v>2015</v>
      </c>
      <c r="AA53" s="49">
        <v>2016</v>
      </c>
      <c r="AB53" s="49">
        <v>2015</v>
      </c>
      <c r="AC53" s="49">
        <v>2016</v>
      </c>
      <c r="AD53" s="49">
        <v>2015</v>
      </c>
      <c r="AE53" s="49">
        <v>2016</v>
      </c>
      <c r="AF53" s="49">
        <v>2015</v>
      </c>
      <c r="AG53" s="49">
        <v>2016</v>
      </c>
      <c r="AH53" s="49">
        <v>2015</v>
      </c>
      <c r="AI53" s="49">
        <v>2016</v>
      </c>
      <c r="AJ53" s="49">
        <v>2015</v>
      </c>
      <c r="AK53" s="49">
        <v>2016</v>
      </c>
      <c r="AL53" s="49">
        <v>2015</v>
      </c>
      <c r="AN53" s="21"/>
    </row>
    <row r="54" spans="1:40" ht="20.100000000000001" customHeight="1" x14ac:dyDescent="0.25">
      <c r="A54" s="21"/>
      <c r="B54" s="21"/>
      <c r="C54" s="21" t="s">
        <v>445</v>
      </c>
      <c r="D54" s="36"/>
      <c r="E54" s="51" t="str">
        <f>StartUp!$E$8</f>
        <v>SGD</v>
      </c>
      <c r="F54" s="51" t="str">
        <f>StartUp!$E$8</f>
        <v>SGD</v>
      </c>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U54" s="51" t="str">
        <f>StartUp!$E$8</f>
        <v>SGD</v>
      </c>
      <c r="V54" s="51" t="str">
        <f>StartUp!$E$8</f>
        <v>SGD</v>
      </c>
      <c r="W54" s="51" t="str">
        <f>StartUp!$E$8</f>
        <v>SGD</v>
      </c>
      <c r="X54" s="51" t="str">
        <f>StartUp!$E$8</f>
        <v>SGD</v>
      </c>
      <c r="Y54" s="51" t="str">
        <f>StartUp!$E$8</f>
        <v>SGD</v>
      </c>
      <c r="Z54" s="51" t="str">
        <f>StartUp!$E$8</f>
        <v>SGD</v>
      </c>
      <c r="AA54" s="51" t="str">
        <f>StartUp!$E$8</f>
        <v>SGD</v>
      </c>
      <c r="AB54" s="51" t="str">
        <f>StartUp!$E$8</f>
        <v>SGD</v>
      </c>
      <c r="AC54" s="51" t="str">
        <f>StartUp!$E$8</f>
        <v>SGD</v>
      </c>
      <c r="AD54" s="51" t="str">
        <f>StartUp!$E$8</f>
        <v>SGD</v>
      </c>
      <c r="AE54" s="51" t="str">
        <f>StartUp!$E$8</f>
        <v>SGD</v>
      </c>
      <c r="AF54" s="51" t="str">
        <f>StartUp!$E$8</f>
        <v>SGD</v>
      </c>
      <c r="AG54" s="51" t="str">
        <f>StartUp!$E$8</f>
        <v>SGD</v>
      </c>
      <c r="AH54" s="51" t="str">
        <f>StartUp!$E$8</f>
        <v>SGD</v>
      </c>
      <c r="AI54" s="51" t="str">
        <f>StartUp!$E$8</f>
        <v>SGD</v>
      </c>
      <c r="AJ54" s="51" t="str">
        <f>StartUp!$E$8</f>
        <v>SGD</v>
      </c>
      <c r="AK54" s="51" t="str">
        <f>StartUp!$E$8</f>
        <v>SGD</v>
      </c>
      <c r="AL54" s="51" t="str">
        <f>StartUp!$E$8</f>
        <v>SGD</v>
      </c>
      <c r="AN54" s="21"/>
    </row>
    <row r="55" spans="1:40" ht="20.100000000000001" hidden="1" customHeight="1" x14ac:dyDescent="0.25">
      <c r="A55" s="21"/>
      <c r="B55" s="21"/>
      <c r="C55" s="21" t="s">
        <v>446</v>
      </c>
      <c r="D55" s="36"/>
      <c r="E55" s="50" t="str">
        <f>StartUp!$D$8</f>
        <v>01/01/2010</v>
      </c>
      <c r="F55" s="50" t="str">
        <f>StartUp!$D$10</f>
        <v>01/01/2009</v>
      </c>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U55" s="50" t="str">
        <f>StartUp!$D$8</f>
        <v>01/01/2010</v>
      </c>
      <c r="V55" s="50" t="str">
        <f>StartUp!$D$10</f>
        <v>01/01/2009</v>
      </c>
      <c r="W55" s="50" t="str">
        <f>StartUp!$D$8</f>
        <v>01/01/2010</v>
      </c>
      <c r="X55" s="50" t="str">
        <f>StartUp!$D$10</f>
        <v>01/01/2009</v>
      </c>
      <c r="Y55" s="50" t="str">
        <f>StartUp!$D$8</f>
        <v>01/01/2010</v>
      </c>
      <c r="Z55" s="50" t="str">
        <f>StartUp!$D$10</f>
        <v>01/01/2009</v>
      </c>
      <c r="AA55" s="50" t="str">
        <f>StartUp!$D$8</f>
        <v>01/01/2010</v>
      </c>
      <c r="AB55" s="50" t="str">
        <f>StartUp!$D$10</f>
        <v>01/01/2009</v>
      </c>
      <c r="AC55" s="50"/>
      <c r="AD55" s="50"/>
      <c r="AE55" s="50"/>
      <c r="AF55" s="50"/>
      <c r="AG55" s="50" t="str">
        <f>StartUp!$D$8</f>
        <v>01/01/2010</v>
      </c>
      <c r="AH55" s="50" t="str">
        <f>StartUp!$D$10</f>
        <v>01/01/2009</v>
      </c>
      <c r="AI55" s="50" t="str">
        <f>StartUp!$D$8</f>
        <v>01/01/2010</v>
      </c>
      <c r="AJ55" s="50" t="str">
        <f>StartUp!$D$10</f>
        <v>01/01/2009</v>
      </c>
      <c r="AK55" s="50" t="str">
        <f>StartUp!$D$8</f>
        <v>01/01/2010</v>
      </c>
      <c r="AL55" s="50" t="str">
        <f>StartUp!$D$10</f>
        <v>01/01/2009</v>
      </c>
      <c r="AN55" s="21"/>
    </row>
    <row r="56" spans="1:40" ht="20.100000000000001" hidden="1" customHeight="1" x14ac:dyDescent="0.25">
      <c r="A56" s="21"/>
      <c r="B56" s="21"/>
      <c r="C56" s="21" t="s">
        <v>447</v>
      </c>
      <c r="D56" s="36"/>
      <c r="E56" s="50" t="str">
        <f>StartUp!$D$9</f>
        <v>31/12/2010</v>
      </c>
      <c r="F56" s="50" t="str">
        <f>StartUp!$D$11</f>
        <v>31/12/2009</v>
      </c>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U56" s="50" t="str">
        <f>StartUp!$D$9</f>
        <v>31/12/2010</v>
      </c>
      <c r="V56" s="50" t="str">
        <f>StartUp!$D$11</f>
        <v>31/12/2009</v>
      </c>
      <c r="W56" s="50" t="str">
        <f>StartUp!$D$9</f>
        <v>31/12/2010</v>
      </c>
      <c r="X56" s="50" t="str">
        <f>StartUp!$D$11</f>
        <v>31/12/2009</v>
      </c>
      <c r="Y56" s="50" t="str">
        <f>StartUp!$D$9</f>
        <v>31/12/2010</v>
      </c>
      <c r="Z56" s="50" t="str">
        <f>StartUp!$D$11</f>
        <v>31/12/2009</v>
      </c>
      <c r="AA56" s="50" t="str">
        <f>StartUp!$D$9</f>
        <v>31/12/2010</v>
      </c>
      <c r="AB56" s="50" t="str">
        <f>StartUp!$D$11</f>
        <v>31/12/2009</v>
      </c>
      <c r="AC56" s="50"/>
      <c r="AD56" s="50"/>
      <c r="AE56" s="50"/>
      <c r="AF56" s="50"/>
      <c r="AG56" s="50" t="str">
        <f>StartUp!$D$9</f>
        <v>31/12/2010</v>
      </c>
      <c r="AH56" s="50" t="str">
        <f>StartUp!$D$11</f>
        <v>31/12/2009</v>
      </c>
      <c r="AI56" s="50" t="str">
        <f>StartUp!$D$9</f>
        <v>31/12/2010</v>
      </c>
      <c r="AJ56" s="50" t="str">
        <f>StartUp!$D$11</f>
        <v>31/12/2009</v>
      </c>
      <c r="AK56" s="50" t="str">
        <f>StartUp!$D$9</f>
        <v>31/12/2010</v>
      </c>
      <c r="AL56" s="50" t="str">
        <f>StartUp!$D$11</f>
        <v>31/12/2009</v>
      </c>
      <c r="AN56" s="21"/>
    </row>
    <row r="57" spans="1:40" x14ac:dyDescent="0.25">
      <c r="A57" s="21"/>
      <c r="B57" s="21"/>
      <c r="C57" s="21" t="s">
        <v>275</v>
      </c>
      <c r="D57" s="37" t="s">
        <v>1904</v>
      </c>
      <c r="AN57" s="21"/>
    </row>
    <row r="58" spans="1:40" x14ac:dyDescent="0.25">
      <c r="A58" s="21"/>
      <c r="B58" s="21">
        <v>0</v>
      </c>
      <c r="C58" s="21"/>
      <c r="D58" s="22"/>
      <c r="E58" s="38"/>
      <c r="F58" s="38"/>
      <c r="G58" s="38"/>
      <c r="H58" s="38"/>
      <c r="I58" s="38"/>
      <c r="J58" s="38"/>
      <c r="K58" s="38"/>
      <c r="L58" s="38"/>
      <c r="M58" s="38"/>
      <c r="N58" s="38"/>
      <c r="O58" s="38"/>
      <c r="P58" s="38"/>
      <c r="Q58" s="38"/>
      <c r="R58" s="38"/>
      <c r="S58" s="38"/>
      <c r="T58" s="38"/>
      <c r="U58" s="38"/>
      <c r="V58" s="38"/>
      <c r="W58" s="38"/>
      <c r="X58" s="38"/>
      <c r="Y58" s="38"/>
      <c r="Z58" s="38"/>
      <c r="AA58" s="38"/>
      <c r="AB58" s="38"/>
      <c r="AC58" s="194"/>
      <c r="AD58" s="194"/>
      <c r="AE58" s="194"/>
      <c r="AF58" s="194"/>
      <c r="AG58" s="38"/>
      <c r="AH58" s="38"/>
      <c r="AI58" s="38"/>
      <c r="AJ58" s="38"/>
      <c r="AK58" s="38"/>
      <c r="AL58" s="38"/>
      <c r="AN58" s="21"/>
    </row>
    <row r="59" spans="1:40" hidden="1" x14ac:dyDescent="0.25">
      <c r="A59" s="21"/>
      <c r="B59" s="21"/>
      <c r="C59" s="21" t="s">
        <v>275</v>
      </c>
      <c r="AN59" s="21"/>
    </row>
    <row r="60" spans="1:40" hidden="1" x14ac:dyDescent="0.25">
      <c r="A60" s="21"/>
      <c r="B60" s="21"/>
      <c r="C60" s="21" t="s">
        <v>278</v>
      </c>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191"/>
      <c r="AD60" s="191"/>
      <c r="AE60" s="191"/>
      <c r="AF60" s="191"/>
      <c r="AG60" s="21"/>
      <c r="AH60" s="21"/>
      <c r="AI60" s="21"/>
      <c r="AJ60" s="21"/>
      <c r="AK60" s="21"/>
      <c r="AL60" s="21"/>
      <c r="AM60" s="21"/>
      <c r="AN60" s="21" t="s">
        <v>279</v>
      </c>
    </row>
    <row r="63" spans="1:40" ht="15" customHeight="1" x14ac:dyDescent="0.25">
      <c r="A63" s="21"/>
      <c r="B63" s="21"/>
      <c r="C63" s="12" t="s">
        <v>3520</v>
      </c>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191"/>
      <c r="AD63" s="191"/>
      <c r="AE63" s="191"/>
      <c r="AF63" s="191"/>
      <c r="AG63" s="21"/>
      <c r="AH63" s="21"/>
      <c r="AI63" s="21"/>
      <c r="AJ63" s="21"/>
      <c r="AK63" s="21"/>
      <c r="AL63" s="21"/>
      <c r="AM63" s="21"/>
      <c r="AN63" s="21"/>
    </row>
    <row r="64" spans="1:40" hidden="1" x14ac:dyDescent="0.25">
      <c r="A64" s="21"/>
      <c r="B64" s="21"/>
      <c r="C64" s="21"/>
      <c r="D64" s="21"/>
      <c r="E64" s="21" t="s">
        <v>1912</v>
      </c>
      <c r="F64" s="21" t="s">
        <v>1912</v>
      </c>
      <c r="G64" s="21" t="s">
        <v>1913</v>
      </c>
      <c r="H64" s="21" t="s">
        <v>1913</v>
      </c>
      <c r="I64" s="21" t="s">
        <v>1914</v>
      </c>
      <c r="J64" s="21" t="s">
        <v>1914</v>
      </c>
      <c r="K64" s="21" t="s">
        <v>1915</v>
      </c>
      <c r="L64" s="21" t="s">
        <v>1915</v>
      </c>
      <c r="M64" s="21" t="s">
        <v>1916</v>
      </c>
      <c r="N64" s="21" t="s">
        <v>1916</v>
      </c>
      <c r="O64" s="21" t="s">
        <v>1917</v>
      </c>
      <c r="P64" s="21" t="s">
        <v>1917</v>
      </c>
      <c r="Q64" s="21" t="s">
        <v>1918</v>
      </c>
      <c r="R64" s="21" t="s">
        <v>1918</v>
      </c>
      <c r="S64" s="21" t="s">
        <v>1919</v>
      </c>
      <c r="T64" s="21" t="s">
        <v>1919</v>
      </c>
      <c r="U64" s="21" t="s">
        <v>1920</v>
      </c>
      <c r="V64" s="21" t="s">
        <v>1920</v>
      </c>
      <c r="W64" s="21" t="s">
        <v>1921</v>
      </c>
      <c r="X64" s="21" t="s">
        <v>1921</v>
      </c>
      <c r="Y64" s="21" t="s">
        <v>1922</v>
      </c>
      <c r="Z64" s="21" t="s">
        <v>1922</v>
      </c>
      <c r="AA64" s="21" t="s">
        <v>1923</v>
      </c>
      <c r="AB64" s="21" t="s">
        <v>1923</v>
      </c>
      <c r="AC64" s="191"/>
      <c r="AD64" s="191"/>
      <c r="AE64" s="191"/>
      <c r="AF64" s="191"/>
      <c r="AG64" s="21" t="s">
        <v>1924</v>
      </c>
      <c r="AH64" s="21" t="s">
        <v>1924</v>
      </c>
      <c r="AI64" s="21" t="s">
        <v>1925</v>
      </c>
      <c r="AJ64" s="21" t="s">
        <v>1925</v>
      </c>
      <c r="AK64" s="21" t="s">
        <v>1926</v>
      </c>
      <c r="AL64" s="21" t="s">
        <v>1926</v>
      </c>
      <c r="AM64" s="21"/>
      <c r="AN64" s="21"/>
    </row>
    <row r="65" spans="1:40" hidden="1" x14ac:dyDescent="0.25">
      <c r="A65" s="21"/>
      <c r="B65" s="21"/>
      <c r="C65" s="21"/>
      <c r="D65" s="21" t="s">
        <v>1927</v>
      </c>
      <c r="E65" s="21" t="s">
        <v>3421</v>
      </c>
      <c r="F65" s="21" t="s">
        <v>3421</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t="s">
        <v>3421</v>
      </c>
      <c r="V65" s="21" t="s">
        <v>3421</v>
      </c>
      <c r="W65" s="21" t="s">
        <v>3421</v>
      </c>
      <c r="X65" s="21" t="s">
        <v>3421</v>
      </c>
      <c r="Y65" s="21" t="s">
        <v>3421</v>
      </c>
      <c r="Z65" s="21" t="s">
        <v>3421</v>
      </c>
      <c r="AA65" s="21" t="s">
        <v>3421</v>
      </c>
      <c r="AB65" s="21" t="s">
        <v>3421</v>
      </c>
      <c r="AC65" s="191"/>
      <c r="AD65" s="191"/>
      <c r="AE65" s="191"/>
      <c r="AF65" s="191"/>
      <c r="AG65" s="21" t="s">
        <v>3421</v>
      </c>
      <c r="AH65" s="21" t="s">
        <v>3421</v>
      </c>
      <c r="AI65" s="21" t="s">
        <v>3421</v>
      </c>
      <c r="AJ65" s="21" t="s">
        <v>3421</v>
      </c>
      <c r="AK65" s="21" t="s">
        <v>3421</v>
      </c>
      <c r="AL65" s="21" t="s">
        <v>3421</v>
      </c>
      <c r="AM65" s="21"/>
      <c r="AN65" s="21"/>
    </row>
    <row r="66" spans="1:40" hidden="1" x14ac:dyDescent="0.25">
      <c r="A66" s="21"/>
      <c r="B66" s="21"/>
      <c r="C66" s="21" t="s">
        <v>276</v>
      </c>
      <c r="D66" s="21" t="s">
        <v>386</v>
      </c>
      <c r="E66" s="21"/>
      <c r="F66" s="21"/>
      <c r="G66" s="21"/>
      <c r="H66" s="21"/>
      <c r="I66" s="21"/>
      <c r="J66" s="21"/>
      <c r="K66" s="21"/>
      <c r="L66" s="21"/>
      <c r="M66" s="21"/>
      <c r="N66" s="21"/>
      <c r="O66" s="21"/>
      <c r="P66" s="21"/>
      <c r="Q66" s="21"/>
      <c r="R66" s="21"/>
      <c r="S66" s="21"/>
      <c r="T66" s="21"/>
      <c r="U66" s="21"/>
      <c r="V66" s="21"/>
      <c r="W66" s="21"/>
      <c r="X66" s="21"/>
      <c r="Y66" s="21"/>
      <c r="Z66" s="21"/>
      <c r="AA66" s="21"/>
      <c r="AB66" s="21"/>
      <c r="AC66" s="191"/>
      <c r="AD66" s="191"/>
      <c r="AE66" s="191"/>
      <c r="AF66" s="191"/>
      <c r="AG66" s="21"/>
      <c r="AH66" s="21"/>
      <c r="AI66" s="21"/>
      <c r="AJ66" s="21"/>
      <c r="AK66" s="21"/>
      <c r="AL66" s="21"/>
      <c r="AM66" s="21" t="s">
        <v>275</v>
      </c>
      <c r="AN66" s="21" t="s">
        <v>277</v>
      </c>
    </row>
    <row r="67" spans="1:40" x14ac:dyDescent="0.25">
      <c r="A67" s="21"/>
      <c r="B67" s="21" t="s">
        <v>3416</v>
      </c>
      <c r="C67" s="21" t="s">
        <v>386</v>
      </c>
      <c r="D67" s="77"/>
      <c r="E67" s="73" t="s">
        <v>3419</v>
      </c>
      <c r="F67" s="73" t="s">
        <v>3419</v>
      </c>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73" t="s">
        <v>3419</v>
      </c>
      <c r="V67" s="73" t="s">
        <v>3419</v>
      </c>
      <c r="W67" s="73" t="s">
        <v>3419</v>
      </c>
      <c r="X67" s="73" t="s">
        <v>3419</v>
      </c>
      <c r="Y67" s="73" t="s">
        <v>3419</v>
      </c>
      <c r="Z67" s="73" t="s">
        <v>3419</v>
      </c>
      <c r="AA67" s="73" t="s">
        <v>3419</v>
      </c>
      <c r="AB67" s="73" t="s">
        <v>3419</v>
      </c>
      <c r="AC67" s="73" t="s">
        <v>3419</v>
      </c>
      <c r="AD67" s="73" t="s">
        <v>3419</v>
      </c>
      <c r="AE67" s="73" t="s">
        <v>3419</v>
      </c>
      <c r="AF67" s="73" t="s">
        <v>3419</v>
      </c>
      <c r="AG67" s="73" t="s">
        <v>3419</v>
      </c>
      <c r="AH67" s="73" t="s">
        <v>3419</v>
      </c>
      <c r="AI67" s="73" t="s">
        <v>3419</v>
      </c>
      <c r="AJ67" s="73" t="s">
        <v>3419</v>
      </c>
      <c r="AK67" s="73" t="s">
        <v>3419</v>
      </c>
      <c r="AL67" s="73" t="s">
        <v>3419</v>
      </c>
      <c r="AM67" s="21"/>
      <c r="AN67" s="21"/>
    </row>
    <row r="68" spans="1:40" ht="69" customHeight="1" x14ac:dyDescent="0.25">
      <c r="A68" s="21"/>
      <c r="B68" s="21"/>
      <c r="C68" s="21" t="s">
        <v>274</v>
      </c>
      <c r="D68" s="36"/>
      <c r="E68" s="39" t="s">
        <v>525</v>
      </c>
      <c r="F68" s="39" t="s">
        <v>525</v>
      </c>
      <c r="G68" s="39" t="s">
        <v>541</v>
      </c>
      <c r="H68" s="39" t="s">
        <v>541</v>
      </c>
      <c r="I68" s="39" t="s">
        <v>562</v>
      </c>
      <c r="J68" s="39" t="s">
        <v>562</v>
      </c>
      <c r="K68" s="39" t="s">
        <v>575</v>
      </c>
      <c r="L68" s="39" t="s">
        <v>575</v>
      </c>
      <c r="M68" s="39" t="s">
        <v>1265</v>
      </c>
      <c r="N68" s="39" t="s">
        <v>1265</v>
      </c>
      <c r="O68" s="39" t="s">
        <v>1928</v>
      </c>
      <c r="P68" s="39" t="s">
        <v>1928</v>
      </c>
      <c r="Q68" s="39" t="s">
        <v>682</v>
      </c>
      <c r="R68" s="39" t="s">
        <v>682</v>
      </c>
      <c r="S68" s="39" t="s">
        <v>746</v>
      </c>
      <c r="T68" s="39" t="s">
        <v>746</v>
      </c>
      <c r="U68" s="39" t="s">
        <v>872</v>
      </c>
      <c r="V68" s="39" t="s">
        <v>872</v>
      </c>
      <c r="W68" s="39" t="s">
        <v>1929</v>
      </c>
      <c r="X68" s="39" t="s">
        <v>1929</v>
      </c>
      <c r="Y68" s="39" t="s">
        <v>1930</v>
      </c>
      <c r="Z68" s="39" t="s">
        <v>1930</v>
      </c>
      <c r="AA68" s="39" t="s">
        <v>1931</v>
      </c>
      <c r="AB68" s="39" t="s">
        <v>1931</v>
      </c>
      <c r="AC68" s="39" t="s">
        <v>4038</v>
      </c>
      <c r="AD68" s="39" t="s">
        <v>4038</v>
      </c>
      <c r="AE68" s="39" t="s">
        <v>4039</v>
      </c>
      <c r="AF68" s="39" t="s">
        <v>4039</v>
      </c>
      <c r="AG68" s="39" t="s">
        <v>1932</v>
      </c>
      <c r="AH68" s="39" t="s">
        <v>1932</v>
      </c>
      <c r="AI68" s="39" t="s">
        <v>1933</v>
      </c>
      <c r="AJ68" s="39" t="s">
        <v>1933</v>
      </c>
      <c r="AK68" s="39" t="s">
        <v>1934</v>
      </c>
      <c r="AL68" s="39" t="s">
        <v>1934</v>
      </c>
      <c r="AN68" s="21"/>
    </row>
    <row r="69" spans="1:40" ht="19.5" customHeight="1" x14ac:dyDescent="0.25">
      <c r="A69" s="21"/>
      <c r="B69" s="21"/>
      <c r="C69" s="21" t="s">
        <v>444</v>
      </c>
      <c r="D69" s="36"/>
      <c r="E69" s="49">
        <v>2016</v>
      </c>
      <c r="F69" s="49">
        <v>2015</v>
      </c>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U69" s="49">
        <v>2016</v>
      </c>
      <c r="V69" s="49">
        <v>2015</v>
      </c>
      <c r="W69" s="49">
        <v>2016</v>
      </c>
      <c r="X69" s="49">
        <v>2015</v>
      </c>
      <c r="Y69" s="49">
        <v>2016</v>
      </c>
      <c r="Z69" s="49">
        <v>2015</v>
      </c>
      <c r="AA69" s="49">
        <v>2016</v>
      </c>
      <c r="AB69" s="49">
        <v>2015</v>
      </c>
      <c r="AC69" s="49">
        <v>2016</v>
      </c>
      <c r="AD69" s="49">
        <v>2015</v>
      </c>
      <c r="AE69" s="49">
        <v>2016</v>
      </c>
      <c r="AF69" s="49">
        <v>2015</v>
      </c>
      <c r="AG69" s="49">
        <v>2016</v>
      </c>
      <c r="AH69" s="49">
        <v>2015</v>
      </c>
      <c r="AI69" s="49">
        <v>2016</v>
      </c>
      <c r="AJ69" s="49">
        <v>2015</v>
      </c>
      <c r="AK69" s="49">
        <v>2016</v>
      </c>
      <c r="AL69" s="49">
        <v>2015</v>
      </c>
      <c r="AN69" s="21"/>
    </row>
    <row r="70" spans="1:40" ht="20.100000000000001" customHeight="1" x14ac:dyDescent="0.25">
      <c r="A70" s="21"/>
      <c r="B70" s="21"/>
      <c r="C70" s="21" t="s">
        <v>445</v>
      </c>
      <c r="D70" s="36"/>
      <c r="E70" s="51" t="str">
        <f>StartUp!$E$8</f>
        <v>SGD</v>
      </c>
      <c r="F70" s="51" t="str">
        <f>StartUp!$E$8</f>
        <v>SGD</v>
      </c>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U70" s="51" t="str">
        <f>StartUp!$E$8</f>
        <v>SGD</v>
      </c>
      <c r="V70" s="51" t="str">
        <f>StartUp!$E$8</f>
        <v>SGD</v>
      </c>
      <c r="W70" s="51" t="str">
        <f>StartUp!$E$8</f>
        <v>SGD</v>
      </c>
      <c r="X70" s="51" t="str">
        <f>StartUp!$E$8</f>
        <v>SGD</v>
      </c>
      <c r="Y70" s="51" t="str">
        <f>StartUp!$E$8</f>
        <v>SGD</v>
      </c>
      <c r="Z70" s="51" t="str">
        <f>StartUp!$E$8</f>
        <v>SGD</v>
      </c>
      <c r="AA70" s="51" t="str">
        <f>StartUp!$E$8</f>
        <v>SGD</v>
      </c>
      <c r="AB70" s="51" t="str">
        <f>StartUp!$E$8</f>
        <v>SGD</v>
      </c>
      <c r="AC70" s="51" t="str">
        <f>StartUp!$E$8</f>
        <v>SGD</v>
      </c>
      <c r="AD70" s="51" t="str">
        <f>StartUp!$E$8</f>
        <v>SGD</v>
      </c>
      <c r="AE70" s="51" t="str">
        <f>StartUp!$E$8</f>
        <v>SGD</v>
      </c>
      <c r="AF70" s="51" t="str">
        <f>StartUp!$E$8</f>
        <v>SGD</v>
      </c>
      <c r="AG70" s="51" t="str">
        <f>StartUp!$E$8</f>
        <v>SGD</v>
      </c>
      <c r="AH70" s="51" t="str">
        <f>StartUp!$E$8</f>
        <v>SGD</v>
      </c>
      <c r="AI70" s="51" t="str">
        <f>StartUp!$E$8</f>
        <v>SGD</v>
      </c>
      <c r="AJ70" s="51" t="str">
        <f>StartUp!$E$8</f>
        <v>SGD</v>
      </c>
      <c r="AK70" s="51" t="str">
        <f>StartUp!$E$8</f>
        <v>SGD</v>
      </c>
      <c r="AL70" s="51" t="str">
        <f>StartUp!$E$8</f>
        <v>SGD</v>
      </c>
      <c r="AN70" s="21"/>
    </row>
    <row r="71" spans="1:40" ht="20.100000000000001" hidden="1" customHeight="1" x14ac:dyDescent="0.25">
      <c r="A71" s="21"/>
      <c r="B71" s="21"/>
      <c r="C71" s="21" t="s">
        <v>446</v>
      </c>
      <c r="D71" s="36"/>
      <c r="E71" s="50" t="str">
        <f>StartUp!$D$8</f>
        <v>01/01/2010</v>
      </c>
      <c r="F71" s="50" t="str">
        <f>StartUp!$D$10</f>
        <v>01/01/2009</v>
      </c>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U71" s="50" t="str">
        <f>StartUp!$D$8</f>
        <v>01/01/2010</v>
      </c>
      <c r="V71" s="50" t="str">
        <f>StartUp!$D$10</f>
        <v>01/01/2009</v>
      </c>
      <c r="W71" s="50" t="str">
        <f>StartUp!$D$8</f>
        <v>01/01/2010</v>
      </c>
      <c r="X71" s="50" t="str">
        <f>StartUp!$D$10</f>
        <v>01/01/2009</v>
      </c>
      <c r="Y71" s="50" t="str">
        <f>StartUp!$D$8</f>
        <v>01/01/2010</v>
      </c>
      <c r="Z71" s="50" t="str">
        <f>StartUp!$D$10</f>
        <v>01/01/2009</v>
      </c>
      <c r="AA71" s="50" t="str">
        <f>StartUp!$D$8</f>
        <v>01/01/2010</v>
      </c>
      <c r="AB71" s="50" t="str">
        <f>StartUp!$D$10</f>
        <v>01/01/2009</v>
      </c>
      <c r="AC71" s="50"/>
      <c r="AD71" s="50"/>
      <c r="AE71" s="50"/>
      <c r="AF71" s="50"/>
      <c r="AG71" s="50" t="str">
        <f>StartUp!$D$8</f>
        <v>01/01/2010</v>
      </c>
      <c r="AH71" s="50" t="str">
        <f>StartUp!$D$10</f>
        <v>01/01/2009</v>
      </c>
      <c r="AI71" s="50" t="str">
        <f>StartUp!$D$8</f>
        <v>01/01/2010</v>
      </c>
      <c r="AJ71" s="50" t="str">
        <f>StartUp!$D$10</f>
        <v>01/01/2009</v>
      </c>
      <c r="AK71" s="50" t="str">
        <f>StartUp!$D$8</f>
        <v>01/01/2010</v>
      </c>
      <c r="AL71" s="50" t="str">
        <f>StartUp!$D$10</f>
        <v>01/01/2009</v>
      </c>
      <c r="AN71" s="21"/>
    </row>
    <row r="72" spans="1:40" ht="20.100000000000001" hidden="1" customHeight="1" x14ac:dyDescent="0.25">
      <c r="A72" s="21"/>
      <c r="B72" s="21"/>
      <c r="C72" s="21" t="s">
        <v>447</v>
      </c>
      <c r="D72" s="36"/>
      <c r="E72" s="50" t="str">
        <f>StartUp!$D$9</f>
        <v>31/12/2010</v>
      </c>
      <c r="F72" s="50" t="str">
        <f>StartUp!$D$11</f>
        <v>31/12/2009</v>
      </c>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U72" s="50" t="str">
        <f>StartUp!$D$9</f>
        <v>31/12/2010</v>
      </c>
      <c r="V72" s="50" t="str">
        <f>StartUp!$D$11</f>
        <v>31/12/2009</v>
      </c>
      <c r="W72" s="50" t="str">
        <f>StartUp!$D$9</f>
        <v>31/12/2010</v>
      </c>
      <c r="X72" s="50" t="str">
        <f>StartUp!$D$11</f>
        <v>31/12/2009</v>
      </c>
      <c r="Y72" s="50" t="str">
        <f>StartUp!$D$9</f>
        <v>31/12/2010</v>
      </c>
      <c r="Z72" s="50" t="str">
        <f>StartUp!$D$11</f>
        <v>31/12/2009</v>
      </c>
      <c r="AA72" s="50" t="str">
        <f>StartUp!$D$9</f>
        <v>31/12/2010</v>
      </c>
      <c r="AB72" s="50" t="str">
        <f>StartUp!$D$11</f>
        <v>31/12/2009</v>
      </c>
      <c r="AC72" s="50"/>
      <c r="AD72" s="50"/>
      <c r="AE72" s="50"/>
      <c r="AF72" s="50"/>
      <c r="AG72" s="50" t="str">
        <f>StartUp!$D$9</f>
        <v>31/12/2010</v>
      </c>
      <c r="AH72" s="50" t="str">
        <f>StartUp!$D$11</f>
        <v>31/12/2009</v>
      </c>
      <c r="AI72" s="50" t="str">
        <f>StartUp!$D$9</f>
        <v>31/12/2010</v>
      </c>
      <c r="AJ72" s="50" t="str">
        <f>StartUp!$D$11</f>
        <v>31/12/2009</v>
      </c>
      <c r="AK72" s="50" t="str">
        <f>StartUp!$D$9</f>
        <v>31/12/2010</v>
      </c>
      <c r="AL72" s="50" t="str">
        <f>StartUp!$D$11</f>
        <v>31/12/2009</v>
      </c>
      <c r="AN72" s="21"/>
    </row>
    <row r="73" spans="1:40" x14ac:dyDescent="0.25">
      <c r="A73" s="21"/>
      <c r="B73" s="21"/>
      <c r="C73" s="21" t="s">
        <v>275</v>
      </c>
      <c r="D73" s="37" t="s">
        <v>1904</v>
      </c>
      <c r="AN73" s="21"/>
    </row>
    <row r="74" spans="1:40" x14ac:dyDescent="0.25">
      <c r="A74" s="21"/>
      <c r="B74" s="21">
        <v>0</v>
      </c>
      <c r="C74" s="21"/>
      <c r="D74" s="22"/>
      <c r="E74" s="38"/>
      <c r="F74" s="38"/>
      <c r="G74" s="38"/>
      <c r="H74" s="38"/>
      <c r="I74" s="38"/>
      <c r="J74" s="38"/>
      <c r="K74" s="38"/>
      <c r="L74" s="38"/>
      <c r="M74" s="38"/>
      <c r="N74" s="38"/>
      <c r="O74" s="38"/>
      <c r="P74" s="38"/>
      <c r="Q74" s="38"/>
      <c r="R74" s="38"/>
      <c r="S74" s="38"/>
      <c r="T74" s="38"/>
      <c r="U74" s="38"/>
      <c r="V74" s="38"/>
      <c r="W74" s="38"/>
      <c r="X74" s="38"/>
      <c r="Y74" s="38"/>
      <c r="Z74" s="38"/>
      <c r="AA74" s="38"/>
      <c r="AB74" s="38"/>
      <c r="AC74" s="194"/>
      <c r="AD74" s="194"/>
      <c r="AE74" s="194"/>
      <c r="AF74" s="194"/>
      <c r="AG74" s="38"/>
      <c r="AH74" s="38"/>
      <c r="AI74" s="38"/>
      <c r="AJ74" s="38"/>
      <c r="AK74" s="38"/>
      <c r="AL74" s="38"/>
      <c r="AN74" s="21"/>
    </row>
    <row r="75" spans="1:40" hidden="1" x14ac:dyDescent="0.25">
      <c r="A75" s="21"/>
      <c r="B75" s="21"/>
      <c r="C75" s="21" t="s">
        <v>275</v>
      </c>
      <c r="AN75" s="21"/>
    </row>
    <row r="76" spans="1:40" hidden="1" x14ac:dyDescent="0.25">
      <c r="A76" s="21"/>
      <c r="B76" s="21"/>
      <c r="C76" s="21" t="s">
        <v>278</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191"/>
      <c r="AD76" s="191"/>
      <c r="AE76" s="191"/>
      <c r="AF76" s="191"/>
      <c r="AG76" s="21"/>
      <c r="AH76" s="21"/>
      <c r="AI76" s="21"/>
      <c r="AJ76" s="21"/>
      <c r="AK76" s="21"/>
      <c r="AL76" s="21"/>
      <c r="AM76" s="21"/>
      <c r="AN76" s="21" t="s">
        <v>279</v>
      </c>
    </row>
  </sheetData>
  <sheetProtection formatColumns="0" formatRows="0"/>
  <dataValidations count="2">
    <dataValidation type="list" allowBlank="1" showInputMessage="1" showErrorMessage="1" errorTitle="Input Error" error="Please enter a valid value from dropdown" sqref="G26:H26 G42:H42">
      <formula1>CountryList</formula1>
    </dataValidation>
    <dataValidation type="decimal" allowBlank="1" showInputMessage="1" showErrorMessage="1" errorTitle="Input Error" error="Please enter a numeric value between -99999999999999999 and 99999999999999999" sqref="I26:L26 O26:P26 E58:AL58 E74:AL74 I42:L42 O42:P42">
      <formula1>-99999999999999900</formula1>
      <formula2>99999999999999900</formula2>
    </dataValidation>
  </dataValidations>
  <hyperlinks>
    <hyperlink ref="D25" tooltip="Edit Name of associate [axis]" display="Edit Name of associate [axis]"/>
    <hyperlink ref="D57" tooltip="Edit Name of associate [axis]" display="Edit Name of associate [axis]"/>
    <hyperlink ref="D73" tooltip="Edit Name of associate [axis]" display="Edit Name of associate [axis]"/>
    <hyperlink ref="D41" tooltip="Edit Name of associate [axis]" display="Edit Name of associate [axis]"/>
  </hyperlinks>
  <pageMargins left="0.7" right="0.7" top="0.75" bottom="0.75" header="0.3" footer="0.3"/>
  <pageSetup paperSize="11" scale="10" orientation="portrait" r:id="rId1"/>
  <drawing r:id="rId2"/>
  <legacyDrawing r:id="rId3"/>
  <controls>
    <mc:AlternateContent xmlns:mc="http://schemas.openxmlformats.org/markup-compatibility/2006">
      <mc:Choice Requires="x14">
        <control shapeId="3703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7035" r:id="rId4" name="ToolboxBtn"/>
      </mc:Fallback>
    </mc:AlternateContent>
    <mc:AlternateContent xmlns:mc="http://schemas.openxmlformats.org/markup-compatibility/2006">
      <mc:Choice Requires="x14">
        <control shapeId="3703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7034" r:id="rId6" name="LegendBtn"/>
      </mc:Fallback>
    </mc:AlternateContent>
    <mc:AlternateContent xmlns:mc="http://schemas.openxmlformats.org/markup-compatibility/2006">
      <mc:Choice Requires="x14">
        <control shapeId="3703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7033" r:id="rId8" name="HomeBtn"/>
      </mc:Fallback>
    </mc:AlternateContent>
  </control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dimension ref="A1:N64"/>
  <sheetViews>
    <sheetView showGridLines="0" view="pageBreakPreview" topLeftCell="D1" zoomScale="82" zoomScaleSheetLayoutView="82" workbookViewId="0">
      <selection activeCell="G10" sqref="G1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3795</v>
      </c>
      <c r="E1" s="13" t="s">
        <v>1936</v>
      </c>
    </row>
    <row r="3" spans="1:14" hidden="1" x14ac:dyDescent="0.25"/>
    <row r="4" spans="1:14" hidden="1" x14ac:dyDescent="0.25"/>
    <row r="5" spans="1:14" ht="15" hidden="1" customHeight="1" x14ac:dyDescent="0.25">
      <c r="A5" s="21"/>
      <c r="B5" s="21"/>
      <c r="C5" s="12" t="s">
        <v>3796</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1896</v>
      </c>
      <c r="B10" s="21"/>
      <c r="C10" s="21"/>
      <c r="D10" s="14" t="s">
        <v>1897</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4156</v>
      </c>
    </row>
    <row r="15" spans="1:14" ht="15" hidden="1" customHeight="1" x14ac:dyDescent="0.25">
      <c r="A15" s="21"/>
      <c r="B15" s="21"/>
      <c r="C15" s="12" t="s">
        <v>3797</v>
      </c>
      <c r="D15" s="21"/>
      <c r="E15" s="21"/>
      <c r="F15" s="21"/>
      <c r="G15" s="21"/>
      <c r="H15" s="21"/>
      <c r="I15" s="21"/>
      <c r="J15" s="21"/>
      <c r="K15" s="21"/>
      <c r="L15" s="21"/>
      <c r="M15" s="21"/>
      <c r="N15" s="21"/>
    </row>
    <row r="16" spans="1:14" hidden="1" x14ac:dyDescent="0.25">
      <c r="A16" s="21"/>
      <c r="B16" s="21"/>
      <c r="C16" s="21"/>
      <c r="D16" s="21"/>
      <c r="E16" s="21" t="s">
        <v>1898</v>
      </c>
      <c r="F16" s="21" t="s">
        <v>1898</v>
      </c>
      <c r="G16" s="21" t="s">
        <v>1899</v>
      </c>
      <c r="H16" s="21" t="s">
        <v>1899</v>
      </c>
      <c r="I16" s="21" t="s">
        <v>1900</v>
      </c>
      <c r="J16" s="21" t="s">
        <v>1900</v>
      </c>
      <c r="K16" s="21" t="s">
        <v>1901</v>
      </c>
      <c r="L16" s="21" t="s">
        <v>1901</v>
      </c>
      <c r="M16" s="21"/>
      <c r="N16" s="21"/>
    </row>
    <row r="17" spans="1:14" hidden="1" x14ac:dyDescent="0.25">
      <c r="A17" s="21"/>
      <c r="B17" s="21"/>
      <c r="C17" s="21"/>
      <c r="D17" s="21" t="s">
        <v>1905</v>
      </c>
      <c r="E17" s="21">
        <v>0</v>
      </c>
      <c r="F17" s="21">
        <v>0</v>
      </c>
      <c r="G17" s="21">
        <v>0</v>
      </c>
      <c r="H17" s="21">
        <v>0</v>
      </c>
      <c r="I17" s="21">
        <v>0</v>
      </c>
      <c r="J17" s="21">
        <v>0</v>
      </c>
      <c r="K17" s="21">
        <v>0</v>
      </c>
      <c r="L17" s="21">
        <v>0</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c r="C20" s="21" t="s">
        <v>274</v>
      </c>
      <c r="D20" s="36"/>
      <c r="E20" s="39" t="s">
        <v>1906</v>
      </c>
      <c r="F20" s="39" t="s">
        <v>1906</v>
      </c>
      <c r="G20" s="39" t="s">
        <v>1907</v>
      </c>
      <c r="H20" s="39" t="s">
        <v>1907</v>
      </c>
      <c r="I20" s="39" t="s">
        <v>1908</v>
      </c>
      <c r="J20" s="39" t="s">
        <v>1908</v>
      </c>
      <c r="K20" s="39" t="s">
        <v>1909</v>
      </c>
      <c r="L20" s="39" t="s">
        <v>1909</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c r="F22" s="51"/>
      <c r="G22" s="51"/>
      <c r="H22" s="51"/>
      <c r="I22" s="51" t="s">
        <v>1871</v>
      </c>
      <c r="J22" s="51" t="s">
        <v>1871</v>
      </c>
      <c r="K22" s="51" t="s">
        <v>1871</v>
      </c>
      <c r="L22" s="51" t="s">
        <v>1871</v>
      </c>
      <c r="N22" s="21"/>
    </row>
    <row r="23" spans="1:14"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N23" s="21"/>
    </row>
    <row r="24" spans="1:14"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N24" s="21"/>
    </row>
    <row r="25" spans="1:14" x14ac:dyDescent="0.25">
      <c r="A25" s="21"/>
      <c r="B25" s="21"/>
      <c r="C25" s="21" t="s">
        <v>275</v>
      </c>
      <c r="D25" s="37" t="s">
        <v>1904</v>
      </c>
      <c r="N25" s="21"/>
    </row>
    <row r="26" spans="1:14" x14ac:dyDescent="0.25">
      <c r="A26" s="21"/>
      <c r="B26" s="21">
        <v>0</v>
      </c>
      <c r="C26" s="21"/>
      <c r="D26" s="22"/>
      <c r="E26" s="24"/>
      <c r="F26" s="24"/>
      <c r="G26" s="26"/>
      <c r="H26" s="26"/>
      <c r="I26" s="70"/>
      <c r="J26" s="70"/>
      <c r="K26" s="70"/>
      <c r="L26" s="70"/>
      <c r="N26" s="21"/>
    </row>
    <row r="27" spans="1:14" hidden="1" x14ac:dyDescent="0.25">
      <c r="A27" s="21"/>
      <c r="B27" s="21"/>
      <c r="C27" s="21" t="s">
        <v>275</v>
      </c>
      <c r="N27" s="21"/>
    </row>
    <row r="28" spans="1:14" hidden="1" x14ac:dyDescent="0.25">
      <c r="A28" s="21"/>
      <c r="B28" s="21"/>
      <c r="C28" s="21" t="s">
        <v>278</v>
      </c>
      <c r="D28" s="21"/>
      <c r="E28" s="21"/>
      <c r="F28" s="21"/>
      <c r="G28" s="21"/>
      <c r="H28" s="21"/>
      <c r="I28" s="21"/>
      <c r="J28" s="21"/>
      <c r="K28" s="21"/>
      <c r="L28" s="21"/>
      <c r="M28" s="21"/>
      <c r="N28" s="21" t="s">
        <v>279</v>
      </c>
    </row>
    <row r="31" spans="1:14" ht="15" customHeight="1" x14ac:dyDescent="0.25">
      <c r="A31" s="21"/>
      <c r="B31" s="21"/>
      <c r="C31" s="12" t="s">
        <v>3798</v>
      </c>
      <c r="D31" s="21"/>
      <c r="E31" s="21"/>
      <c r="F31" s="21"/>
      <c r="G31" s="21"/>
      <c r="H31" s="21"/>
      <c r="I31" s="21"/>
      <c r="J31" s="21"/>
      <c r="K31" s="21"/>
      <c r="L31" s="21"/>
      <c r="M31" s="21"/>
      <c r="N31" s="21"/>
    </row>
    <row r="32" spans="1:14" hidden="1" x14ac:dyDescent="0.25">
      <c r="A32" s="21"/>
      <c r="B32" s="21"/>
      <c r="C32" s="21"/>
      <c r="D32" s="21"/>
      <c r="E32" s="21" t="s">
        <v>1898</v>
      </c>
      <c r="F32" s="21" t="s">
        <v>1898</v>
      </c>
      <c r="G32" s="21" t="s">
        <v>1899</v>
      </c>
      <c r="H32" s="21" t="s">
        <v>1899</v>
      </c>
      <c r="I32" s="21" t="s">
        <v>1900</v>
      </c>
      <c r="J32" s="21" t="s">
        <v>1900</v>
      </c>
      <c r="K32" s="21" t="s">
        <v>1901</v>
      </c>
      <c r="L32" s="21" t="s">
        <v>1901</v>
      </c>
      <c r="M32" s="21"/>
      <c r="N32" s="21"/>
    </row>
    <row r="33" spans="1:14" hidden="1" x14ac:dyDescent="0.25">
      <c r="A33" s="21"/>
      <c r="B33" s="21"/>
      <c r="C33" s="21"/>
      <c r="D33" s="21" t="s">
        <v>1905</v>
      </c>
      <c r="E33" s="21" t="s">
        <v>3421</v>
      </c>
      <c r="F33" s="21" t="s">
        <v>3421</v>
      </c>
      <c r="G33" s="21" t="s">
        <v>3421</v>
      </c>
      <c r="H33" s="21" t="s">
        <v>3421</v>
      </c>
      <c r="I33" s="21" t="s">
        <v>3421</v>
      </c>
      <c r="J33" s="21" t="s">
        <v>3421</v>
      </c>
      <c r="K33" s="21" t="s">
        <v>3421</v>
      </c>
      <c r="L33" s="21" t="s">
        <v>3421</v>
      </c>
      <c r="M33" s="21"/>
      <c r="N33" s="21"/>
    </row>
    <row r="34" spans="1:14" hidden="1" x14ac:dyDescent="0.25">
      <c r="A34" s="21"/>
      <c r="B34" s="21"/>
      <c r="C34" s="21" t="s">
        <v>276</v>
      </c>
      <c r="D34" s="21" t="s">
        <v>386</v>
      </c>
      <c r="E34" s="21"/>
      <c r="F34" s="21"/>
      <c r="G34" s="21"/>
      <c r="H34" s="21"/>
      <c r="I34" s="21"/>
      <c r="J34" s="21"/>
      <c r="K34" s="21"/>
      <c r="L34" s="21"/>
      <c r="M34" s="21" t="s">
        <v>275</v>
      </c>
      <c r="N34" s="21" t="s">
        <v>277</v>
      </c>
    </row>
    <row r="35" spans="1:14" x14ac:dyDescent="0.25">
      <c r="A35" s="21"/>
      <c r="B35" s="21" t="s">
        <v>3416</v>
      </c>
      <c r="C35" s="21" t="s">
        <v>386</v>
      </c>
      <c r="D35" s="77"/>
      <c r="E35" s="73" t="s">
        <v>3419</v>
      </c>
      <c r="F35" s="73" t="s">
        <v>3419</v>
      </c>
      <c r="G35" s="73" t="s">
        <v>3419</v>
      </c>
      <c r="H35" s="73" t="s">
        <v>3419</v>
      </c>
      <c r="I35" s="73" t="s">
        <v>3419</v>
      </c>
      <c r="J35" s="73" t="s">
        <v>3419</v>
      </c>
      <c r="K35" s="73" t="s">
        <v>3419</v>
      </c>
      <c r="L35" s="73" t="s">
        <v>3419</v>
      </c>
      <c r="M35" s="21"/>
      <c r="N35" s="21"/>
    </row>
    <row r="36" spans="1:14" ht="50.1" customHeight="1" x14ac:dyDescent="0.25">
      <c r="A36" s="21"/>
      <c r="B36" s="21"/>
      <c r="C36" s="21" t="s">
        <v>274</v>
      </c>
      <c r="D36" s="36"/>
      <c r="E36" s="39" t="s">
        <v>1906</v>
      </c>
      <c r="F36" s="39" t="s">
        <v>1906</v>
      </c>
      <c r="G36" s="39" t="s">
        <v>1907</v>
      </c>
      <c r="H36" s="39" t="s">
        <v>1907</v>
      </c>
      <c r="I36" s="39" t="s">
        <v>1908</v>
      </c>
      <c r="J36" s="39" t="s">
        <v>1908</v>
      </c>
      <c r="K36" s="39" t="s">
        <v>1909</v>
      </c>
      <c r="L36" s="39" t="s">
        <v>1909</v>
      </c>
      <c r="N36" s="21"/>
    </row>
    <row r="37" spans="1:14" ht="19.5" customHeight="1" x14ac:dyDescent="0.25">
      <c r="A37" s="21"/>
      <c r="B37" s="21"/>
      <c r="C37" s="21" t="s">
        <v>444</v>
      </c>
      <c r="D37" s="36"/>
      <c r="E37" s="49">
        <v>2016</v>
      </c>
      <c r="F37" s="49">
        <v>2015</v>
      </c>
      <c r="G37" s="49">
        <v>2016</v>
      </c>
      <c r="H37" s="49">
        <v>2015</v>
      </c>
      <c r="I37" s="49">
        <v>2016</v>
      </c>
      <c r="J37" s="49">
        <v>2015</v>
      </c>
      <c r="K37" s="49">
        <v>2016</v>
      </c>
      <c r="L37" s="49">
        <v>2015</v>
      </c>
      <c r="N37" s="21"/>
    </row>
    <row r="38" spans="1:14" ht="20.100000000000001" customHeight="1" x14ac:dyDescent="0.25">
      <c r="A38" s="21"/>
      <c r="B38" s="21"/>
      <c r="C38" s="21" t="s">
        <v>445</v>
      </c>
      <c r="D38" s="36"/>
      <c r="E38" s="51"/>
      <c r="F38" s="51"/>
      <c r="G38" s="51"/>
      <c r="H38" s="51"/>
      <c r="I38" s="51" t="s">
        <v>1871</v>
      </c>
      <c r="J38" s="51" t="s">
        <v>1871</v>
      </c>
      <c r="K38" s="51" t="s">
        <v>1871</v>
      </c>
      <c r="L38" s="51" t="s">
        <v>1871</v>
      </c>
      <c r="N38" s="21"/>
    </row>
    <row r="39" spans="1:14"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N39" s="21"/>
    </row>
    <row r="40" spans="1:14"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N40" s="21"/>
    </row>
    <row r="41" spans="1:14" x14ac:dyDescent="0.25">
      <c r="A41" s="21"/>
      <c r="B41" s="21"/>
      <c r="C41" s="21" t="s">
        <v>275</v>
      </c>
      <c r="D41" s="37" t="s">
        <v>1904</v>
      </c>
      <c r="N41" s="21"/>
    </row>
    <row r="42" spans="1:14" x14ac:dyDescent="0.25">
      <c r="A42" s="21"/>
      <c r="B42" s="21">
        <v>0</v>
      </c>
      <c r="C42" s="21"/>
      <c r="D42" s="22"/>
      <c r="E42" s="24"/>
      <c r="F42" s="24"/>
      <c r="G42" s="26"/>
      <c r="H42" s="26"/>
      <c r="I42" s="70"/>
      <c r="J42" s="70"/>
      <c r="K42" s="70"/>
      <c r="L42" s="70"/>
      <c r="N42" s="21"/>
    </row>
    <row r="43" spans="1:14" hidden="1" x14ac:dyDescent="0.25">
      <c r="A43" s="21"/>
      <c r="B43" s="21"/>
      <c r="C43" s="21" t="s">
        <v>275</v>
      </c>
      <c r="N43" s="21"/>
    </row>
    <row r="44" spans="1:14" hidden="1" x14ac:dyDescent="0.25">
      <c r="A44" s="21"/>
      <c r="B44" s="21"/>
      <c r="C44" s="21" t="s">
        <v>278</v>
      </c>
      <c r="D44" s="21"/>
      <c r="E44" s="21"/>
      <c r="F44" s="21"/>
      <c r="G44" s="21"/>
      <c r="H44" s="21"/>
      <c r="I44" s="21"/>
      <c r="J44" s="21"/>
      <c r="K44" s="21"/>
      <c r="L44" s="21"/>
      <c r="M44" s="21"/>
      <c r="N44" s="21" t="s">
        <v>279</v>
      </c>
    </row>
    <row r="47" spans="1:14" ht="15" hidden="1" customHeight="1" x14ac:dyDescent="0.25">
      <c r="A47" s="21"/>
      <c r="B47" s="21"/>
      <c r="C47" s="12" t="s">
        <v>3799</v>
      </c>
      <c r="D47" s="21"/>
      <c r="E47" s="21"/>
      <c r="F47" s="21"/>
      <c r="G47" s="21"/>
      <c r="H47" s="21"/>
      <c r="I47" s="21"/>
      <c r="J47" s="21"/>
    </row>
    <row r="48" spans="1:14" hidden="1" x14ac:dyDescent="0.25">
      <c r="A48" s="21"/>
      <c r="B48" s="21"/>
      <c r="C48" s="21"/>
      <c r="D48" s="21"/>
      <c r="E48" s="21"/>
      <c r="F48" s="21"/>
      <c r="G48" s="21"/>
      <c r="H48" s="21"/>
      <c r="I48" s="21"/>
      <c r="J48" s="21"/>
    </row>
    <row r="49" spans="1:10" hidden="1" x14ac:dyDescent="0.25">
      <c r="A49" s="21"/>
      <c r="B49" s="21"/>
      <c r="C49" s="21"/>
      <c r="D49" s="21"/>
      <c r="E49" s="21">
        <v>0</v>
      </c>
      <c r="F49" s="21">
        <v>0</v>
      </c>
      <c r="G49" s="21" t="s">
        <v>3421</v>
      </c>
      <c r="H49" s="21" t="s">
        <v>3421</v>
      </c>
      <c r="I49" s="21"/>
      <c r="J49" s="21"/>
    </row>
    <row r="50" spans="1:10" hidden="1" x14ac:dyDescent="0.25">
      <c r="A50" s="21"/>
      <c r="B50" s="21"/>
      <c r="C50" s="21" t="s">
        <v>276</v>
      </c>
      <c r="D50" s="21" t="s">
        <v>274</v>
      </c>
      <c r="E50" s="21"/>
      <c r="F50" s="21"/>
      <c r="G50" s="21"/>
      <c r="H50" s="21"/>
      <c r="I50" s="21" t="s">
        <v>275</v>
      </c>
      <c r="J50" s="21" t="s">
        <v>277</v>
      </c>
    </row>
    <row r="51" spans="1:10" x14ac:dyDescent="0.25">
      <c r="A51" s="21"/>
      <c r="B51" s="21" t="s">
        <v>3416</v>
      </c>
      <c r="C51" s="21" t="s">
        <v>386</v>
      </c>
      <c r="D51" s="77"/>
      <c r="E51" s="73" t="s">
        <v>3417</v>
      </c>
      <c r="F51" s="73" t="s">
        <v>3417</v>
      </c>
      <c r="G51" s="73" t="s">
        <v>3419</v>
      </c>
      <c r="H51" s="73" t="s">
        <v>3419</v>
      </c>
      <c r="I51" s="21"/>
      <c r="J51" s="21"/>
    </row>
    <row r="52" spans="1:10" ht="19.5" customHeight="1" x14ac:dyDescent="0.25">
      <c r="A52" s="21"/>
      <c r="B52" s="21"/>
      <c r="C52" s="21" t="s">
        <v>444</v>
      </c>
      <c r="D52" s="36"/>
      <c r="E52" s="49">
        <v>2016</v>
      </c>
      <c r="F52" s="49">
        <v>2015</v>
      </c>
      <c r="G52" s="49">
        <v>2016</v>
      </c>
      <c r="H52" s="49">
        <v>2015</v>
      </c>
      <c r="J52" s="21"/>
    </row>
    <row r="53" spans="1:10" ht="20.100000000000001" customHeight="1" x14ac:dyDescent="0.25">
      <c r="A53" s="21"/>
      <c r="B53" s="21"/>
      <c r="C53" s="21" t="s">
        <v>445</v>
      </c>
      <c r="D53" s="36"/>
      <c r="E53" s="51" t="str">
        <f>[1]StartUp!$E$8</f>
        <v>SGD</v>
      </c>
      <c r="F53" s="51" t="str">
        <f>[1]StartUp!$E$8</f>
        <v>SGD</v>
      </c>
      <c r="G53" s="51" t="str">
        <f>[1]StartUp!$E$8</f>
        <v>SGD</v>
      </c>
      <c r="H53" s="51" t="str">
        <f>[1]StartUp!$E$8</f>
        <v>SGD</v>
      </c>
      <c r="J53" s="21"/>
    </row>
    <row r="54" spans="1:10" ht="20.100000000000001" hidden="1" customHeight="1" x14ac:dyDescent="0.25">
      <c r="A54" s="21"/>
      <c r="B54" s="21"/>
      <c r="C54" s="21" t="s">
        <v>446</v>
      </c>
      <c r="D54" s="36"/>
      <c r="E54" s="50" t="str">
        <f>[1]StartUp!$D$8</f>
        <v>01/01/2010</v>
      </c>
      <c r="F54" s="50" t="str">
        <f>[1]StartUp!$D$10</f>
        <v>01/01/2009</v>
      </c>
      <c r="G54" s="50" t="str">
        <f>[1]StartUp!$D$8</f>
        <v>01/01/2010</v>
      </c>
      <c r="H54" s="50" t="str">
        <f>[1]StartUp!$D$10</f>
        <v>01/01/2009</v>
      </c>
      <c r="J54" s="21"/>
    </row>
    <row r="55" spans="1:10" ht="20.100000000000001" hidden="1" customHeight="1" x14ac:dyDescent="0.25">
      <c r="A55" s="21"/>
      <c r="B55" s="21"/>
      <c r="C55" s="21" t="s">
        <v>447</v>
      </c>
      <c r="D55" s="36"/>
      <c r="E55" s="50" t="str">
        <f>[1]StartUp!$D$9</f>
        <v>31/12/2010</v>
      </c>
      <c r="F55" s="50" t="str">
        <f>[1]StartUp!$D$11</f>
        <v>31/12/2009</v>
      </c>
      <c r="G55" s="50" t="str">
        <f>[1]StartUp!$D$9</f>
        <v>31/12/2010</v>
      </c>
      <c r="H55" s="50" t="str">
        <f>[1]StartUp!$D$11</f>
        <v>31/12/2009</v>
      </c>
      <c r="J55" s="21"/>
    </row>
    <row r="56" spans="1:10" x14ac:dyDescent="0.25">
      <c r="A56" s="21"/>
      <c r="B56" s="21"/>
      <c r="C56" s="21" t="s">
        <v>275</v>
      </c>
      <c r="D56" s="15"/>
      <c r="J56" s="21"/>
    </row>
    <row r="57" spans="1:10" ht="30" hidden="1" x14ac:dyDescent="0.25">
      <c r="A57" s="21" t="s">
        <v>1896</v>
      </c>
      <c r="B57" s="21"/>
      <c r="C57" s="21"/>
      <c r="D57" s="14" t="s">
        <v>1897</v>
      </c>
      <c r="E57" s="16"/>
      <c r="F57" s="16"/>
      <c r="G57" s="16"/>
      <c r="H57" s="16"/>
      <c r="I57" s="30" t="s">
        <v>912</v>
      </c>
      <c r="J57" s="57" t="s">
        <v>913</v>
      </c>
    </row>
    <row r="58" spans="1:10" ht="30" x14ac:dyDescent="0.25">
      <c r="A58" s="21" t="s">
        <v>3800</v>
      </c>
      <c r="B58" s="21"/>
      <c r="C58" s="21"/>
      <c r="D58" s="27" t="s">
        <v>3801</v>
      </c>
      <c r="E58" s="23"/>
      <c r="F58" s="23"/>
      <c r="G58" s="23"/>
      <c r="H58" s="23"/>
      <c r="J58" s="21"/>
    </row>
    <row r="59" spans="1:10" ht="60" x14ac:dyDescent="0.25">
      <c r="A59" s="21" t="s">
        <v>3802</v>
      </c>
      <c r="B59" s="21"/>
      <c r="C59" s="21"/>
      <c r="D59" s="18" t="s">
        <v>3803</v>
      </c>
      <c r="E59" s="38"/>
      <c r="F59" s="38"/>
      <c r="G59" s="38"/>
      <c r="H59" s="38"/>
      <c r="J59" s="21"/>
    </row>
    <row r="60" spans="1:10" ht="45" x14ac:dyDescent="0.25">
      <c r="A60" s="21" t="s">
        <v>1921</v>
      </c>
      <c r="B60" s="21"/>
      <c r="C60" s="21"/>
      <c r="D60" s="18" t="s">
        <v>1929</v>
      </c>
      <c r="E60" s="38"/>
      <c r="F60" s="38"/>
      <c r="G60" s="38"/>
      <c r="H60" s="38"/>
      <c r="J60" s="21"/>
    </row>
    <row r="61" spans="1:10" ht="60" x14ac:dyDescent="0.25">
      <c r="A61" s="21" t="s">
        <v>1923</v>
      </c>
      <c r="B61" s="21"/>
      <c r="C61" s="21"/>
      <c r="D61" s="18" t="s">
        <v>1931</v>
      </c>
      <c r="E61" s="38"/>
      <c r="F61" s="38"/>
      <c r="G61" s="38"/>
      <c r="H61" s="38"/>
      <c r="J61" s="21"/>
    </row>
    <row r="62" spans="1:10" ht="45" x14ac:dyDescent="0.25">
      <c r="A62" s="21" t="s">
        <v>1922</v>
      </c>
      <c r="B62" s="21"/>
      <c r="C62" s="21"/>
      <c r="D62" s="18" t="s">
        <v>1930</v>
      </c>
      <c r="E62" s="38"/>
      <c r="F62" s="38"/>
      <c r="G62" s="38"/>
      <c r="H62" s="38"/>
      <c r="J62" s="21"/>
    </row>
    <row r="63" spans="1:10" hidden="1" x14ac:dyDescent="0.25">
      <c r="A63" s="21"/>
      <c r="B63" s="21"/>
      <c r="C63" s="21" t="s">
        <v>275</v>
      </c>
      <c r="J63" s="21"/>
    </row>
    <row r="64" spans="1:10" hidden="1" x14ac:dyDescent="0.25">
      <c r="A64" s="21"/>
      <c r="B64" s="21"/>
      <c r="C64" s="21" t="s">
        <v>278</v>
      </c>
      <c r="D64" s="21"/>
      <c r="E64" s="21"/>
      <c r="F64" s="21"/>
      <c r="G64" s="21"/>
      <c r="H64" s="21"/>
      <c r="I64" s="21"/>
      <c r="J64"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L26 E59:H62 I42:L42">
      <formula1>-99999999999999900</formula1>
      <formula2>99999999999999900</formula2>
    </dataValidation>
    <dataValidation type="list" allowBlank="1" showInputMessage="1" showErrorMessage="1" errorTitle="Input Error" error="Please enter a valid value from dropdown" sqref="G26:H26 G42:H42">
      <formula1>CountryList</formula1>
    </dataValidation>
  </dataValidations>
  <hyperlinks>
    <hyperlink ref="D25" tooltip="Edit Name of associate [axis]" display="Edit Name of associate [axis]"/>
    <hyperlink ref="I57" tooltip="Primary Statements" display="Primary Statements"/>
    <hyperlink ref="J57" tooltip="List of Notes" display="List of Notes"/>
    <hyperlink ref="D41" tooltip="Edit Name of associate [axis]" display="Edit Name of associate [axi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22528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5281" r:id="rId4" name="HomeBtn"/>
      </mc:Fallback>
    </mc:AlternateContent>
    <mc:AlternateContent xmlns:mc="http://schemas.openxmlformats.org/markup-compatibility/2006">
      <mc:Choice Requires="x14">
        <control shapeId="225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5282" r:id="rId6" name="LegendBtn"/>
      </mc:Fallback>
    </mc:AlternateContent>
    <mc:AlternateContent xmlns:mc="http://schemas.openxmlformats.org/markup-compatibility/2006">
      <mc:Choice Requires="x14">
        <control shapeId="22528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5283" r:id="rId8" name="ToolboxBtn"/>
      </mc:Fallback>
    </mc:AlternateContent>
  </control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B108"/>
  <sheetViews>
    <sheetView showGridLines="0" view="pageBreakPreview" topLeftCell="D1" zoomScale="81" zoomScaleSheetLayoutView="81" workbookViewId="0">
      <selection activeCell="I29" sqref="I29"/>
    </sheetView>
  </sheetViews>
  <sheetFormatPr defaultRowHeight="15" x14ac:dyDescent="0.25"/>
  <cols>
    <col min="1" max="3" width="0" hidden="1" customWidth="1"/>
    <col min="4" max="4" width="35.7109375" customWidth="1"/>
    <col min="5" max="42" width="22.7109375" customWidth="1"/>
    <col min="43" max="46" width="22.7109375" style="212" customWidth="1"/>
    <col min="47" max="54" width="22.7109375" customWidth="1"/>
  </cols>
  <sheetData>
    <row r="1" spans="1:16" ht="29.1" customHeight="1" x14ac:dyDescent="0.25">
      <c r="A1" s="12" t="s">
        <v>1937</v>
      </c>
      <c r="E1" s="13" t="s">
        <v>1998</v>
      </c>
    </row>
    <row r="3" spans="1:16" hidden="1" x14ac:dyDescent="0.25"/>
    <row r="4" spans="1:16" hidden="1" x14ac:dyDescent="0.25"/>
    <row r="5" spans="1:16" ht="15" hidden="1" customHeight="1" x14ac:dyDescent="0.25">
      <c r="A5" s="21"/>
      <c r="B5" s="21"/>
      <c r="C5" s="12" t="s">
        <v>1938</v>
      </c>
      <c r="D5" s="21"/>
      <c r="E5" s="21"/>
      <c r="F5" s="21"/>
      <c r="G5" s="21"/>
    </row>
    <row r="6" spans="1:16" hidden="1" x14ac:dyDescent="0.25">
      <c r="A6" s="21"/>
      <c r="B6" s="21"/>
      <c r="C6" s="21"/>
      <c r="D6" s="21"/>
      <c r="E6" s="21"/>
      <c r="F6" s="21"/>
      <c r="G6" s="21"/>
    </row>
    <row r="7" spans="1:16" hidden="1" x14ac:dyDescent="0.25">
      <c r="A7" s="21"/>
      <c r="B7" s="21"/>
      <c r="C7" s="21"/>
      <c r="D7" s="21"/>
      <c r="E7" s="21"/>
      <c r="F7" s="21"/>
      <c r="G7" s="21"/>
    </row>
    <row r="8" spans="1:16" hidden="1" x14ac:dyDescent="0.25">
      <c r="A8" s="21"/>
      <c r="B8" s="21"/>
      <c r="C8" s="21" t="s">
        <v>276</v>
      </c>
      <c r="D8" s="21" t="s">
        <v>274</v>
      </c>
      <c r="E8" s="21"/>
      <c r="F8" s="21" t="s">
        <v>275</v>
      </c>
      <c r="G8" s="21" t="s">
        <v>277</v>
      </c>
    </row>
    <row r="9" spans="1:16" x14ac:dyDescent="0.25">
      <c r="A9" s="21"/>
      <c r="B9" s="21"/>
      <c r="C9" s="21" t="s">
        <v>275</v>
      </c>
      <c r="D9" s="15"/>
      <c r="G9" s="21"/>
    </row>
    <row r="10" spans="1:16" ht="30" x14ac:dyDescent="0.25">
      <c r="A10" s="21" t="s">
        <v>1939</v>
      </c>
      <c r="B10" s="21"/>
      <c r="C10" s="21"/>
      <c r="D10" s="14" t="s">
        <v>1940</v>
      </c>
      <c r="E10" s="35"/>
      <c r="F10" s="30"/>
      <c r="G10" s="57"/>
    </row>
    <row r="11" spans="1:16" hidden="1" x14ac:dyDescent="0.25">
      <c r="A11" s="21"/>
      <c r="B11" s="21"/>
      <c r="C11" s="21" t="s">
        <v>275</v>
      </c>
      <c r="G11" s="21"/>
    </row>
    <row r="12" spans="1:16" hidden="1" x14ac:dyDescent="0.25">
      <c r="A12" s="21"/>
      <c r="B12" s="21"/>
      <c r="C12" s="21" t="s">
        <v>278</v>
      </c>
      <c r="D12" s="21"/>
      <c r="E12" s="21"/>
      <c r="F12" s="21"/>
      <c r="G12" s="21" t="s">
        <v>279</v>
      </c>
    </row>
    <row r="14" spans="1:16" x14ac:dyDescent="0.25">
      <c r="D14" s="40" t="s">
        <v>4156</v>
      </c>
    </row>
    <row r="15" spans="1:16" ht="15" hidden="1" customHeight="1" x14ac:dyDescent="0.25">
      <c r="A15" s="21"/>
      <c r="B15" s="21"/>
      <c r="C15" s="12" t="s">
        <v>1952</v>
      </c>
      <c r="D15" s="21"/>
      <c r="E15" s="21"/>
      <c r="F15" s="21"/>
      <c r="G15" s="21"/>
      <c r="H15" s="21"/>
      <c r="I15" s="21"/>
      <c r="J15" s="21"/>
      <c r="K15" s="21"/>
      <c r="L15" s="21"/>
      <c r="M15" s="21"/>
      <c r="N15" s="21"/>
      <c r="O15" s="21"/>
      <c r="P15" s="21"/>
    </row>
    <row r="16" spans="1:16" hidden="1" x14ac:dyDescent="0.25">
      <c r="A16" s="21"/>
      <c r="B16" s="21"/>
      <c r="C16" s="21"/>
      <c r="D16" s="21"/>
      <c r="E16" s="21" t="s">
        <v>1941</v>
      </c>
      <c r="F16" s="21" t="s">
        <v>1941</v>
      </c>
      <c r="G16" s="21" t="s">
        <v>1942</v>
      </c>
      <c r="H16" s="21" t="s">
        <v>1942</v>
      </c>
      <c r="I16" s="21" t="s">
        <v>1943</v>
      </c>
      <c r="J16" s="21" t="s">
        <v>1943</v>
      </c>
      <c r="K16" s="21" t="s">
        <v>1944</v>
      </c>
      <c r="L16" s="21" t="s">
        <v>1944</v>
      </c>
      <c r="M16" s="21" t="s">
        <v>1945</v>
      </c>
      <c r="N16" s="21" t="s">
        <v>1945</v>
      </c>
      <c r="O16" s="21"/>
      <c r="P16" s="21"/>
    </row>
    <row r="17" spans="1:16" hidden="1" x14ac:dyDescent="0.25">
      <c r="A17" s="21"/>
      <c r="B17" s="21"/>
      <c r="C17" s="21"/>
      <c r="D17" s="21" t="s">
        <v>1947</v>
      </c>
      <c r="E17" s="21">
        <v>0</v>
      </c>
      <c r="F17" s="21">
        <v>0</v>
      </c>
      <c r="G17" s="21">
        <v>0</v>
      </c>
      <c r="H17" s="21">
        <v>0</v>
      </c>
      <c r="I17" s="21">
        <v>0</v>
      </c>
      <c r="J17" s="21">
        <v>0</v>
      </c>
      <c r="K17" s="21">
        <v>0</v>
      </c>
      <c r="L17" s="21">
        <v>0</v>
      </c>
      <c r="M17" s="21">
        <v>0</v>
      </c>
      <c r="N17" s="21">
        <v>0</v>
      </c>
      <c r="O17" s="21"/>
      <c r="P17" s="21"/>
    </row>
    <row r="18" spans="1:16" hidden="1" x14ac:dyDescent="0.25">
      <c r="A18" s="21"/>
      <c r="B18" s="21"/>
      <c r="C18" s="21" t="s">
        <v>276</v>
      </c>
      <c r="D18" s="21" t="s">
        <v>386</v>
      </c>
      <c r="E18" s="21"/>
      <c r="F18" s="21"/>
      <c r="G18" s="21"/>
      <c r="H18" s="21"/>
      <c r="I18" s="21"/>
      <c r="J18" s="21"/>
      <c r="K18" s="21"/>
      <c r="L18" s="21"/>
      <c r="M18" s="21"/>
      <c r="N18" s="21"/>
      <c r="O18" s="21" t="s">
        <v>275</v>
      </c>
      <c r="P18" s="21" t="s">
        <v>277</v>
      </c>
    </row>
    <row r="19" spans="1:16"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21"/>
      <c r="P19" s="21"/>
    </row>
    <row r="20" spans="1:16" ht="50.1" customHeight="1" x14ac:dyDescent="0.25">
      <c r="A20" s="21"/>
      <c r="B20" s="21"/>
      <c r="C20" s="21" t="s">
        <v>274</v>
      </c>
      <c r="D20" s="36"/>
      <c r="E20" s="39" t="s">
        <v>1948</v>
      </c>
      <c r="F20" s="39" t="s">
        <v>1948</v>
      </c>
      <c r="G20" s="39" t="s">
        <v>1949</v>
      </c>
      <c r="H20" s="39" t="s">
        <v>1949</v>
      </c>
      <c r="I20" s="39" t="s">
        <v>1950</v>
      </c>
      <c r="J20" s="39" t="s">
        <v>1950</v>
      </c>
      <c r="K20" s="39" t="s">
        <v>1951</v>
      </c>
      <c r="L20" s="39" t="s">
        <v>1951</v>
      </c>
      <c r="M20" s="39" t="s">
        <v>1037</v>
      </c>
      <c r="N20" s="39" t="s">
        <v>1037</v>
      </c>
      <c r="P20" s="21"/>
    </row>
    <row r="21" spans="1:16" ht="19.5" customHeight="1" x14ac:dyDescent="0.25">
      <c r="A21" s="21"/>
      <c r="B21" s="21"/>
      <c r="C21" s="21" t="s">
        <v>444</v>
      </c>
      <c r="D21" s="36"/>
      <c r="E21" s="49">
        <v>2016</v>
      </c>
      <c r="F21" s="49">
        <v>2015</v>
      </c>
      <c r="G21" s="49">
        <v>2016</v>
      </c>
      <c r="H21" s="49">
        <v>2015</v>
      </c>
      <c r="I21" s="49">
        <v>2016</v>
      </c>
      <c r="J21" s="49">
        <v>2015</v>
      </c>
      <c r="K21" s="49">
        <v>2016</v>
      </c>
      <c r="L21" s="49">
        <v>2015</v>
      </c>
      <c r="M21" s="49">
        <v>2016</v>
      </c>
      <c r="N21" s="49">
        <v>2015</v>
      </c>
      <c r="P21" s="21"/>
    </row>
    <row r="22" spans="1:16" ht="20.100000000000001" customHeight="1" x14ac:dyDescent="0.25">
      <c r="A22" s="21"/>
      <c r="B22" s="21"/>
      <c r="C22" s="21" t="s">
        <v>445</v>
      </c>
      <c r="D22" s="36"/>
      <c r="E22" s="51"/>
      <c r="F22" s="51"/>
      <c r="G22" s="51"/>
      <c r="H22" s="51"/>
      <c r="I22" s="51" t="s">
        <v>1871</v>
      </c>
      <c r="J22" s="51" t="s">
        <v>1871</v>
      </c>
      <c r="K22" s="51" t="s">
        <v>1871</v>
      </c>
      <c r="L22" s="51" t="s">
        <v>1871</v>
      </c>
      <c r="M22" s="51" t="str">
        <f>StartUp!$E$8</f>
        <v>SGD</v>
      </c>
      <c r="N22" s="51" t="str">
        <f>StartUp!$E$8</f>
        <v>SGD</v>
      </c>
      <c r="P22" s="21"/>
    </row>
    <row r="23" spans="1:16"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P23" s="21"/>
    </row>
    <row r="24" spans="1:16"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P24" s="21"/>
    </row>
    <row r="25" spans="1:16" x14ac:dyDescent="0.25">
      <c r="A25" s="21"/>
      <c r="B25" s="21"/>
      <c r="C25" s="21" t="s">
        <v>275</v>
      </c>
      <c r="D25" s="37" t="s">
        <v>1946</v>
      </c>
      <c r="P25" s="21"/>
    </row>
    <row r="26" spans="1:16" x14ac:dyDescent="0.25">
      <c r="A26" s="21"/>
      <c r="B26" s="21">
        <v>0</v>
      </c>
      <c r="C26" s="21"/>
      <c r="D26" s="22"/>
      <c r="E26" s="24"/>
      <c r="F26" s="24"/>
      <c r="G26" s="26"/>
      <c r="H26" s="26"/>
      <c r="I26" s="70"/>
      <c r="J26" s="70"/>
      <c r="K26" s="70"/>
      <c r="L26" s="70"/>
      <c r="M26" s="38"/>
      <c r="N26" s="38"/>
      <c r="P26" s="21"/>
    </row>
    <row r="27" spans="1:16" hidden="1" x14ac:dyDescent="0.25">
      <c r="A27" s="21"/>
      <c r="B27" s="21"/>
      <c r="C27" s="21" t="s">
        <v>275</v>
      </c>
      <c r="P27" s="21"/>
    </row>
    <row r="28" spans="1:16" hidden="1" x14ac:dyDescent="0.25">
      <c r="A28" s="21"/>
      <c r="B28" s="21"/>
      <c r="C28" s="21" t="s">
        <v>278</v>
      </c>
      <c r="D28" s="21"/>
      <c r="E28" s="21"/>
      <c r="F28" s="21"/>
      <c r="G28" s="21"/>
      <c r="H28" s="21"/>
      <c r="I28" s="21"/>
      <c r="J28" s="21"/>
      <c r="K28" s="21"/>
      <c r="L28" s="21"/>
      <c r="M28" s="21"/>
      <c r="N28" s="21"/>
      <c r="O28" s="21"/>
      <c r="P28" s="21" t="s">
        <v>279</v>
      </c>
    </row>
    <row r="31" spans="1:16" ht="15" customHeight="1" x14ac:dyDescent="0.25">
      <c r="A31" s="21"/>
      <c r="B31" s="21"/>
      <c r="C31" s="12" t="s">
        <v>3524</v>
      </c>
      <c r="D31" s="21"/>
      <c r="E31" s="21"/>
      <c r="F31" s="21"/>
      <c r="G31" s="21"/>
      <c r="H31" s="21"/>
      <c r="I31" s="21"/>
      <c r="J31" s="21"/>
      <c r="K31" s="21"/>
      <c r="L31" s="21"/>
      <c r="M31" s="21"/>
      <c r="N31" s="21"/>
      <c r="O31" s="21"/>
      <c r="P31" s="21"/>
    </row>
    <row r="32" spans="1:16" hidden="1" x14ac:dyDescent="0.25">
      <c r="A32" s="21"/>
      <c r="B32" s="21"/>
      <c r="C32" s="21"/>
      <c r="D32" s="21"/>
      <c r="E32" s="21" t="s">
        <v>1941</v>
      </c>
      <c r="F32" s="21" t="s">
        <v>1941</v>
      </c>
      <c r="G32" s="21" t="s">
        <v>1942</v>
      </c>
      <c r="H32" s="21" t="s">
        <v>1942</v>
      </c>
      <c r="I32" s="21" t="s">
        <v>1943</v>
      </c>
      <c r="J32" s="21" t="s">
        <v>1943</v>
      </c>
      <c r="K32" s="21" t="s">
        <v>1944</v>
      </c>
      <c r="L32" s="21" t="s">
        <v>1944</v>
      </c>
      <c r="M32" s="21" t="s">
        <v>1945</v>
      </c>
      <c r="N32" s="21" t="s">
        <v>1945</v>
      </c>
      <c r="O32" s="21"/>
      <c r="P32" s="21"/>
    </row>
    <row r="33" spans="1:54" hidden="1" x14ac:dyDescent="0.25">
      <c r="A33" s="21"/>
      <c r="B33" s="21"/>
      <c r="C33" s="21"/>
      <c r="D33" s="21" t="s">
        <v>1947</v>
      </c>
      <c r="E33" s="21" t="s">
        <v>3421</v>
      </c>
      <c r="F33" s="21" t="s">
        <v>3421</v>
      </c>
      <c r="G33" s="21" t="s">
        <v>3421</v>
      </c>
      <c r="H33" s="21" t="s">
        <v>3421</v>
      </c>
      <c r="I33" s="21" t="s">
        <v>3421</v>
      </c>
      <c r="J33" s="21" t="s">
        <v>3421</v>
      </c>
      <c r="K33" s="21" t="s">
        <v>3421</v>
      </c>
      <c r="L33" s="21" t="s">
        <v>3421</v>
      </c>
      <c r="M33" s="21" t="s">
        <v>3421</v>
      </c>
      <c r="N33" s="21" t="s">
        <v>3421</v>
      </c>
      <c r="O33" s="21"/>
      <c r="P33" s="21"/>
    </row>
    <row r="34" spans="1:54" hidden="1" x14ac:dyDescent="0.25">
      <c r="A34" s="21"/>
      <c r="B34" s="21"/>
      <c r="C34" s="21" t="s">
        <v>276</v>
      </c>
      <c r="D34" s="21" t="s">
        <v>386</v>
      </c>
      <c r="E34" s="21"/>
      <c r="F34" s="21"/>
      <c r="G34" s="21"/>
      <c r="H34" s="21"/>
      <c r="I34" s="21"/>
      <c r="J34" s="21"/>
      <c r="K34" s="21"/>
      <c r="L34" s="21"/>
      <c r="M34" s="21"/>
      <c r="N34" s="21"/>
      <c r="O34" s="21" t="s">
        <v>275</v>
      </c>
      <c r="P34" s="21" t="s">
        <v>277</v>
      </c>
    </row>
    <row r="35" spans="1:54" x14ac:dyDescent="0.25">
      <c r="A35" s="21"/>
      <c r="B35" s="21" t="s">
        <v>3416</v>
      </c>
      <c r="C35" s="21" t="s">
        <v>386</v>
      </c>
      <c r="D35" s="77"/>
      <c r="E35" s="73" t="s">
        <v>3419</v>
      </c>
      <c r="F35" s="73" t="s">
        <v>3419</v>
      </c>
      <c r="G35" s="73" t="s">
        <v>3419</v>
      </c>
      <c r="H35" s="73" t="s">
        <v>3419</v>
      </c>
      <c r="I35" s="73" t="s">
        <v>3419</v>
      </c>
      <c r="J35" s="73" t="s">
        <v>3419</v>
      </c>
      <c r="K35" s="73" t="s">
        <v>3419</v>
      </c>
      <c r="L35" s="73" t="s">
        <v>3419</v>
      </c>
      <c r="M35" s="73" t="s">
        <v>3419</v>
      </c>
      <c r="N35" s="73" t="s">
        <v>3419</v>
      </c>
      <c r="O35" s="21"/>
      <c r="P35" s="21"/>
    </row>
    <row r="36" spans="1:54" ht="50.1" customHeight="1" x14ac:dyDescent="0.25">
      <c r="A36" s="21"/>
      <c r="B36" s="21"/>
      <c r="C36" s="21" t="s">
        <v>274</v>
      </c>
      <c r="D36" s="36"/>
      <c r="E36" s="39" t="s">
        <v>1948</v>
      </c>
      <c r="F36" s="39" t="s">
        <v>1948</v>
      </c>
      <c r="G36" s="39" t="s">
        <v>1949</v>
      </c>
      <c r="H36" s="39" t="s">
        <v>1949</v>
      </c>
      <c r="I36" s="39" t="s">
        <v>1950</v>
      </c>
      <c r="J36" s="39" t="s">
        <v>1950</v>
      </c>
      <c r="K36" s="39" t="s">
        <v>1951</v>
      </c>
      <c r="L36" s="39" t="s">
        <v>1951</v>
      </c>
      <c r="M36" s="39" t="s">
        <v>1037</v>
      </c>
      <c r="N36" s="39" t="s">
        <v>1037</v>
      </c>
      <c r="P36" s="21"/>
    </row>
    <row r="37" spans="1:54" ht="19.5" customHeight="1" x14ac:dyDescent="0.25">
      <c r="A37" s="21"/>
      <c r="B37" s="21"/>
      <c r="C37" s="21" t="s">
        <v>444</v>
      </c>
      <c r="D37" s="36"/>
      <c r="E37" s="49">
        <v>2016</v>
      </c>
      <c r="F37" s="49">
        <v>2015</v>
      </c>
      <c r="G37" s="49">
        <v>2016</v>
      </c>
      <c r="H37" s="49">
        <v>2015</v>
      </c>
      <c r="I37" s="49">
        <v>2016</v>
      </c>
      <c r="J37" s="49">
        <v>2015</v>
      </c>
      <c r="K37" s="49">
        <v>2016</v>
      </c>
      <c r="L37" s="49">
        <v>2015</v>
      </c>
      <c r="M37" s="49">
        <v>2016</v>
      </c>
      <c r="N37" s="49">
        <v>2015</v>
      </c>
      <c r="P37" s="21"/>
    </row>
    <row r="38" spans="1:54" ht="20.100000000000001" customHeight="1" x14ac:dyDescent="0.25">
      <c r="A38" s="21"/>
      <c r="B38" s="21"/>
      <c r="C38" s="21" t="s">
        <v>445</v>
      </c>
      <c r="D38" s="36"/>
      <c r="E38" s="51"/>
      <c r="F38" s="51"/>
      <c r="G38" s="51"/>
      <c r="H38" s="51"/>
      <c r="I38" s="51" t="s">
        <v>1871</v>
      </c>
      <c r="J38" s="51" t="s">
        <v>1871</v>
      </c>
      <c r="K38" s="51" t="s">
        <v>1871</v>
      </c>
      <c r="L38" s="51" t="s">
        <v>1871</v>
      </c>
      <c r="M38" s="51" t="str">
        <f>StartUp!$E$8</f>
        <v>SGD</v>
      </c>
      <c r="N38" s="51" t="str">
        <f>StartUp!$E$8</f>
        <v>SGD</v>
      </c>
      <c r="P38" s="21"/>
    </row>
    <row r="39" spans="1:54"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I39" s="50" t="str">
        <f>StartUp!$D$8</f>
        <v>01/01/2010</v>
      </c>
      <c r="J39" s="50" t="str">
        <f>StartUp!$D$10</f>
        <v>01/01/2009</v>
      </c>
      <c r="K39" s="50" t="str">
        <f>StartUp!$D$8</f>
        <v>01/01/2010</v>
      </c>
      <c r="L39" s="50" t="str">
        <f>StartUp!$D$10</f>
        <v>01/01/2009</v>
      </c>
      <c r="M39" s="50" t="str">
        <f>StartUp!$D$8</f>
        <v>01/01/2010</v>
      </c>
      <c r="N39" s="50" t="str">
        <f>StartUp!$D$10</f>
        <v>01/01/2009</v>
      </c>
      <c r="P39" s="21"/>
    </row>
    <row r="40" spans="1:54"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I40" s="50" t="str">
        <f>StartUp!$D$9</f>
        <v>31/12/2010</v>
      </c>
      <c r="J40" s="50" t="str">
        <f>StartUp!$D$11</f>
        <v>31/12/2009</v>
      </c>
      <c r="K40" s="50" t="str">
        <f>StartUp!$D$9</f>
        <v>31/12/2010</v>
      </c>
      <c r="L40" s="50" t="str">
        <f>StartUp!$D$11</f>
        <v>31/12/2009</v>
      </c>
      <c r="M40" s="50" t="str">
        <f>StartUp!$D$9</f>
        <v>31/12/2010</v>
      </c>
      <c r="N40" s="50" t="str">
        <f>StartUp!$D$11</f>
        <v>31/12/2009</v>
      </c>
      <c r="P40" s="21"/>
    </row>
    <row r="41" spans="1:54" x14ac:dyDescent="0.25">
      <c r="A41" s="21"/>
      <c r="B41" s="21"/>
      <c r="C41" s="21" t="s">
        <v>275</v>
      </c>
      <c r="D41" s="37" t="s">
        <v>1946</v>
      </c>
      <c r="P41" s="21"/>
    </row>
    <row r="42" spans="1:54" x14ac:dyDescent="0.25">
      <c r="A42" s="21"/>
      <c r="B42" s="21">
        <v>0</v>
      </c>
      <c r="C42" s="21"/>
      <c r="D42" s="22"/>
      <c r="E42" s="24"/>
      <c r="F42" s="24"/>
      <c r="G42" s="26"/>
      <c r="H42" s="26"/>
      <c r="I42" s="70"/>
      <c r="J42" s="70"/>
      <c r="K42" s="70"/>
      <c r="L42" s="70"/>
      <c r="M42" s="38"/>
      <c r="N42" s="38"/>
      <c r="P42" s="21"/>
    </row>
    <row r="43" spans="1:54" hidden="1" x14ac:dyDescent="0.25">
      <c r="A43" s="21"/>
      <c r="B43" s="21"/>
      <c r="C43" s="21" t="s">
        <v>275</v>
      </c>
      <c r="P43" s="21"/>
    </row>
    <row r="44" spans="1:54" hidden="1" x14ac:dyDescent="0.25">
      <c r="A44" s="21"/>
      <c r="B44" s="21"/>
      <c r="C44" s="21" t="s">
        <v>278</v>
      </c>
      <c r="D44" s="21"/>
      <c r="E44" s="21"/>
      <c r="F44" s="21"/>
      <c r="G44" s="21"/>
      <c r="H44" s="21"/>
      <c r="I44" s="21"/>
      <c r="J44" s="21"/>
      <c r="K44" s="21"/>
      <c r="L44" s="21"/>
      <c r="M44" s="21"/>
      <c r="N44" s="21"/>
      <c r="O44" s="21"/>
      <c r="P44" s="21" t="s">
        <v>279</v>
      </c>
    </row>
    <row r="47" spans="1:54" ht="15" hidden="1" customHeight="1" x14ac:dyDescent="0.25">
      <c r="A47" s="21"/>
      <c r="B47" s="21"/>
      <c r="C47" s="12" t="s">
        <v>1984</v>
      </c>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4"/>
      <c r="AR47" s="214"/>
      <c r="AS47" s="214"/>
      <c r="AT47" s="214"/>
      <c r="AU47" s="21"/>
      <c r="AV47" s="21"/>
      <c r="AW47" s="21"/>
      <c r="AX47" s="21"/>
      <c r="AY47" s="21"/>
      <c r="AZ47" s="21"/>
      <c r="BA47" s="21"/>
      <c r="BB47" s="21"/>
    </row>
    <row r="48" spans="1:54" hidden="1" x14ac:dyDescent="0.25">
      <c r="A48" s="21"/>
      <c r="B48" s="21"/>
      <c r="C48" s="21"/>
      <c r="D48" s="21"/>
      <c r="E48" s="21" t="s">
        <v>1953</v>
      </c>
      <c r="F48" s="21" t="s">
        <v>1953</v>
      </c>
      <c r="G48" s="21" t="s">
        <v>1954</v>
      </c>
      <c r="H48" s="21" t="s">
        <v>1954</v>
      </c>
      <c r="I48" s="21" t="s">
        <v>1955</v>
      </c>
      <c r="J48" s="21" t="s">
        <v>1955</v>
      </c>
      <c r="K48" s="21" t="s">
        <v>1956</v>
      </c>
      <c r="L48" s="21" t="s">
        <v>1956</v>
      </c>
      <c r="M48" s="21" t="s">
        <v>1957</v>
      </c>
      <c r="N48" s="21" t="s">
        <v>1957</v>
      </c>
      <c r="O48" s="21" t="s">
        <v>1958</v>
      </c>
      <c r="P48" s="21" t="s">
        <v>1958</v>
      </c>
      <c r="Q48" s="21" t="s">
        <v>1959</v>
      </c>
      <c r="R48" s="21" t="s">
        <v>1959</v>
      </c>
      <c r="S48" s="21" t="s">
        <v>1960</v>
      </c>
      <c r="T48" s="21" t="s">
        <v>1960</v>
      </c>
      <c r="U48" s="21" t="s">
        <v>1961</v>
      </c>
      <c r="V48" s="21" t="s">
        <v>1961</v>
      </c>
      <c r="W48" s="21" t="s">
        <v>1962</v>
      </c>
      <c r="X48" s="21" t="s">
        <v>1962</v>
      </c>
      <c r="Y48" s="21" t="s">
        <v>1963</v>
      </c>
      <c r="Z48" s="21" t="s">
        <v>1963</v>
      </c>
      <c r="AA48" s="21" t="s">
        <v>1964</v>
      </c>
      <c r="AB48" s="21" t="s">
        <v>1964</v>
      </c>
      <c r="AC48" s="21" t="s">
        <v>1965</v>
      </c>
      <c r="AD48" s="21" t="s">
        <v>1965</v>
      </c>
      <c r="AE48" s="21" t="s">
        <v>1966</v>
      </c>
      <c r="AF48" s="21" t="s">
        <v>1966</v>
      </c>
      <c r="AG48" s="21" t="s">
        <v>1967</v>
      </c>
      <c r="AH48" s="21" t="s">
        <v>1967</v>
      </c>
      <c r="AI48" s="21" t="s">
        <v>1968</v>
      </c>
      <c r="AJ48" s="21" t="s">
        <v>1968</v>
      </c>
      <c r="AK48" s="21" t="s">
        <v>1969</v>
      </c>
      <c r="AL48" s="21" t="s">
        <v>1969</v>
      </c>
      <c r="AM48" s="21" t="s">
        <v>1970</v>
      </c>
      <c r="AN48" s="21" t="s">
        <v>1970</v>
      </c>
      <c r="AO48" s="21" t="s">
        <v>1971</v>
      </c>
      <c r="AP48" s="21" t="s">
        <v>1971</v>
      </c>
      <c r="AQ48" s="214"/>
      <c r="AR48" s="214"/>
      <c r="AS48" s="214"/>
      <c r="AT48" s="214"/>
      <c r="AU48" s="21" t="s">
        <v>1972</v>
      </c>
      <c r="AV48" s="21" t="s">
        <v>1972</v>
      </c>
      <c r="AW48" s="21" t="s">
        <v>1973</v>
      </c>
      <c r="AX48" s="21" t="s">
        <v>1973</v>
      </c>
      <c r="AY48" s="21" t="s">
        <v>1974</v>
      </c>
      <c r="AZ48" s="21" t="s">
        <v>1974</v>
      </c>
      <c r="BA48" s="21"/>
      <c r="BB48" s="21"/>
    </row>
    <row r="49" spans="1:54" hidden="1" x14ac:dyDescent="0.25">
      <c r="A49" s="21"/>
      <c r="B49" s="21"/>
      <c r="C49" s="21"/>
      <c r="D49" s="21" t="s">
        <v>1975</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4"/>
      <c r="AR49" s="214"/>
      <c r="AS49" s="214"/>
      <c r="AT49" s="214"/>
      <c r="AU49" s="21">
        <v>0</v>
      </c>
      <c r="AV49" s="21">
        <v>0</v>
      </c>
      <c r="AW49" s="21">
        <v>0</v>
      </c>
      <c r="AX49" s="21">
        <v>0</v>
      </c>
      <c r="AY49" s="21">
        <v>0</v>
      </c>
      <c r="AZ49" s="21">
        <v>0</v>
      </c>
      <c r="BA49" s="21"/>
      <c r="BB49" s="21"/>
    </row>
    <row r="50" spans="1:54" hidden="1" x14ac:dyDescent="0.25">
      <c r="A50" s="21"/>
      <c r="B50" s="21"/>
      <c r="C50" s="21" t="s">
        <v>276</v>
      </c>
      <c r="D50" s="21" t="s">
        <v>386</v>
      </c>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4"/>
      <c r="AR50" s="214"/>
      <c r="AS50" s="214"/>
      <c r="AT50" s="214"/>
      <c r="AU50" s="21"/>
      <c r="AV50" s="21"/>
      <c r="AW50" s="21"/>
      <c r="AX50" s="21"/>
      <c r="AY50" s="21"/>
      <c r="AZ50" s="21"/>
      <c r="BA50" s="21" t="s">
        <v>275</v>
      </c>
      <c r="BB50" s="21" t="s">
        <v>277</v>
      </c>
    </row>
    <row r="51" spans="1:54" x14ac:dyDescent="0.25">
      <c r="A51" s="21"/>
      <c r="B51" s="21" t="s">
        <v>3416</v>
      </c>
      <c r="C51" s="21" t="s">
        <v>386</v>
      </c>
      <c r="D51" s="77"/>
      <c r="E51" s="73" t="s">
        <v>3417</v>
      </c>
      <c r="F51" s="73" t="s">
        <v>3417</v>
      </c>
      <c r="G51" s="73" t="s">
        <v>3417</v>
      </c>
      <c r="H51" s="73" t="s">
        <v>3417</v>
      </c>
      <c r="I51" s="73" t="s">
        <v>3417</v>
      </c>
      <c r="J51" s="73" t="s">
        <v>3417</v>
      </c>
      <c r="K51" s="73" t="s">
        <v>3417</v>
      </c>
      <c r="L51" s="73" t="s">
        <v>3417</v>
      </c>
      <c r="M51" s="73" t="s">
        <v>3417</v>
      </c>
      <c r="N51" s="73" t="s">
        <v>3417</v>
      </c>
      <c r="O51" s="73" t="s">
        <v>3417</v>
      </c>
      <c r="P51" s="73" t="s">
        <v>3417</v>
      </c>
      <c r="Q51" s="73" t="s">
        <v>3417</v>
      </c>
      <c r="R51" s="73" t="s">
        <v>3417</v>
      </c>
      <c r="S51" s="73" t="s">
        <v>3417</v>
      </c>
      <c r="T51" s="73" t="s">
        <v>3417</v>
      </c>
      <c r="U51" s="73" t="s">
        <v>3417</v>
      </c>
      <c r="V51" s="73" t="s">
        <v>3417</v>
      </c>
      <c r="W51" s="73" t="s">
        <v>3417</v>
      </c>
      <c r="X51" s="73" t="s">
        <v>3417</v>
      </c>
      <c r="Y51" s="73" t="s">
        <v>3417</v>
      </c>
      <c r="Z51" s="73" t="s">
        <v>3417</v>
      </c>
      <c r="AA51" s="73" t="s">
        <v>3417</v>
      </c>
      <c r="AB51" s="73" t="s">
        <v>3417</v>
      </c>
      <c r="AC51" s="73" t="s">
        <v>3417</v>
      </c>
      <c r="AD51" s="73" t="s">
        <v>3417</v>
      </c>
      <c r="AE51" s="73" t="s">
        <v>3417</v>
      </c>
      <c r="AF51" s="73" t="s">
        <v>3417</v>
      </c>
      <c r="AG51" s="73" t="s">
        <v>3417</v>
      </c>
      <c r="AH51" s="73" t="s">
        <v>3417</v>
      </c>
      <c r="AI51" s="73" t="s">
        <v>3417</v>
      </c>
      <c r="AJ51" s="73" t="s">
        <v>3417</v>
      </c>
      <c r="AK51" s="73" t="s">
        <v>3417</v>
      </c>
      <c r="AL51" s="73" t="s">
        <v>3417</v>
      </c>
      <c r="AM51" s="73" t="s">
        <v>3417</v>
      </c>
      <c r="AN51" s="73" t="s">
        <v>3417</v>
      </c>
      <c r="AO51" s="73" t="s">
        <v>3417</v>
      </c>
      <c r="AP51" s="73" t="s">
        <v>3417</v>
      </c>
      <c r="AQ51" s="73" t="s">
        <v>3417</v>
      </c>
      <c r="AR51" s="73" t="s">
        <v>3417</v>
      </c>
      <c r="AS51" s="73" t="s">
        <v>3417</v>
      </c>
      <c r="AT51" s="73" t="s">
        <v>3417</v>
      </c>
      <c r="AU51" s="73" t="s">
        <v>3417</v>
      </c>
      <c r="AV51" s="73" t="s">
        <v>3417</v>
      </c>
      <c r="AW51" s="73" t="s">
        <v>3417</v>
      </c>
      <c r="AX51" s="73" t="s">
        <v>3417</v>
      </c>
      <c r="AY51" s="73" t="s">
        <v>3417</v>
      </c>
      <c r="AZ51" s="73" t="s">
        <v>3417</v>
      </c>
      <c r="BA51" s="21"/>
      <c r="BB51" s="21"/>
    </row>
    <row r="52" spans="1:54" ht="74.25" customHeight="1" x14ac:dyDescent="0.25">
      <c r="A52" s="21"/>
      <c r="B52" s="21"/>
      <c r="C52" s="21" t="s">
        <v>274</v>
      </c>
      <c r="D52" s="36"/>
      <c r="E52" s="39" t="s">
        <v>525</v>
      </c>
      <c r="F52" s="39" t="s">
        <v>525</v>
      </c>
      <c r="G52" s="39" t="s">
        <v>541</v>
      </c>
      <c r="H52" s="39" t="s">
        <v>541</v>
      </c>
      <c r="I52" s="39" t="s">
        <v>562</v>
      </c>
      <c r="J52" s="39" t="s">
        <v>562</v>
      </c>
      <c r="K52" s="39" t="s">
        <v>575</v>
      </c>
      <c r="L52" s="39" t="s">
        <v>575</v>
      </c>
      <c r="M52" s="39" t="s">
        <v>1265</v>
      </c>
      <c r="N52" s="39" t="s">
        <v>1265</v>
      </c>
      <c r="O52" s="39" t="s">
        <v>1928</v>
      </c>
      <c r="P52" s="39" t="s">
        <v>1928</v>
      </c>
      <c r="Q52" s="39" t="s">
        <v>682</v>
      </c>
      <c r="R52" s="39" t="s">
        <v>682</v>
      </c>
      <c r="S52" s="39" t="s">
        <v>746</v>
      </c>
      <c r="T52" s="39" t="s">
        <v>746</v>
      </c>
      <c r="U52" s="39" t="s">
        <v>872</v>
      </c>
      <c r="V52" s="39" t="s">
        <v>872</v>
      </c>
      <c r="W52" s="39" t="s">
        <v>526</v>
      </c>
      <c r="X52" s="39" t="s">
        <v>526</v>
      </c>
      <c r="Y52" s="39" t="s">
        <v>3927</v>
      </c>
      <c r="Z52" s="39" t="s">
        <v>3927</v>
      </c>
      <c r="AA52" s="39" t="s">
        <v>3945</v>
      </c>
      <c r="AB52" s="39" t="s">
        <v>3945</v>
      </c>
      <c r="AC52" s="39" t="s">
        <v>1142</v>
      </c>
      <c r="AD52" s="39" t="s">
        <v>1142</v>
      </c>
      <c r="AE52" s="39" t="s">
        <v>1976</v>
      </c>
      <c r="AF52" s="39" t="s">
        <v>1976</v>
      </c>
      <c r="AG52" s="39" t="s">
        <v>1977</v>
      </c>
      <c r="AH52" s="39" t="s">
        <v>1977</v>
      </c>
      <c r="AI52" s="39" t="s">
        <v>681</v>
      </c>
      <c r="AJ52" s="39" t="s">
        <v>681</v>
      </c>
      <c r="AK52" s="39" t="s">
        <v>1978</v>
      </c>
      <c r="AL52" s="39" t="s">
        <v>1978</v>
      </c>
      <c r="AM52" s="39" t="s">
        <v>1979</v>
      </c>
      <c r="AN52" s="39" t="s">
        <v>1979</v>
      </c>
      <c r="AO52" s="39" t="s">
        <v>1980</v>
      </c>
      <c r="AP52" s="39" t="s">
        <v>1980</v>
      </c>
      <c r="AQ52" s="39" t="s">
        <v>4040</v>
      </c>
      <c r="AR52" s="39" t="s">
        <v>4040</v>
      </c>
      <c r="AS52" s="39" t="s">
        <v>4041</v>
      </c>
      <c r="AT52" s="39" t="s">
        <v>4041</v>
      </c>
      <c r="AU52" s="39" t="s">
        <v>1981</v>
      </c>
      <c r="AV52" s="39" t="s">
        <v>1981</v>
      </c>
      <c r="AW52" s="39" t="s">
        <v>1982</v>
      </c>
      <c r="AX52" s="39" t="s">
        <v>1982</v>
      </c>
      <c r="AY52" s="39" t="s">
        <v>1983</v>
      </c>
      <c r="AZ52" s="39" t="s">
        <v>1983</v>
      </c>
      <c r="BB52" s="21"/>
    </row>
    <row r="53" spans="1:54" ht="19.5" customHeight="1" x14ac:dyDescent="0.25">
      <c r="A53" s="21"/>
      <c r="B53" s="21"/>
      <c r="C53" s="21" t="s">
        <v>444</v>
      </c>
      <c r="D53" s="36"/>
      <c r="E53" s="49">
        <v>2016</v>
      </c>
      <c r="F53" s="49">
        <v>2015</v>
      </c>
      <c r="G53" s="49">
        <v>2016</v>
      </c>
      <c r="H53" s="49">
        <v>2015</v>
      </c>
      <c r="I53" s="49">
        <v>2016</v>
      </c>
      <c r="J53" s="49">
        <v>2015</v>
      </c>
      <c r="K53" s="49">
        <v>2016</v>
      </c>
      <c r="L53" s="49">
        <v>2015</v>
      </c>
      <c r="M53" s="49">
        <v>2016</v>
      </c>
      <c r="N53" s="49">
        <v>2015</v>
      </c>
      <c r="O53" s="49">
        <v>2016</v>
      </c>
      <c r="P53" s="49">
        <v>2015</v>
      </c>
      <c r="Q53" s="49">
        <v>2016</v>
      </c>
      <c r="R53" s="49">
        <v>2015</v>
      </c>
      <c r="S53" s="49">
        <v>2016</v>
      </c>
      <c r="T53" s="49">
        <v>2015</v>
      </c>
      <c r="U53" s="49">
        <v>2016</v>
      </c>
      <c r="V53" s="49">
        <v>2015</v>
      </c>
      <c r="W53" s="49">
        <v>2016</v>
      </c>
      <c r="X53" s="49">
        <v>2015</v>
      </c>
      <c r="Y53" s="49">
        <v>2016</v>
      </c>
      <c r="Z53" s="49">
        <v>2015</v>
      </c>
      <c r="AA53" s="49">
        <v>2016</v>
      </c>
      <c r="AB53" s="49">
        <v>2015</v>
      </c>
      <c r="AC53" s="49">
        <v>2016</v>
      </c>
      <c r="AD53" s="49">
        <v>2015</v>
      </c>
      <c r="AE53" s="49">
        <v>2016</v>
      </c>
      <c r="AF53" s="49">
        <v>2015</v>
      </c>
      <c r="AG53" s="49">
        <v>2016</v>
      </c>
      <c r="AH53" s="49">
        <v>2015</v>
      </c>
      <c r="AI53" s="49">
        <v>2016</v>
      </c>
      <c r="AJ53" s="49">
        <v>2015</v>
      </c>
      <c r="AK53" s="49">
        <v>2016</v>
      </c>
      <c r="AL53" s="49">
        <v>2015</v>
      </c>
      <c r="AM53" s="49">
        <v>2016</v>
      </c>
      <c r="AN53" s="49">
        <v>2015</v>
      </c>
      <c r="AO53" s="49">
        <v>2016</v>
      </c>
      <c r="AP53" s="49">
        <v>2015</v>
      </c>
      <c r="AQ53" s="49">
        <v>2016</v>
      </c>
      <c r="AR53" s="49">
        <v>2015</v>
      </c>
      <c r="AS53" s="49">
        <v>2016</v>
      </c>
      <c r="AT53" s="49">
        <v>2015</v>
      </c>
      <c r="AU53" s="49">
        <v>2016</v>
      </c>
      <c r="AV53" s="49">
        <v>2015</v>
      </c>
      <c r="AW53" s="49">
        <v>2016</v>
      </c>
      <c r="AX53" s="49">
        <v>2015</v>
      </c>
      <c r="AY53" s="49">
        <v>2016</v>
      </c>
      <c r="AZ53" s="49">
        <v>2015</v>
      </c>
      <c r="BB53" s="21"/>
    </row>
    <row r="54" spans="1:54" ht="20.100000000000001" customHeight="1" x14ac:dyDescent="0.25">
      <c r="A54" s="21"/>
      <c r="B54" s="21"/>
      <c r="C54" s="21" t="s">
        <v>445</v>
      </c>
      <c r="D54" s="36"/>
      <c r="E54" s="51" t="str">
        <f>StartUp!$E$8</f>
        <v>SGD</v>
      </c>
      <c r="F54" s="51" t="str">
        <f>StartUp!$E$8</f>
        <v>SGD</v>
      </c>
      <c r="G54" s="51" t="str">
        <f>StartUp!$E$8</f>
        <v>SGD</v>
      </c>
      <c r="H54" s="51" t="str">
        <f>StartUp!$E$8</f>
        <v>SGD</v>
      </c>
      <c r="I54" s="51" t="str">
        <f>StartUp!$E$8</f>
        <v>SGD</v>
      </c>
      <c r="J54" s="51" t="str">
        <f>StartUp!$E$8</f>
        <v>SGD</v>
      </c>
      <c r="K54" s="51" t="str">
        <f>StartUp!$E$8</f>
        <v>SGD</v>
      </c>
      <c r="L54" s="51" t="str">
        <f>StartUp!$E$8</f>
        <v>SGD</v>
      </c>
      <c r="M54" s="51" t="str">
        <f>StartUp!$E$8</f>
        <v>SGD</v>
      </c>
      <c r="N54" s="51" t="str">
        <f>StartUp!$E$8</f>
        <v>SGD</v>
      </c>
      <c r="O54" s="51" t="str">
        <f>StartUp!$E$8</f>
        <v>SGD</v>
      </c>
      <c r="P54" s="51" t="str">
        <f>StartUp!$E$8</f>
        <v>SGD</v>
      </c>
      <c r="Q54" s="51" t="str">
        <f>StartUp!$E$8</f>
        <v>SGD</v>
      </c>
      <c r="R54" s="51" t="str">
        <f>StartUp!$E$8</f>
        <v>SGD</v>
      </c>
      <c r="S54" s="51" t="str">
        <f>StartUp!$E$8</f>
        <v>SGD</v>
      </c>
      <c r="T54" s="51" t="str">
        <f>StartUp!$E$8</f>
        <v>SGD</v>
      </c>
      <c r="U54" s="51" t="str">
        <f>StartUp!$E$8</f>
        <v>SGD</v>
      </c>
      <c r="V54" s="51" t="str">
        <f>StartUp!$E$8</f>
        <v>SGD</v>
      </c>
      <c r="W54" s="51" t="str">
        <f>StartUp!$E$8</f>
        <v>SGD</v>
      </c>
      <c r="X54" s="51" t="str">
        <f>StartUp!$E$8</f>
        <v>SGD</v>
      </c>
      <c r="Y54" s="51" t="str">
        <f>StartUp!$E$8</f>
        <v>SGD</v>
      </c>
      <c r="Z54" s="51" t="str">
        <f>StartUp!$E$8</f>
        <v>SGD</v>
      </c>
      <c r="AA54" s="51" t="str">
        <f>StartUp!$E$8</f>
        <v>SGD</v>
      </c>
      <c r="AB54" s="51" t="str">
        <f>StartUp!$E$8</f>
        <v>SGD</v>
      </c>
      <c r="AC54" s="51" t="str">
        <f>StartUp!$E$8</f>
        <v>SGD</v>
      </c>
      <c r="AD54" s="51" t="str">
        <f>StartUp!$E$8</f>
        <v>SGD</v>
      </c>
      <c r="AE54" s="51" t="str">
        <f>StartUp!$E$8</f>
        <v>SGD</v>
      </c>
      <c r="AF54" s="51" t="str">
        <f>StartUp!$E$8</f>
        <v>SGD</v>
      </c>
      <c r="AG54" s="51" t="str">
        <f>StartUp!$E$8</f>
        <v>SGD</v>
      </c>
      <c r="AH54" s="51" t="str">
        <f>StartUp!$E$8</f>
        <v>SGD</v>
      </c>
      <c r="AI54" s="51" t="str">
        <f>StartUp!$E$8</f>
        <v>SGD</v>
      </c>
      <c r="AJ54" s="51" t="str">
        <f>StartUp!$E$8</f>
        <v>SGD</v>
      </c>
      <c r="AK54" s="51" t="str">
        <f>StartUp!$E$8</f>
        <v>SGD</v>
      </c>
      <c r="AL54" s="51" t="str">
        <f>StartUp!$E$8</f>
        <v>SGD</v>
      </c>
      <c r="AM54" s="51" t="str">
        <f>StartUp!$E$8</f>
        <v>SGD</v>
      </c>
      <c r="AN54" s="51" t="str">
        <f>StartUp!$E$8</f>
        <v>SGD</v>
      </c>
      <c r="AO54" s="51" t="str">
        <f>StartUp!$E$8</f>
        <v>SGD</v>
      </c>
      <c r="AP54" s="51" t="str">
        <f>StartUp!$E$8</f>
        <v>SGD</v>
      </c>
      <c r="AQ54" s="51" t="s">
        <v>270</v>
      </c>
      <c r="AR54" s="51" t="s">
        <v>270</v>
      </c>
      <c r="AS54" s="51" t="s">
        <v>270</v>
      </c>
      <c r="AT54" s="51" t="s">
        <v>270</v>
      </c>
      <c r="AU54" s="51" t="str">
        <f>StartUp!$E$8</f>
        <v>SGD</v>
      </c>
      <c r="AV54" s="51" t="str">
        <f>StartUp!$E$8</f>
        <v>SGD</v>
      </c>
      <c r="AW54" s="51" t="str">
        <f>StartUp!$E$8</f>
        <v>SGD</v>
      </c>
      <c r="AX54" s="51" t="str">
        <f>StartUp!$E$8</f>
        <v>SGD</v>
      </c>
      <c r="AY54" s="51" t="str">
        <f>StartUp!$E$8</f>
        <v>SGD</v>
      </c>
      <c r="AZ54" s="51" t="str">
        <f>StartUp!$E$8</f>
        <v>SGD</v>
      </c>
      <c r="BB54" s="21"/>
    </row>
    <row r="55" spans="1:54" ht="20.100000000000001" hidden="1" customHeight="1" x14ac:dyDescent="0.25">
      <c r="A55" s="21"/>
      <c r="B55" s="21"/>
      <c r="C55" s="21" t="s">
        <v>446</v>
      </c>
      <c r="D55" s="36"/>
      <c r="E55" s="50" t="str">
        <f>StartUp!$D$8</f>
        <v>01/01/2010</v>
      </c>
      <c r="F55" s="50" t="str">
        <f>StartUp!$D$10</f>
        <v>01/01/2009</v>
      </c>
      <c r="G55" s="50" t="str">
        <f>StartUp!$D$8</f>
        <v>01/01/2010</v>
      </c>
      <c r="H55" s="50" t="str">
        <f>StartUp!$D$10</f>
        <v>01/01/2009</v>
      </c>
      <c r="I55" s="50" t="str">
        <f>StartUp!$D$8</f>
        <v>01/01/2010</v>
      </c>
      <c r="J55" s="50" t="str">
        <f>StartUp!$D$10</f>
        <v>01/01/2009</v>
      </c>
      <c r="K55" s="50" t="str">
        <f>StartUp!$D$8</f>
        <v>01/01/2010</v>
      </c>
      <c r="L55" s="50" t="str">
        <f>StartUp!$D$10</f>
        <v>01/01/2009</v>
      </c>
      <c r="M55" s="50" t="str">
        <f>StartUp!$D$8</f>
        <v>01/01/2010</v>
      </c>
      <c r="N55" s="50" t="str">
        <f>StartUp!$D$10</f>
        <v>01/01/2009</v>
      </c>
      <c r="O55" s="50" t="str">
        <f>StartUp!$D$8</f>
        <v>01/01/2010</v>
      </c>
      <c r="P55" s="50" t="str">
        <f>StartUp!$D$10</f>
        <v>01/01/2009</v>
      </c>
      <c r="Q55" s="50" t="str">
        <f>StartUp!$D$8</f>
        <v>01/01/2010</v>
      </c>
      <c r="R55" s="50" t="str">
        <f>StartUp!$D$10</f>
        <v>01/01/2009</v>
      </c>
      <c r="S55" s="50" t="str">
        <f>StartUp!$D$8</f>
        <v>01/01/2010</v>
      </c>
      <c r="T55" s="50" t="str">
        <f>StartUp!$D$10</f>
        <v>01/01/2009</v>
      </c>
      <c r="U55" s="50" t="str">
        <f>StartUp!$D$8</f>
        <v>01/01/2010</v>
      </c>
      <c r="V55" s="50" t="str">
        <f>StartUp!$D$10</f>
        <v>01/01/2009</v>
      </c>
      <c r="W55" s="50" t="str">
        <f>StartUp!$D$8</f>
        <v>01/01/2010</v>
      </c>
      <c r="X55" s="50" t="str">
        <f>StartUp!$D$10</f>
        <v>01/01/2009</v>
      </c>
      <c r="Y55" s="50" t="str">
        <f>StartUp!$D$8</f>
        <v>01/01/2010</v>
      </c>
      <c r="Z55" s="50" t="str">
        <f>StartUp!$D$10</f>
        <v>01/01/2009</v>
      </c>
      <c r="AA55" s="50" t="str">
        <f>StartUp!$D$8</f>
        <v>01/01/2010</v>
      </c>
      <c r="AB55" s="50" t="str">
        <f>StartUp!$D$10</f>
        <v>01/01/2009</v>
      </c>
      <c r="AC55" s="50" t="str">
        <f>StartUp!$D$8</f>
        <v>01/01/2010</v>
      </c>
      <c r="AD55" s="50" t="str">
        <f>StartUp!$D$10</f>
        <v>01/01/2009</v>
      </c>
      <c r="AE55" s="50" t="str">
        <f>StartUp!$D$8</f>
        <v>01/01/2010</v>
      </c>
      <c r="AF55" s="50" t="str">
        <f>StartUp!$D$10</f>
        <v>01/01/2009</v>
      </c>
      <c r="AG55" s="50" t="str">
        <f>StartUp!$D$8</f>
        <v>01/01/2010</v>
      </c>
      <c r="AH55" s="50" t="str">
        <f>StartUp!$D$10</f>
        <v>01/01/2009</v>
      </c>
      <c r="AI55" s="50" t="str">
        <f>StartUp!$D$8</f>
        <v>01/01/2010</v>
      </c>
      <c r="AJ55" s="50" t="str">
        <f>StartUp!$D$10</f>
        <v>01/01/2009</v>
      </c>
      <c r="AK55" s="50" t="str">
        <f>StartUp!$D$8</f>
        <v>01/01/2010</v>
      </c>
      <c r="AL55" s="50" t="str">
        <f>StartUp!$D$10</f>
        <v>01/01/2009</v>
      </c>
      <c r="AM55" s="50" t="str">
        <f>StartUp!$D$8</f>
        <v>01/01/2010</v>
      </c>
      <c r="AN55" s="50" t="str">
        <f>StartUp!$D$10</f>
        <v>01/01/2009</v>
      </c>
      <c r="AO55" s="50" t="str">
        <f>StartUp!$D$8</f>
        <v>01/01/2010</v>
      </c>
      <c r="AP55" s="50" t="str">
        <f>StartUp!$D$10</f>
        <v>01/01/2009</v>
      </c>
      <c r="AQ55" s="50"/>
      <c r="AR55" s="50"/>
      <c r="AS55" s="50"/>
      <c r="AT55" s="50"/>
      <c r="AU55" s="50" t="str">
        <f>StartUp!$D$8</f>
        <v>01/01/2010</v>
      </c>
      <c r="AV55" s="50" t="str">
        <f>StartUp!$D$10</f>
        <v>01/01/2009</v>
      </c>
      <c r="AW55" s="50" t="str">
        <f>StartUp!$D$8</f>
        <v>01/01/2010</v>
      </c>
      <c r="AX55" s="50" t="str">
        <f>StartUp!$D$10</f>
        <v>01/01/2009</v>
      </c>
      <c r="AY55" s="50" t="str">
        <f>StartUp!$D$8</f>
        <v>01/01/2010</v>
      </c>
      <c r="AZ55" s="50" t="str">
        <f>StartUp!$D$10</f>
        <v>01/01/2009</v>
      </c>
      <c r="BB55" s="21"/>
    </row>
    <row r="56" spans="1:54" ht="20.100000000000001" hidden="1" customHeight="1" x14ac:dyDescent="0.25">
      <c r="A56" s="21"/>
      <c r="B56" s="21"/>
      <c r="C56" s="21" t="s">
        <v>447</v>
      </c>
      <c r="D56" s="36"/>
      <c r="E56" s="50" t="str">
        <f>StartUp!$D$9</f>
        <v>31/12/2010</v>
      </c>
      <c r="F56" s="50" t="str">
        <f>StartUp!$D$11</f>
        <v>31/12/2009</v>
      </c>
      <c r="G56" s="50" t="str">
        <f>StartUp!$D$9</f>
        <v>31/12/2010</v>
      </c>
      <c r="H56" s="50" t="str">
        <f>StartUp!$D$11</f>
        <v>31/12/2009</v>
      </c>
      <c r="I56" s="50" t="str">
        <f>StartUp!$D$9</f>
        <v>31/12/2010</v>
      </c>
      <c r="J56" s="50" t="str">
        <f>StartUp!$D$11</f>
        <v>31/12/2009</v>
      </c>
      <c r="K56" s="50" t="str">
        <f>StartUp!$D$9</f>
        <v>31/12/2010</v>
      </c>
      <c r="L56" s="50" t="str">
        <f>StartUp!$D$11</f>
        <v>31/12/2009</v>
      </c>
      <c r="M56" s="50" t="str">
        <f>StartUp!$D$9</f>
        <v>31/12/2010</v>
      </c>
      <c r="N56" s="50" t="str">
        <f>StartUp!$D$11</f>
        <v>31/12/2009</v>
      </c>
      <c r="O56" s="50" t="str">
        <f>StartUp!$D$9</f>
        <v>31/12/2010</v>
      </c>
      <c r="P56" s="50" t="str">
        <f>StartUp!$D$11</f>
        <v>31/12/2009</v>
      </c>
      <c r="Q56" s="50" t="str">
        <f>StartUp!$D$9</f>
        <v>31/12/2010</v>
      </c>
      <c r="R56" s="50" t="str">
        <f>StartUp!$D$11</f>
        <v>31/12/2009</v>
      </c>
      <c r="S56" s="50" t="str">
        <f>StartUp!$D$9</f>
        <v>31/12/2010</v>
      </c>
      <c r="T56" s="50" t="str">
        <f>StartUp!$D$11</f>
        <v>31/12/2009</v>
      </c>
      <c r="U56" s="50" t="str">
        <f>StartUp!$D$9</f>
        <v>31/12/2010</v>
      </c>
      <c r="V56" s="50" t="str">
        <f>StartUp!$D$11</f>
        <v>31/12/2009</v>
      </c>
      <c r="W56" s="50" t="str">
        <f>StartUp!$D$9</f>
        <v>31/12/2010</v>
      </c>
      <c r="X56" s="50" t="str">
        <f>StartUp!$D$11</f>
        <v>31/12/2009</v>
      </c>
      <c r="Y56" s="50" t="str">
        <f>StartUp!$D$9</f>
        <v>31/12/2010</v>
      </c>
      <c r="Z56" s="50" t="str">
        <f>StartUp!$D$11</f>
        <v>31/12/2009</v>
      </c>
      <c r="AA56" s="50" t="str">
        <f>StartUp!$D$9</f>
        <v>31/12/2010</v>
      </c>
      <c r="AB56" s="50" t="str">
        <f>StartUp!$D$11</f>
        <v>31/12/2009</v>
      </c>
      <c r="AC56" s="50" t="str">
        <f>StartUp!$D$9</f>
        <v>31/12/2010</v>
      </c>
      <c r="AD56" s="50" t="str">
        <f>StartUp!$D$11</f>
        <v>31/12/2009</v>
      </c>
      <c r="AE56" s="50" t="str">
        <f>StartUp!$D$9</f>
        <v>31/12/2010</v>
      </c>
      <c r="AF56" s="50" t="str">
        <f>StartUp!$D$11</f>
        <v>31/12/2009</v>
      </c>
      <c r="AG56" s="50" t="str">
        <f>StartUp!$D$9</f>
        <v>31/12/2010</v>
      </c>
      <c r="AH56" s="50" t="str">
        <f>StartUp!$D$11</f>
        <v>31/12/2009</v>
      </c>
      <c r="AI56" s="50" t="str">
        <f>StartUp!$D$9</f>
        <v>31/12/2010</v>
      </c>
      <c r="AJ56" s="50" t="str">
        <f>StartUp!$D$11</f>
        <v>31/12/2009</v>
      </c>
      <c r="AK56" s="50" t="str">
        <f>StartUp!$D$9</f>
        <v>31/12/2010</v>
      </c>
      <c r="AL56" s="50" t="str">
        <f>StartUp!$D$11</f>
        <v>31/12/2009</v>
      </c>
      <c r="AM56" s="50" t="str">
        <f>StartUp!$D$9</f>
        <v>31/12/2010</v>
      </c>
      <c r="AN56" s="50" t="str">
        <f>StartUp!$D$11</f>
        <v>31/12/2009</v>
      </c>
      <c r="AO56" s="50" t="str">
        <f>StartUp!$D$9</f>
        <v>31/12/2010</v>
      </c>
      <c r="AP56" s="50" t="str">
        <f>StartUp!$D$11</f>
        <v>31/12/2009</v>
      </c>
      <c r="AQ56" s="50"/>
      <c r="AR56" s="50"/>
      <c r="AS56" s="50"/>
      <c r="AT56" s="50"/>
      <c r="AU56" s="50" t="str">
        <f>StartUp!$D$9</f>
        <v>31/12/2010</v>
      </c>
      <c r="AV56" s="50" t="str">
        <f>StartUp!$D$11</f>
        <v>31/12/2009</v>
      </c>
      <c r="AW56" s="50" t="str">
        <f>StartUp!$D$9</f>
        <v>31/12/2010</v>
      </c>
      <c r="AX56" s="50" t="str">
        <f>StartUp!$D$11</f>
        <v>31/12/2009</v>
      </c>
      <c r="AY56" s="50" t="str">
        <f>StartUp!$D$9</f>
        <v>31/12/2010</v>
      </c>
      <c r="AZ56" s="50" t="str">
        <f>StartUp!$D$11</f>
        <v>31/12/2009</v>
      </c>
      <c r="BB56" s="21"/>
    </row>
    <row r="57" spans="1:54" x14ac:dyDescent="0.25">
      <c r="A57" s="21"/>
      <c r="B57" s="21"/>
      <c r="C57" s="21" t="s">
        <v>275</v>
      </c>
      <c r="D57" s="37" t="s">
        <v>1946</v>
      </c>
      <c r="BB57" s="21"/>
    </row>
    <row r="58" spans="1:54" x14ac:dyDescent="0.25">
      <c r="A58" s="21"/>
      <c r="B58" s="21">
        <v>0</v>
      </c>
      <c r="C58" s="21"/>
      <c r="D58" s="22"/>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194"/>
      <c r="AR58" s="194"/>
      <c r="AS58" s="194"/>
      <c r="AT58" s="194"/>
      <c r="AU58" s="38"/>
      <c r="AV58" s="38"/>
      <c r="AW58" s="38"/>
      <c r="AX58" s="38"/>
      <c r="AY58" s="38"/>
      <c r="AZ58" s="38"/>
      <c r="BB58" s="21"/>
    </row>
    <row r="59" spans="1:54" hidden="1" x14ac:dyDescent="0.25">
      <c r="A59" s="21"/>
      <c r="B59" s="21"/>
      <c r="C59" s="21" t="s">
        <v>275</v>
      </c>
      <c r="BB59" s="21"/>
    </row>
    <row r="60" spans="1:54" hidden="1" x14ac:dyDescent="0.25">
      <c r="A60" s="21"/>
      <c r="B60" s="21"/>
      <c r="C60" s="21" t="s">
        <v>278</v>
      </c>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4"/>
      <c r="AR60" s="214"/>
      <c r="AS60" s="214"/>
      <c r="AT60" s="214"/>
      <c r="AU60" s="21"/>
      <c r="AV60" s="21"/>
      <c r="AW60" s="21"/>
      <c r="AX60" s="21"/>
      <c r="AY60" s="21"/>
      <c r="AZ60" s="21"/>
      <c r="BA60" s="21"/>
      <c r="BB60" s="21" t="s">
        <v>279</v>
      </c>
    </row>
    <row r="63" spans="1:54" ht="15" customHeight="1" x14ac:dyDescent="0.25">
      <c r="A63" s="21"/>
      <c r="B63" s="21"/>
      <c r="C63" s="12" t="s">
        <v>3523</v>
      </c>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4"/>
      <c r="AR63" s="214"/>
      <c r="AS63" s="214"/>
      <c r="AT63" s="214"/>
      <c r="AU63" s="21"/>
      <c r="AV63" s="21"/>
      <c r="AW63" s="21"/>
      <c r="AX63" s="21"/>
      <c r="AY63" s="21"/>
      <c r="AZ63" s="21"/>
      <c r="BA63" s="21"/>
      <c r="BB63" s="21"/>
    </row>
    <row r="64" spans="1:54" hidden="1" x14ac:dyDescent="0.25">
      <c r="A64" s="21"/>
      <c r="B64" s="21"/>
      <c r="C64" s="21"/>
      <c r="D64" s="21"/>
      <c r="E64" s="21" t="s">
        <v>1953</v>
      </c>
      <c r="F64" s="21" t="s">
        <v>1953</v>
      </c>
      <c r="G64" s="21" t="s">
        <v>1954</v>
      </c>
      <c r="H64" s="21" t="s">
        <v>1954</v>
      </c>
      <c r="I64" s="21" t="s">
        <v>1955</v>
      </c>
      <c r="J64" s="21" t="s">
        <v>1955</v>
      </c>
      <c r="K64" s="21" t="s">
        <v>1956</v>
      </c>
      <c r="L64" s="21" t="s">
        <v>1956</v>
      </c>
      <c r="M64" s="21" t="s">
        <v>1957</v>
      </c>
      <c r="N64" s="21" t="s">
        <v>1957</v>
      </c>
      <c r="O64" s="21" t="s">
        <v>1958</v>
      </c>
      <c r="P64" s="21" t="s">
        <v>1958</v>
      </c>
      <c r="Q64" s="21" t="s">
        <v>1959</v>
      </c>
      <c r="R64" s="21" t="s">
        <v>1959</v>
      </c>
      <c r="S64" s="21" t="s">
        <v>1960</v>
      </c>
      <c r="T64" s="21" t="s">
        <v>1960</v>
      </c>
      <c r="U64" s="21" t="s">
        <v>1961</v>
      </c>
      <c r="V64" s="21" t="s">
        <v>1961</v>
      </c>
      <c r="W64" s="21" t="s">
        <v>1962</v>
      </c>
      <c r="X64" s="21" t="s">
        <v>1962</v>
      </c>
      <c r="Y64" s="21" t="s">
        <v>1963</v>
      </c>
      <c r="Z64" s="21" t="s">
        <v>1963</v>
      </c>
      <c r="AA64" s="21" t="s">
        <v>1964</v>
      </c>
      <c r="AB64" s="21" t="s">
        <v>1964</v>
      </c>
      <c r="AC64" s="21" t="s">
        <v>1965</v>
      </c>
      <c r="AD64" s="21" t="s">
        <v>1965</v>
      </c>
      <c r="AE64" s="21" t="s">
        <v>1966</v>
      </c>
      <c r="AF64" s="21" t="s">
        <v>1966</v>
      </c>
      <c r="AG64" s="21" t="s">
        <v>1967</v>
      </c>
      <c r="AH64" s="21" t="s">
        <v>1967</v>
      </c>
      <c r="AI64" s="21" t="s">
        <v>1968</v>
      </c>
      <c r="AJ64" s="21" t="s">
        <v>1968</v>
      </c>
      <c r="AK64" s="21" t="s">
        <v>1969</v>
      </c>
      <c r="AL64" s="21" t="s">
        <v>1969</v>
      </c>
      <c r="AM64" s="21" t="s">
        <v>1970</v>
      </c>
      <c r="AN64" s="21" t="s">
        <v>1970</v>
      </c>
      <c r="AO64" s="21" t="s">
        <v>1971</v>
      </c>
      <c r="AP64" s="21" t="s">
        <v>1971</v>
      </c>
      <c r="AQ64" s="214"/>
      <c r="AR64" s="214"/>
      <c r="AS64" s="214"/>
      <c r="AT64" s="214"/>
      <c r="AU64" s="21" t="s">
        <v>1972</v>
      </c>
      <c r="AV64" s="21" t="s">
        <v>1972</v>
      </c>
      <c r="AW64" s="21" t="s">
        <v>1973</v>
      </c>
      <c r="AX64" s="21" t="s">
        <v>1973</v>
      </c>
      <c r="AY64" s="21" t="s">
        <v>1974</v>
      </c>
      <c r="AZ64" s="21" t="s">
        <v>1974</v>
      </c>
      <c r="BA64" s="21"/>
      <c r="BB64" s="21"/>
    </row>
    <row r="65" spans="1:54" hidden="1" x14ac:dyDescent="0.25">
      <c r="A65" s="21"/>
      <c r="B65" s="21"/>
      <c r="C65" s="21"/>
      <c r="D65" s="21" t="s">
        <v>1975</v>
      </c>
      <c r="E65" s="21" t="s">
        <v>3421</v>
      </c>
      <c r="F65" s="21" t="s">
        <v>3421</v>
      </c>
      <c r="G65" s="21" t="s">
        <v>3421</v>
      </c>
      <c r="H65" s="21" t="s">
        <v>3421</v>
      </c>
      <c r="I65" s="21" t="s">
        <v>3421</v>
      </c>
      <c r="J65" s="21" t="s">
        <v>3421</v>
      </c>
      <c r="K65" s="21" t="s">
        <v>3421</v>
      </c>
      <c r="L65" s="21" t="s">
        <v>3421</v>
      </c>
      <c r="M65" s="21" t="s">
        <v>3421</v>
      </c>
      <c r="N65" s="21" t="s">
        <v>3421</v>
      </c>
      <c r="O65" s="21" t="s">
        <v>3421</v>
      </c>
      <c r="P65" s="21" t="s">
        <v>3421</v>
      </c>
      <c r="Q65" s="21" t="s">
        <v>3421</v>
      </c>
      <c r="R65" s="21" t="s">
        <v>3421</v>
      </c>
      <c r="S65" s="21" t="s">
        <v>3421</v>
      </c>
      <c r="T65" s="21" t="s">
        <v>3421</v>
      </c>
      <c r="U65" s="21" t="s">
        <v>3421</v>
      </c>
      <c r="V65" s="21" t="s">
        <v>3421</v>
      </c>
      <c r="W65" s="21" t="s">
        <v>3421</v>
      </c>
      <c r="X65" s="21" t="s">
        <v>3421</v>
      </c>
      <c r="Y65" s="21" t="s">
        <v>3421</v>
      </c>
      <c r="Z65" s="21" t="s">
        <v>3421</v>
      </c>
      <c r="AA65" s="21" t="s">
        <v>3421</v>
      </c>
      <c r="AB65" s="21" t="s">
        <v>3421</v>
      </c>
      <c r="AC65" s="21" t="s">
        <v>3421</v>
      </c>
      <c r="AD65" s="21" t="s">
        <v>3421</v>
      </c>
      <c r="AE65" s="21" t="s">
        <v>3421</v>
      </c>
      <c r="AF65" s="21" t="s">
        <v>3421</v>
      </c>
      <c r="AG65" s="21" t="s">
        <v>3421</v>
      </c>
      <c r="AH65" s="21" t="s">
        <v>3421</v>
      </c>
      <c r="AI65" s="21" t="s">
        <v>3421</v>
      </c>
      <c r="AJ65" s="21" t="s">
        <v>3421</v>
      </c>
      <c r="AK65" s="21" t="s">
        <v>3421</v>
      </c>
      <c r="AL65" s="21" t="s">
        <v>3421</v>
      </c>
      <c r="AM65" s="21" t="s">
        <v>3421</v>
      </c>
      <c r="AN65" s="21" t="s">
        <v>3421</v>
      </c>
      <c r="AO65" s="21" t="s">
        <v>3421</v>
      </c>
      <c r="AP65" s="21" t="s">
        <v>3421</v>
      </c>
      <c r="AQ65" s="214"/>
      <c r="AR65" s="214"/>
      <c r="AS65" s="214"/>
      <c r="AT65" s="214"/>
      <c r="AU65" s="21" t="s">
        <v>3421</v>
      </c>
      <c r="AV65" s="21" t="s">
        <v>3421</v>
      </c>
      <c r="AW65" s="21" t="s">
        <v>3421</v>
      </c>
      <c r="AX65" s="21" t="s">
        <v>3421</v>
      </c>
      <c r="AY65" s="21" t="s">
        <v>3421</v>
      </c>
      <c r="AZ65" s="21" t="s">
        <v>3421</v>
      </c>
      <c r="BA65" s="21"/>
      <c r="BB65" s="21"/>
    </row>
    <row r="66" spans="1:54" hidden="1" x14ac:dyDescent="0.25">
      <c r="A66" s="21"/>
      <c r="B66" s="21"/>
      <c r="C66" s="21" t="s">
        <v>276</v>
      </c>
      <c r="D66" s="21" t="s">
        <v>386</v>
      </c>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4"/>
      <c r="AR66" s="214"/>
      <c r="AS66" s="214"/>
      <c r="AT66" s="214"/>
      <c r="AU66" s="21"/>
      <c r="AV66" s="21"/>
      <c r="AW66" s="21"/>
      <c r="AX66" s="21"/>
      <c r="AY66" s="21"/>
      <c r="AZ66" s="21"/>
      <c r="BA66" s="21" t="s">
        <v>275</v>
      </c>
      <c r="BB66" s="21" t="s">
        <v>277</v>
      </c>
    </row>
    <row r="67" spans="1:54" x14ac:dyDescent="0.25">
      <c r="A67" s="21"/>
      <c r="B67" s="21" t="s">
        <v>3416</v>
      </c>
      <c r="C67" s="21" t="s">
        <v>386</v>
      </c>
      <c r="D67" s="77"/>
      <c r="E67" s="73" t="s">
        <v>3419</v>
      </c>
      <c r="F67" s="73" t="s">
        <v>3419</v>
      </c>
      <c r="G67" s="73" t="s">
        <v>3419</v>
      </c>
      <c r="H67" s="73" t="s">
        <v>3419</v>
      </c>
      <c r="I67" s="73" t="s">
        <v>3419</v>
      </c>
      <c r="J67" s="73" t="s">
        <v>3419</v>
      </c>
      <c r="K67" s="73" t="s">
        <v>3419</v>
      </c>
      <c r="L67" s="73" t="s">
        <v>3419</v>
      </c>
      <c r="M67" s="73" t="s">
        <v>3419</v>
      </c>
      <c r="N67" s="73" t="s">
        <v>3419</v>
      </c>
      <c r="O67" s="73" t="s">
        <v>3419</v>
      </c>
      <c r="P67" s="73" t="s">
        <v>3419</v>
      </c>
      <c r="Q67" s="73" t="s">
        <v>3419</v>
      </c>
      <c r="R67" s="73" t="s">
        <v>3419</v>
      </c>
      <c r="S67" s="73" t="s">
        <v>3419</v>
      </c>
      <c r="T67" s="73" t="s">
        <v>3419</v>
      </c>
      <c r="U67" s="73" t="s">
        <v>3419</v>
      </c>
      <c r="V67" s="73" t="s">
        <v>3419</v>
      </c>
      <c r="W67" s="73" t="s">
        <v>3419</v>
      </c>
      <c r="X67" s="73" t="s">
        <v>3419</v>
      </c>
      <c r="Y67" s="73" t="s">
        <v>3419</v>
      </c>
      <c r="Z67" s="73" t="s">
        <v>3419</v>
      </c>
      <c r="AA67" s="73" t="s">
        <v>3419</v>
      </c>
      <c r="AB67" s="73" t="s">
        <v>3419</v>
      </c>
      <c r="AC67" s="73" t="s">
        <v>3419</v>
      </c>
      <c r="AD67" s="73" t="s">
        <v>3419</v>
      </c>
      <c r="AE67" s="73" t="s">
        <v>3419</v>
      </c>
      <c r="AF67" s="73" t="s">
        <v>3419</v>
      </c>
      <c r="AG67" s="73" t="s">
        <v>3419</v>
      </c>
      <c r="AH67" s="73" t="s">
        <v>3419</v>
      </c>
      <c r="AI67" s="73" t="s">
        <v>3419</v>
      </c>
      <c r="AJ67" s="73" t="s">
        <v>3419</v>
      </c>
      <c r="AK67" s="73" t="s">
        <v>3419</v>
      </c>
      <c r="AL67" s="73" t="s">
        <v>3419</v>
      </c>
      <c r="AM67" s="73" t="s">
        <v>3419</v>
      </c>
      <c r="AN67" s="73" t="s">
        <v>3419</v>
      </c>
      <c r="AO67" s="73" t="s">
        <v>3419</v>
      </c>
      <c r="AP67" s="73" t="s">
        <v>3419</v>
      </c>
      <c r="AQ67" s="73" t="s">
        <v>3419</v>
      </c>
      <c r="AR67" s="73" t="s">
        <v>3419</v>
      </c>
      <c r="AS67" s="73" t="s">
        <v>3419</v>
      </c>
      <c r="AT67" s="73" t="s">
        <v>3419</v>
      </c>
      <c r="AU67" s="73" t="s">
        <v>3419</v>
      </c>
      <c r="AV67" s="73" t="s">
        <v>3419</v>
      </c>
      <c r="AW67" s="73" t="s">
        <v>3419</v>
      </c>
      <c r="AX67" s="73" t="s">
        <v>3419</v>
      </c>
      <c r="AY67" s="73" t="s">
        <v>3419</v>
      </c>
      <c r="AZ67" s="73" t="s">
        <v>3419</v>
      </c>
      <c r="BA67" s="21"/>
      <c r="BB67" s="21"/>
    </row>
    <row r="68" spans="1:54" ht="50.1" customHeight="1" x14ac:dyDescent="0.25">
      <c r="A68" s="21"/>
      <c r="B68" s="21"/>
      <c r="C68" s="21" t="s">
        <v>274</v>
      </c>
      <c r="D68" s="36"/>
      <c r="E68" s="39" t="s">
        <v>525</v>
      </c>
      <c r="F68" s="39" t="s">
        <v>525</v>
      </c>
      <c r="G68" s="39" t="s">
        <v>541</v>
      </c>
      <c r="H68" s="39" t="s">
        <v>541</v>
      </c>
      <c r="I68" s="39" t="s">
        <v>562</v>
      </c>
      <c r="J68" s="39" t="s">
        <v>562</v>
      </c>
      <c r="K68" s="39" t="s">
        <v>575</v>
      </c>
      <c r="L68" s="39" t="s">
        <v>575</v>
      </c>
      <c r="M68" s="39" t="s">
        <v>1265</v>
      </c>
      <c r="N68" s="39" t="s">
        <v>1265</v>
      </c>
      <c r="O68" s="39" t="s">
        <v>1928</v>
      </c>
      <c r="P68" s="39" t="s">
        <v>1928</v>
      </c>
      <c r="Q68" s="39" t="s">
        <v>682</v>
      </c>
      <c r="R68" s="39" t="s">
        <v>682</v>
      </c>
      <c r="S68" s="39" t="s">
        <v>746</v>
      </c>
      <c r="T68" s="39" t="s">
        <v>746</v>
      </c>
      <c r="U68" s="39" t="s">
        <v>872</v>
      </c>
      <c r="V68" s="39" t="s">
        <v>872</v>
      </c>
      <c r="W68" s="39" t="s">
        <v>526</v>
      </c>
      <c r="X68" s="39" t="s">
        <v>526</v>
      </c>
      <c r="Y68" s="39" t="s">
        <v>3927</v>
      </c>
      <c r="Z68" s="39" t="s">
        <v>3927</v>
      </c>
      <c r="AA68" s="39" t="s">
        <v>3945</v>
      </c>
      <c r="AB68" s="39" t="s">
        <v>3945</v>
      </c>
      <c r="AC68" s="39" t="s">
        <v>1142</v>
      </c>
      <c r="AD68" s="39" t="s">
        <v>1142</v>
      </c>
      <c r="AE68" s="39" t="s">
        <v>1976</v>
      </c>
      <c r="AF68" s="39" t="s">
        <v>1976</v>
      </c>
      <c r="AG68" s="39" t="s">
        <v>1977</v>
      </c>
      <c r="AH68" s="39" t="s">
        <v>1977</v>
      </c>
      <c r="AI68" s="39" t="s">
        <v>681</v>
      </c>
      <c r="AJ68" s="39" t="s">
        <v>681</v>
      </c>
      <c r="AK68" s="39" t="s">
        <v>1978</v>
      </c>
      <c r="AL68" s="39" t="s">
        <v>1978</v>
      </c>
      <c r="AM68" s="39" t="s">
        <v>1979</v>
      </c>
      <c r="AN68" s="39" t="s">
        <v>1979</v>
      </c>
      <c r="AO68" s="39" t="s">
        <v>1980</v>
      </c>
      <c r="AP68" s="39" t="s">
        <v>1980</v>
      </c>
      <c r="AQ68" s="39" t="s">
        <v>4040</v>
      </c>
      <c r="AR68" s="39" t="s">
        <v>4040</v>
      </c>
      <c r="AS68" s="39" t="s">
        <v>4041</v>
      </c>
      <c r="AT68" s="39" t="s">
        <v>4041</v>
      </c>
      <c r="AU68" s="39" t="s">
        <v>1981</v>
      </c>
      <c r="AV68" s="39" t="s">
        <v>1981</v>
      </c>
      <c r="AW68" s="39" t="s">
        <v>1982</v>
      </c>
      <c r="AX68" s="39" t="s">
        <v>1982</v>
      </c>
      <c r="AY68" s="39" t="s">
        <v>1983</v>
      </c>
      <c r="AZ68" s="39" t="s">
        <v>1983</v>
      </c>
      <c r="BB68" s="21"/>
    </row>
    <row r="69" spans="1:54" ht="19.5" customHeight="1" x14ac:dyDescent="0.25">
      <c r="A69" s="21"/>
      <c r="B69" s="21"/>
      <c r="C69" s="21" t="s">
        <v>444</v>
      </c>
      <c r="D69" s="36"/>
      <c r="E69" s="49">
        <v>2016</v>
      </c>
      <c r="F69" s="49">
        <v>2015</v>
      </c>
      <c r="G69" s="49">
        <v>2016</v>
      </c>
      <c r="H69" s="49">
        <v>2015</v>
      </c>
      <c r="I69" s="49">
        <v>2016</v>
      </c>
      <c r="J69" s="49">
        <v>2015</v>
      </c>
      <c r="K69" s="49">
        <v>2016</v>
      </c>
      <c r="L69" s="49">
        <v>2015</v>
      </c>
      <c r="M69" s="49">
        <v>2016</v>
      </c>
      <c r="N69" s="49">
        <v>2015</v>
      </c>
      <c r="O69" s="49">
        <v>2016</v>
      </c>
      <c r="P69" s="49">
        <v>2015</v>
      </c>
      <c r="Q69" s="49">
        <v>2016</v>
      </c>
      <c r="R69" s="49">
        <v>2015</v>
      </c>
      <c r="S69" s="49">
        <v>2016</v>
      </c>
      <c r="T69" s="49">
        <v>2015</v>
      </c>
      <c r="U69" s="49">
        <v>2016</v>
      </c>
      <c r="V69" s="49">
        <v>2015</v>
      </c>
      <c r="W69" s="49">
        <v>2016</v>
      </c>
      <c r="X69" s="49">
        <v>2015</v>
      </c>
      <c r="Y69" s="49">
        <v>2016</v>
      </c>
      <c r="Z69" s="49">
        <v>2015</v>
      </c>
      <c r="AA69" s="49">
        <v>2016</v>
      </c>
      <c r="AB69" s="49">
        <v>2015</v>
      </c>
      <c r="AC69" s="49">
        <v>2016</v>
      </c>
      <c r="AD69" s="49">
        <v>2015</v>
      </c>
      <c r="AE69" s="49">
        <v>2016</v>
      </c>
      <c r="AF69" s="49">
        <v>2015</v>
      </c>
      <c r="AG69" s="49">
        <v>2016</v>
      </c>
      <c r="AH69" s="49">
        <v>2015</v>
      </c>
      <c r="AI69" s="49">
        <v>2016</v>
      </c>
      <c r="AJ69" s="49">
        <v>2015</v>
      </c>
      <c r="AK69" s="49">
        <v>2016</v>
      </c>
      <c r="AL69" s="49">
        <v>2015</v>
      </c>
      <c r="AM69" s="49">
        <v>2016</v>
      </c>
      <c r="AN69" s="49">
        <v>2015</v>
      </c>
      <c r="AO69" s="49">
        <v>2016</v>
      </c>
      <c r="AP69" s="49">
        <v>2015</v>
      </c>
      <c r="AQ69" s="49">
        <v>2016</v>
      </c>
      <c r="AR69" s="49">
        <v>2015</v>
      </c>
      <c r="AS69" s="49">
        <v>2016</v>
      </c>
      <c r="AT69" s="49">
        <v>2015</v>
      </c>
      <c r="AU69" s="49">
        <v>2016</v>
      </c>
      <c r="AV69" s="49">
        <v>2015</v>
      </c>
      <c r="AW69" s="49">
        <v>2016</v>
      </c>
      <c r="AX69" s="49">
        <v>2015</v>
      </c>
      <c r="AY69" s="49">
        <v>2016</v>
      </c>
      <c r="AZ69" s="49">
        <v>2015</v>
      </c>
      <c r="BB69" s="21"/>
    </row>
    <row r="70" spans="1:54" ht="20.100000000000001" customHeight="1" x14ac:dyDescent="0.25">
      <c r="A70" s="21"/>
      <c r="B70" s="21"/>
      <c r="C70" s="21" t="s">
        <v>445</v>
      </c>
      <c r="D70" s="36"/>
      <c r="E70" s="51" t="str">
        <f>StartUp!$E$8</f>
        <v>SGD</v>
      </c>
      <c r="F70" s="51" t="str">
        <f>StartUp!$E$8</f>
        <v>SGD</v>
      </c>
      <c r="G70" s="51" t="str">
        <f>StartUp!$E$8</f>
        <v>SGD</v>
      </c>
      <c r="H70" s="51" t="str">
        <f>StartUp!$E$8</f>
        <v>SGD</v>
      </c>
      <c r="I70" s="51" t="str">
        <f>StartUp!$E$8</f>
        <v>SGD</v>
      </c>
      <c r="J70" s="51" t="str">
        <f>StartUp!$E$8</f>
        <v>SGD</v>
      </c>
      <c r="K70" s="51" t="str">
        <f>StartUp!$E$8</f>
        <v>SGD</v>
      </c>
      <c r="L70" s="51" t="str">
        <f>StartUp!$E$8</f>
        <v>SGD</v>
      </c>
      <c r="M70" s="51" t="str">
        <f>StartUp!$E$8</f>
        <v>SGD</v>
      </c>
      <c r="N70" s="51" t="str">
        <f>StartUp!$E$8</f>
        <v>SGD</v>
      </c>
      <c r="O70" s="51" t="str">
        <f>StartUp!$E$8</f>
        <v>SGD</v>
      </c>
      <c r="P70" s="51" t="str">
        <f>StartUp!$E$8</f>
        <v>SGD</v>
      </c>
      <c r="Q70" s="51" t="str">
        <f>StartUp!$E$8</f>
        <v>SGD</v>
      </c>
      <c r="R70" s="51" t="str">
        <f>StartUp!$E$8</f>
        <v>SGD</v>
      </c>
      <c r="S70" s="51" t="str">
        <f>StartUp!$E$8</f>
        <v>SGD</v>
      </c>
      <c r="T70" s="51" t="str">
        <f>StartUp!$E$8</f>
        <v>SGD</v>
      </c>
      <c r="U70" s="51" t="str">
        <f>StartUp!$E$8</f>
        <v>SGD</v>
      </c>
      <c r="V70" s="51" t="str">
        <f>StartUp!$E$8</f>
        <v>SGD</v>
      </c>
      <c r="W70" s="51" t="str">
        <f>StartUp!$E$8</f>
        <v>SGD</v>
      </c>
      <c r="X70" s="51" t="str">
        <f>StartUp!$E$8</f>
        <v>SGD</v>
      </c>
      <c r="Y70" s="51" t="str">
        <f>StartUp!$E$8</f>
        <v>SGD</v>
      </c>
      <c r="Z70" s="51" t="str">
        <f>StartUp!$E$8</f>
        <v>SGD</v>
      </c>
      <c r="AA70" s="51" t="str">
        <f>StartUp!$E$8</f>
        <v>SGD</v>
      </c>
      <c r="AB70" s="51" t="str">
        <f>StartUp!$E$8</f>
        <v>SGD</v>
      </c>
      <c r="AC70" s="51" t="str">
        <f>StartUp!$E$8</f>
        <v>SGD</v>
      </c>
      <c r="AD70" s="51" t="str">
        <f>StartUp!$E$8</f>
        <v>SGD</v>
      </c>
      <c r="AE70" s="51" t="str">
        <f>StartUp!$E$8</f>
        <v>SGD</v>
      </c>
      <c r="AF70" s="51" t="str">
        <f>StartUp!$E$8</f>
        <v>SGD</v>
      </c>
      <c r="AG70" s="51" t="str">
        <f>StartUp!$E$8</f>
        <v>SGD</v>
      </c>
      <c r="AH70" s="51" t="str">
        <f>StartUp!$E$8</f>
        <v>SGD</v>
      </c>
      <c r="AI70" s="51" t="str">
        <f>StartUp!$E$8</f>
        <v>SGD</v>
      </c>
      <c r="AJ70" s="51" t="str">
        <f>StartUp!$E$8</f>
        <v>SGD</v>
      </c>
      <c r="AK70" s="51" t="str">
        <f>StartUp!$E$8</f>
        <v>SGD</v>
      </c>
      <c r="AL70" s="51" t="str">
        <f>StartUp!$E$8</f>
        <v>SGD</v>
      </c>
      <c r="AM70" s="51" t="str">
        <f>StartUp!$E$8</f>
        <v>SGD</v>
      </c>
      <c r="AN70" s="51" t="str">
        <f>StartUp!$E$8</f>
        <v>SGD</v>
      </c>
      <c r="AO70" s="51" t="str">
        <f>StartUp!$E$8</f>
        <v>SGD</v>
      </c>
      <c r="AP70" s="51" t="str">
        <f>StartUp!$E$8</f>
        <v>SGD</v>
      </c>
      <c r="AQ70" s="51" t="s">
        <v>270</v>
      </c>
      <c r="AR70" s="51" t="s">
        <v>270</v>
      </c>
      <c r="AS70" s="51" t="s">
        <v>270</v>
      </c>
      <c r="AT70" s="51" t="s">
        <v>270</v>
      </c>
      <c r="AU70" s="51" t="str">
        <f>StartUp!$E$8</f>
        <v>SGD</v>
      </c>
      <c r="AV70" s="51" t="str">
        <f>StartUp!$E$8</f>
        <v>SGD</v>
      </c>
      <c r="AW70" s="51" t="str">
        <f>StartUp!$E$8</f>
        <v>SGD</v>
      </c>
      <c r="AX70" s="51" t="str">
        <f>StartUp!$E$8</f>
        <v>SGD</v>
      </c>
      <c r="AY70" s="51" t="str">
        <f>StartUp!$E$8</f>
        <v>SGD</v>
      </c>
      <c r="AZ70" s="51" t="str">
        <f>StartUp!$E$8</f>
        <v>SGD</v>
      </c>
      <c r="BB70" s="21"/>
    </row>
    <row r="71" spans="1:54" ht="20.100000000000001" hidden="1" customHeight="1" x14ac:dyDescent="0.25">
      <c r="A71" s="21"/>
      <c r="B71" s="21"/>
      <c r="C71" s="21" t="s">
        <v>446</v>
      </c>
      <c r="D71" s="36"/>
      <c r="E71" s="50" t="str">
        <f>StartUp!$D$8</f>
        <v>01/01/2010</v>
      </c>
      <c r="F71" s="50" t="str">
        <f>StartUp!$D$10</f>
        <v>01/01/2009</v>
      </c>
      <c r="G71" s="50" t="str">
        <f>StartUp!$D$8</f>
        <v>01/01/2010</v>
      </c>
      <c r="H71" s="50" t="str">
        <f>StartUp!$D$10</f>
        <v>01/01/2009</v>
      </c>
      <c r="I71" s="50" t="str">
        <f>StartUp!$D$8</f>
        <v>01/01/2010</v>
      </c>
      <c r="J71" s="50" t="str">
        <f>StartUp!$D$10</f>
        <v>01/01/2009</v>
      </c>
      <c r="K71" s="50" t="str">
        <f>StartUp!$D$8</f>
        <v>01/01/2010</v>
      </c>
      <c r="L71" s="50" t="str">
        <f>StartUp!$D$10</f>
        <v>01/01/2009</v>
      </c>
      <c r="M71" s="50" t="str">
        <f>StartUp!$D$8</f>
        <v>01/01/2010</v>
      </c>
      <c r="N71" s="50" t="str">
        <f>StartUp!$D$10</f>
        <v>01/01/2009</v>
      </c>
      <c r="O71" s="50" t="str">
        <f>StartUp!$D$8</f>
        <v>01/01/2010</v>
      </c>
      <c r="P71" s="50" t="str">
        <f>StartUp!$D$10</f>
        <v>01/01/2009</v>
      </c>
      <c r="Q71" s="50" t="str">
        <f>StartUp!$D$8</f>
        <v>01/01/2010</v>
      </c>
      <c r="R71" s="50" t="str">
        <f>StartUp!$D$10</f>
        <v>01/01/2009</v>
      </c>
      <c r="S71" s="50" t="str">
        <f>StartUp!$D$8</f>
        <v>01/01/2010</v>
      </c>
      <c r="T71" s="50" t="str">
        <f>StartUp!$D$10</f>
        <v>01/01/2009</v>
      </c>
      <c r="U71" s="50" t="str">
        <f>StartUp!$D$8</f>
        <v>01/01/2010</v>
      </c>
      <c r="V71" s="50" t="str">
        <f>StartUp!$D$10</f>
        <v>01/01/2009</v>
      </c>
      <c r="W71" s="50" t="str">
        <f>StartUp!$D$8</f>
        <v>01/01/2010</v>
      </c>
      <c r="X71" s="50" t="str">
        <f>StartUp!$D$10</f>
        <v>01/01/2009</v>
      </c>
      <c r="Y71" s="50" t="str">
        <f>StartUp!$D$8</f>
        <v>01/01/2010</v>
      </c>
      <c r="Z71" s="50" t="str">
        <f>StartUp!$D$10</f>
        <v>01/01/2009</v>
      </c>
      <c r="AA71" s="50" t="str">
        <f>StartUp!$D$8</f>
        <v>01/01/2010</v>
      </c>
      <c r="AB71" s="50" t="str">
        <f>StartUp!$D$10</f>
        <v>01/01/2009</v>
      </c>
      <c r="AC71" s="50" t="str">
        <f>StartUp!$D$8</f>
        <v>01/01/2010</v>
      </c>
      <c r="AD71" s="50" t="str">
        <f>StartUp!$D$10</f>
        <v>01/01/2009</v>
      </c>
      <c r="AE71" s="50" t="str">
        <f>StartUp!$D$8</f>
        <v>01/01/2010</v>
      </c>
      <c r="AF71" s="50" t="str">
        <f>StartUp!$D$10</f>
        <v>01/01/2009</v>
      </c>
      <c r="AG71" s="50" t="str">
        <f>StartUp!$D$8</f>
        <v>01/01/2010</v>
      </c>
      <c r="AH71" s="50" t="str">
        <f>StartUp!$D$10</f>
        <v>01/01/2009</v>
      </c>
      <c r="AI71" s="50" t="str">
        <f>StartUp!$D$8</f>
        <v>01/01/2010</v>
      </c>
      <c r="AJ71" s="50" t="str">
        <f>StartUp!$D$10</f>
        <v>01/01/2009</v>
      </c>
      <c r="AK71" s="50" t="str">
        <f>StartUp!$D$8</f>
        <v>01/01/2010</v>
      </c>
      <c r="AL71" s="50" t="str">
        <f>StartUp!$D$10</f>
        <v>01/01/2009</v>
      </c>
      <c r="AM71" s="50" t="str">
        <f>StartUp!$D$8</f>
        <v>01/01/2010</v>
      </c>
      <c r="AN71" s="50" t="str">
        <f>StartUp!$D$10</f>
        <v>01/01/2009</v>
      </c>
      <c r="AO71" s="50" t="str">
        <f>StartUp!$D$8</f>
        <v>01/01/2010</v>
      </c>
      <c r="AP71" s="50" t="str">
        <f>StartUp!$D$10</f>
        <v>01/01/2009</v>
      </c>
      <c r="AQ71" s="50"/>
      <c r="AR71" s="50"/>
      <c r="AS71" s="50"/>
      <c r="AT71" s="50"/>
      <c r="AU71" s="50" t="str">
        <f>StartUp!$D$8</f>
        <v>01/01/2010</v>
      </c>
      <c r="AV71" s="50" t="str">
        <f>StartUp!$D$10</f>
        <v>01/01/2009</v>
      </c>
      <c r="AW71" s="50" t="str">
        <f>StartUp!$D$8</f>
        <v>01/01/2010</v>
      </c>
      <c r="AX71" s="50" t="str">
        <f>StartUp!$D$10</f>
        <v>01/01/2009</v>
      </c>
      <c r="AY71" s="50" t="str">
        <f>StartUp!$D$8</f>
        <v>01/01/2010</v>
      </c>
      <c r="AZ71" s="50" t="str">
        <f>StartUp!$D$10</f>
        <v>01/01/2009</v>
      </c>
      <c r="BB71" s="21"/>
    </row>
    <row r="72" spans="1:54" ht="20.100000000000001" hidden="1" customHeight="1" x14ac:dyDescent="0.25">
      <c r="A72" s="21"/>
      <c r="B72" s="21"/>
      <c r="C72" s="21" t="s">
        <v>447</v>
      </c>
      <c r="D72" s="36"/>
      <c r="E72" s="50" t="str">
        <f>StartUp!$D$9</f>
        <v>31/12/2010</v>
      </c>
      <c r="F72" s="50" t="str">
        <f>StartUp!$D$11</f>
        <v>31/12/2009</v>
      </c>
      <c r="G72" s="50" t="str">
        <f>StartUp!$D$9</f>
        <v>31/12/2010</v>
      </c>
      <c r="H72" s="50" t="str">
        <f>StartUp!$D$11</f>
        <v>31/12/2009</v>
      </c>
      <c r="I72" s="50" t="str">
        <f>StartUp!$D$9</f>
        <v>31/12/2010</v>
      </c>
      <c r="J72" s="50" t="str">
        <f>StartUp!$D$11</f>
        <v>31/12/2009</v>
      </c>
      <c r="K72" s="50" t="str">
        <f>StartUp!$D$9</f>
        <v>31/12/2010</v>
      </c>
      <c r="L72" s="50" t="str">
        <f>StartUp!$D$11</f>
        <v>31/12/2009</v>
      </c>
      <c r="M72" s="50" t="str">
        <f>StartUp!$D$9</f>
        <v>31/12/2010</v>
      </c>
      <c r="N72" s="50" t="str">
        <f>StartUp!$D$11</f>
        <v>31/12/2009</v>
      </c>
      <c r="O72" s="50" t="str">
        <f>StartUp!$D$9</f>
        <v>31/12/2010</v>
      </c>
      <c r="P72" s="50" t="str">
        <f>StartUp!$D$11</f>
        <v>31/12/2009</v>
      </c>
      <c r="Q72" s="50" t="str">
        <f>StartUp!$D$9</f>
        <v>31/12/2010</v>
      </c>
      <c r="R72" s="50" t="str">
        <f>StartUp!$D$11</f>
        <v>31/12/2009</v>
      </c>
      <c r="S72" s="50" t="str">
        <f>StartUp!$D$9</f>
        <v>31/12/2010</v>
      </c>
      <c r="T72" s="50" t="str">
        <f>StartUp!$D$11</f>
        <v>31/12/2009</v>
      </c>
      <c r="U72" s="50" t="str">
        <f>StartUp!$D$9</f>
        <v>31/12/2010</v>
      </c>
      <c r="V72" s="50" t="str">
        <f>StartUp!$D$11</f>
        <v>31/12/2009</v>
      </c>
      <c r="W72" s="50" t="str">
        <f>StartUp!$D$9</f>
        <v>31/12/2010</v>
      </c>
      <c r="X72" s="50" t="str">
        <f>StartUp!$D$11</f>
        <v>31/12/2009</v>
      </c>
      <c r="Y72" s="50" t="str">
        <f>StartUp!$D$9</f>
        <v>31/12/2010</v>
      </c>
      <c r="Z72" s="50" t="str">
        <f>StartUp!$D$11</f>
        <v>31/12/2009</v>
      </c>
      <c r="AA72" s="50" t="str">
        <f>StartUp!$D$9</f>
        <v>31/12/2010</v>
      </c>
      <c r="AB72" s="50" t="str">
        <f>StartUp!$D$11</f>
        <v>31/12/2009</v>
      </c>
      <c r="AC72" s="50" t="str">
        <f>StartUp!$D$9</f>
        <v>31/12/2010</v>
      </c>
      <c r="AD72" s="50" t="str">
        <f>StartUp!$D$11</f>
        <v>31/12/2009</v>
      </c>
      <c r="AE72" s="50" t="str">
        <f>StartUp!$D$9</f>
        <v>31/12/2010</v>
      </c>
      <c r="AF72" s="50" t="str">
        <f>StartUp!$D$11</f>
        <v>31/12/2009</v>
      </c>
      <c r="AG72" s="50" t="str">
        <f>StartUp!$D$9</f>
        <v>31/12/2010</v>
      </c>
      <c r="AH72" s="50" t="str">
        <f>StartUp!$D$11</f>
        <v>31/12/2009</v>
      </c>
      <c r="AI72" s="50" t="str">
        <f>StartUp!$D$9</f>
        <v>31/12/2010</v>
      </c>
      <c r="AJ72" s="50" t="str">
        <f>StartUp!$D$11</f>
        <v>31/12/2009</v>
      </c>
      <c r="AK72" s="50" t="str">
        <f>StartUp!$D$9</f>
        <v>31/12/2010</v>
      </c>
      <c r="AL72" s="50" t="str">
        <f>StartUp!$D$11</f>
        <v>31/12/2009</v>
      </c>
      <c r="AM72" s="50" t="str">
        <f>StartUp!$D$9</f>
        <v>31/12/2010</v>
      </c>
      <c r="AN72" s="50" t="str">
        <f>StartUp!$D$11</f>
        <v>31/12/2009</v>
      </c>
      <c r="AO72" s="50" t="str">
        <f>StartUp!$D$9</f>
        <v>31/12/2010</v>
      </c>
      <c r="AP72" s="50" t="str">
        <f>StartUp!$D$11</f>
        <v>31/12/2009</v>
      </c>
      <c r="AQ72" s="50"/>
      <c r="AR72" s="50"/>
      <c r="AS72" s="50"/>
      <c r="AT72" s="50"/>
      <c r="AU72" s="50" t="str">
        <f>StartUp!$D$9</f>
        <v>31/12/2010</v>
      </c>
      <c r="AV72" s="50" t="str">
        <f>StartUp!$D$11</f>
        <v>31/12/2009</v>
      </c>
      <c r="AW72" s="50" t="str">
        <f>StartUp!$D$9</f>
        <v>31/12/2010</v>
      </c>
      <c r="AX72" s="50" t="str">
        <f>StartUp!$D$11</f>
        <v>31/12/2009</v>
      </c>
      <c r="AY72" s="50" t="str">
        <f>StartUp!$D$9</f>
        <v>31/12/2010</v>
      </c>
      <c r="AZ72" s="50" t="str">
        <f>StartUp!$D$11</f>
        <v>31/12/2009</v>
      </c>
      <c r="BB72" s="21"/>
    </row>
    <row r="73" spans="1:54" x14ac:dyDescent="0.25">
      <c r="A73" s="21"/>
      <c r="B73" s="21"/>
      <c r="C73" s="21" t="s">
        <v>275</v>
      </c>
      <c r="D73" s="37" t="s">
        <v>1946</v>
      </c>
      <c r="BB73" s="21"/>
    </row>
    <row r="74" spans="1:54" x14ac:dyDescent="0.25">
      <c r="A74" s="21"/>
      <c r="B74" s="21">
        <v>0</v>
      </c>
      <c r="C74" s="21"/>
      <c r="D74" s="22"/>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194"/>
      <c r="AR74" s="194"/>
      <c r="AS74" s="194"/>
      <c r="AT74" s="194"/>
      <c r="AU74" s="38"/>
      <c r="AV74" s="38"/>
      <c r="AW74" s="38"/>
      <c r="AX74" s="38"/>
      <c r="AY74" s="38"/>
      <c r="AZ74" s="38"/>
      <c r="BB74" s="21"/>
    </row>
    <row r="75" spans="1:54" hidden="1" x14ac:dyDescent="0.25">
      <c r="A75" s="21"/>
      <c r="B75" s="21"/>
      <c r="C75" s="21" t="s">
        <v>275</v>
      </c>
      <c r="BB75" s="21"/>
    </row>
    <row r="76" spans="1:54" hidden="1" x14ac:dyDescent="0.25">
      <c r="A76" s="21"/>
      <c r="B76" s="21"/>
      <c r="C76" s="21" t="s">
        <v>278</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4"/>
      <c r="AR76" s="214"/>
      <c r="AS76" s="214"/>
      <c r="AT76" s="214"/>
      <c r="AU76" s="21"/>
      <c r="AV76" s="21"/>
      <c r="AW76" s="21"/>
      <c r="AX76" s="21"/>
      <c r="AY76" s="21"/>
      <c r="AZ76" s="21"/>
      <c r="BA76" s="21"/>
      <c r="BB76" s="21" t="s">
        <v>279</v>
      </c>
    </row>
    <row r="79" spans="1:54" ht="15" hidden="1" customHeight="1" x14ac:dyDescent="0.25">
      <c r="A79" s="21"/>
      <c r="B79" s="21"/>
      <c r="C79" s="12" t="s">
        <v>1997</v>
      </c>
      <c r="D79" s="21"/>
      <c r="E79" s="21"/>
      <c r="F79" s="21"/>
      <c r="G79" s="21"/>
      <c r="H79" s="21"/>
      <c r="I79" s="21"/>
      <c r="J79" s="21"/>
      <c r="K79" s="21"/>
      <c r="L79" s="21"/>
      <c r="M79" s="21"/>
      <c r="N79" s="21"/>
      <c r="O79" s="21"/>
      <c r="P79" s="21"/>
    </row>
    <row r="80" spans="1:54" hidden="1" x14ac:dyDescent="0.25">
      <c r="A80" s="21"/>
      <c r="B80" s="21"/>
      <c r="C80" s="21"/>
      <c r="D80" s="21"/>
      <c r="E80" s="21" t="s">
        <v>1985</v>
      </c>
      <c r="F80" s="21" t="s">
        <v>1985</v>
      </c>
      <c r="G80" s="21" t="s">
        <v>1986</v>
      </c>
      <c r="H80" s="21" t="s">
        <v>1986</v>
      </c>
      <c r="I80" s="21" t="s">
        <v>1987</v>
      </c>
      <c r="J80" s="21" t="s">
        <v>1987</v>
      </c>
      <c r="K80" s="21" t="s">
        <v>1988</v>
      </c>
      <c r="L80" s="21" t="s">
        <v>1988</v>
      </c>
      <c r="M80" s="21" t="s">
        <v>1989</v>
      </c>
      <c r="N80" s="21" t="s">
        <v>1989</v>
      </c>
      <c r="O80" s="21"/>
      <c r="P80" s="21"/>
    </row>
    <row r="81" spans="1:16" hidden="1" x14ac:dyDescent="0.25">
      <c r="A81" s="21"/>
      <c r="B81" s="21"/>
      <c r="C81" s="21"/>
      <c r="D81" s="21" t="s">
        <v>1991</v>
      </c>
      <c r="E81" s="21">
        <v>0</v>
      </c>
      <c r="F81" s="21">
        <v>0</v>
      </c>
      <c r="G81" s="21">
        <v>0</v>
      </c>
      <c r="H81" s="21">
        <v>0</v>
      </c>
      <c r="I81" s="21">
        <v>0</v>
      </c>
      <c r="J81" s="21">
        <v>0</v>
      </c>
      <c r="K81" s="21">
        <v>0</v>
      </c>
      <c r="L81" s="21">
        <v>0</v>
      </c>
      <c r="M81" s="21">
        <v>0</v>
      </c>
      <c r="N81" s="21">
        <v>0</v>
      </c>
      <c r="O81" s="21"/>
      <c r="P81" s="21"/>
    </row>
    <row r="82" spans="1:16" hidden="1" x14ac:dyDescent="0.25">
      <c r="A82" s="21"/>
      <c r="B82" s="21"/>
      <c r="C82" s="21" t="s">
        <v>276</v>
      </c>
      <c r="D82" s="21" t="s">
        <v>386</v>
      </c>
      <c r="E82" s="21"/>
      <c r="F82" s="21"/>
      <c r="G82" s="21"/>
      <c r="H82" s="21"/>
      <c r="I82" s="21"/>
      <c r="J82" s="21"/>
      <c r="K82" s="21"/>
      <c r="L82" s="21"/>
      <c r="M82" s="21"/>
      <c r="N82" s="21"/>
      <c r="O82" s="21" t="s">
        <v>275</v>
      </c>
      <c r="P82" s="21" t="s">
        <v>277</v>
      </c>
    </row>
    <row r="83" spans="1:16" x14ac:dyDescent="0.25">
      <c r="A83" s="21"/>
      <c r="B83" s="21" t="s">
        <v>3416</v>
      </c>
      <c r="C83" s="21" t="s">
        <v>386</v>
      </c>
      <c r="D83" s="77"/>
      <c r="E83" s="73" t="s">
        <v>3417</v>
      </c>
      <c r="F83" s="73" t="s">
        <v>3417</v>
      </c>
      <c r="G83" s="73" t="s">
        <v>3417</v>
      </c>
      <c r="H83" s="73" t="s">
        <v>3417</v>
      </c>
      <c r="I83" s="73" t="s">
        <v>3417</v>
      </c>
      <c r="J83" s="73" t="s">
        <v>3417</v>
      </c>
      <c r="K83" s="73" t="s">
        <v>3417</v>
      </c>
      <c r="L83" s="73" t="s">
        <v>3417</v>
      </c>
      <c r="M83" s="73" t="s">
        <v>3417</v>
      </c>
      <c r="N83" s="73" t="s">
        <v>3417</v>
      </c>
      <c r="O83" s="21"/>
      <c r="P83" s="21"/>
    </row>
    <row r="84" spans="1:16" ht="64.5" customHeight="1" x14ac:dyDescent="0.25">
      <c r="A84" s="21"/>
      <c r="B84" s="21"/>
      <c r="C84" s="21" t="s">
        <v>274</v>
      </c>
      <c r="D84" s="36"/>
      <c r="E84" s="39" t="s">
        <v>1992</v>
      </c>
      <c r="F84" s="39" t="s">
        <v>1992</v>
      </c>
      <c r="G84" s="39" t="s">
        <v>1993</v>
      </c>
      <c r="H84" s="39" t="s">
        <v>1993</v>
      </c>
      <c r="I84" s="39" t="s">
        <v>1994</v>
      </c>
      <c r="J84" s="39" t="s">
        <v>1994</v>
      </c>
      <c r="K84" s="39" t="s">
        <v>1995</v>
      </c>
      <c r="L84" s="39" t="s">
        <v>1995</v>
      </c>
      <c r="M84" s="39" t="s">
        <v>1996</v>
      </c>
      <c r="N84" s="39" t="s">
        <v>1996</v>
      </c>
      <c r="P84" s="21"/>
    </row>
    <row r="85" spans="1:16" ht="19.5" customHeight="1" x14ac:dyDescent="0.25">
      <c r="A85" s="21"/>
      <c r="B85" s="21"/>
      <c r="C85" s="21" t="s">
        <v>444</v>
      </c>
      <c r="D85" s="36"/>
      <c r="E85" s="49">
        <v>2016</v>
      </c>
      <c r="F85" s="49">
        <v>2015</v>
      </c>
      <c r="G85" s="49">
        <v>2016</v>
      </c>
      <c r="H85" s="49">
        <v>2015</v>
      </c>
      <c r="I85" s="49">
        <v>2016</v>
      </c>
      <c r="J85" s="49">
        <v>2015</v>
      </c>
      <c r="K85" s="49">
        <v>2016</v>
      </c>
      <c r="L85" s="49">
        <v>2015</v>
      </c>
      <c r="M85" s="49">
        <v>2016</v>
      </c>
      <c r="N85" s="49">
        <v>2015</v>
      </c>
      <c r="P85" s="21"/>
    </row>
    <row r="86" spans="1:16" ht="20.100000000000001" customHeight="1" x14ac:dyDescent="0.25">
      <c r="A86" s="21"/>
      <c r="B86" s="21"/>
      <c r="C86" s="21" t="s">
        <v>445</v>
      </c>
      <c r="D86" s="36"/>
      <c r="E86" s="51"/>
      <c r="F86" s="51"/>
      <c r="G86" s="51"/>
      <c r="H86" s="51"/>
      <c r="I86" s="51"/>
      <c r="J86" s="51"/>
      <c r="K86" s="51" t="s">
        <v>1871</v>
      </c>
      <c r="L86" s="51" t="s">
        <v>1871</v>
      </c>
      <c r="M86" s="51" t="s">
        <v>1871</v>
      </c>
      <c r="N86" s="51" t="s">
        <v>1871</v>
      </c>
      <c r="P86" s="21"/>
    </row>
    <row r="87" spans="1:16" ht="20.100000000000001" hidden="1" customHeight="1" x14ac:dyDescent="0.25">
      <c r="A87" s="21"/>
      <c r="B87" s="21"/>
      <c r="C87" s="21" t="s">
        <v>446</v>
      </c>
      <c r="D87" s="36"/>
      <c r="E87" s="50" t="str">
        <f>StartUp!$D$8</f>
        <v>01/01/2010</v>
      </c>
      <c r="F87" s="50" t="str">
        <f>StartUp!$D$10</f>
        <v>01/01/2009</v>
      </c>
      <c r="G87" s="50" t="str">
        <f>StartUp!$D$8</f>
        <v>01/01/2010</v>
      </c>
      <c r="H87" s="50" t="str">
        <f>StartUp!$D$10</f>
        <v>01/01/2009</v>
      </c>
      <c r="I87" s="50" t="str">
        <f>StartUp!$D$8</f>
        <v>01/01/2010</v>
      </c>
      <c r="J87" s="50" t="str">
        <f>StartUp!$D$10</f>
        <v>01/01/2009</v>
      </c>
      <c r="K87" s="50" t="str">
        <f>StartUp!$D$8</f>
        <v>01/01/2010</v>
      </c>
      <c r="L87" s="50" t="str">
        <f>StartUp!$D$10</f>
        <v>01/01/2009</v>
      </c>
      <c r="M87" s="50" t="str">
        <f>StartUp!$D$8</f>
        <v>01/01/2010</v>
      </c>
      <c r="N87" s="50" t="str">
        <f>StartUp!$D$10</f>
        <v>01/01/2009</v>
      </c>
      <c r="P87" s="21"/>
    </row>
    <row r="88" spans="1:16" ht="20.100000000000001" hidden="1" customHeight="1" x14ac:dyDescent="0.25">
      <c r="A88" s="21"/>
      <c r="B88" s="21"/>
      <c r="C88" s="21" t="s">
        <v>447</v>
      </c>
      <c r="D88" s="36"/>
      <c r="E88" s="50" t="str">
        <f>StartUp!$D$9</f>
        <v>31/12/2010</v>
      </c>
      <c r="F88" s="50" t="str">
        <f>StartUp!$D$11</f>
        <v>31/12/2009</v>
      </c>
      <c r="G88" s="50" t="str">
        <f>StartUp!$D$9</f>
        <v>31/12/2010</v>
      </c>
      <c r="H88" s="50" t="str">
        <f>StartUp!$D$11</f>
        <v>31/12/2009</v>
      </c>
      <c r="I88" s="50" t="str">
        <f>StartUp!$D$9</f>
        <v>31/12/2010</v>
      </c>
      <c r="J88" s="50" t="str">
        <f>StartUp!$D$11</f>
        <v>31/12/2009</v>
      </c>
      <c r="K88" s="50" t="str">
        <f>StartUp!$D$9</f>
        <v>31/12/2010</v>
      </c>
      <c r="L88" s="50" t="str">
        <f>StartUp!$D$11</f>
        <v>31/12/2009</v>
      </c>
      <c r="M88" s="50" t="str">
        <f>StartUp!$D$9</f>
        <v>31/12/2010</v>
      </c>
      <c r="N88" s="50" t="str">
        <f>StartUp!$D$11</f>
        <v>31/12/2009</v>
      </c>
      <c r="P88" s="21"/>
    </row>
    <row r="89" spans="1:16" x14ac:dyDescent="0.25">
      <c r="A89" s="21"/>
      <c r="B89" s="21"/>
      <c r="C89" s="21" t="s">
        <v>275</v>
      </c>
      <c r="D89" s="37" t="s">
        <v>1990</v>
      </c>
      <c r="P89" s="21"/>
    </row>
    <row r="90" spans="1:16" x14ac:dyDescent="0.25">
      <c r="A90" s="21"/>
      <c r="B90" s="21">
        <v>0</v>
      </c>
      <c r="C90" s="21"/>
      <c r="D90" s="22"/>
      <c r="E90" s="24"/>
      <c r="F90" s="24"/>
      <c r="G90" s="24"/>
      <c r="H90" s="24"/>
      <c r="I90" s="26"/>
      <c r="J90" s="26"/>
      <c r="K90" s="70"/>
      <c r="L90" s="70"/>
      <c r="M90" s="70"/>
      <c r="N90" s="70"/>
      <c r="P90" s="21"/>
    </row>
    <row r="91" spans="1:16" hidden="1" x14ac:dyDescent="0.25">
      <c r="A91" s="21"/>
      <c r="B91" s="21"/>
      <c r="C91" s="21" t="s">
        <v>275</v>
      </c>
      <c r="P91" s="21"/>
    </row>
    <row r="92" spans="1:16" hidden="1" x14ac:dyDescent="0.25">
      <c r="A92" s="21"/>
      <c r="B92" s="21"/>
      <c r="C92" s="21" t="s">
        <v>278</v>
      </c>
      <c r="D92" s="21"/>
      <c r="E92" s="21"/>
      <c r="F92" s="21"/>
      <c r="G92" s="21"/>
      <c r="H92" s="21"/>
      <c r="I92" s="21"/>
      <c r="J92" s="21"/>
      <c r="K92" s="21"/>
      <c r="L92" s="21"/>
      <c r="M92" s="21"/>
      <c r="N92" s="21"/>
      <c r="O92" s="21"/>
      <c r="P92" s="21" t="s">
        <v>279</v>
      </c>
    </row>
    <row r="95" spans="1:16" ht="15" customHeight="1" x14ac:dyDescent="0.25">
      <c r="A95" s="21"/>
      <c r="B95" s="21"/>
      <c r="C95" s="12" t="s">
        <v>3522</v>
      </c>
      <c r="D95" s="21"/>
      <c r="E95" s="21"/>
      <c r="F95" s="21"/>
      <c r="G95" s="21"/>
      <c r="H95" s="21"/>
      <c r="I95" s="21"/>
      <c r="J95" s="21"/>
      <c r="K95" s="21"/>
      <c r="L95" s="21"/>
      <c r="M95" s="21"/>
      <c r="N95" s="21"/>
      <c r="O95" s="21"/>
      <c r="P95" s="21"/>
    </row>
    <row r="96" spans="1:16" hidden="1" x14ac:dyDescent="0.25">
      <c r="A96" s="21"/>
      <c r="B96" s="21"/>
      <c r="C96" s="21"/>
      <c r="D96" s="21"/>
      <c r="E96" s="21" t="s">
        <v>1985</v>
      </c>
      <c r="F96" s="21" t="s">
        <v>1985</v>
      </c>
      <c r="G96" s="21" t="s">
        <v>1986</v>
      </c>
      <c r="H96" s="21" t="s">
        <v>1986</v>
      </c>
      <c r="I96" s="21" t="s">
        <v>1987</v>
      </c>
      <c r="J96" s="21" t="s">
        <v>1987</v>
      </c>
      <c r="K96" s="21" t="s">
        <v>1988</v>
      </c>
      <c r="L96" s="21" t="s">
        <v>1988</v>
      </c>
      <c r="M96" s="21" t="s">
        <v>1989</v>
      </c>
      <c r="N96" s="21" t="s">
        <v>1989</v>
      </c>
      <c r="O96" s="21"/>
      <c r="P96" s="21"/>
    </row>
    <row r="97" spans="1:16" hidden="1" x14ac:dyDescent="0.25">
      <c r="A97" s="21"/>
      <c r="B97" s="21"/>
      <c r="C97" s="21"/>
      <c r="D97" s="21" t="s">
        <v>1991</v>
      </c>
      <c r="E97" s="21" t="s">
        <v>3421</v>
      </c>
      <c r="F97" s="21" t="s">
        <v>3421</v>
      </c>
      <c r="G97" s="21" t="s">
        <v>3421</v>
      </c>
      <c r="H97" s="21" t="s">
        <v>3421</v>
      </c>
      <c r="I97" s="21" t="s">
        <v>3421</v>
      </c>
      <c r="J97" s="21" t="s">
        <v>3421</v>
      </c>
      <c r="K97" s="21" t="s">
        <v>3421</v>
      </c>
      <c r="L97" s="21" t="s">
        <v>3421</v>
      </c>
      <c r="M97" s="21" t="s">
        <v>3421</v>
      </c>
      <c r="N97" s="21" t="s">
        <v>3421</v>
      </c>
      <c r="O97" s="21"/>
      <c r="P97" s="21"/>
    </row>
    <row r="98" spans="1:16" hidden="1" x14ac:dyDescent="0.25">
      <c r="A98" s="21"/>
      <c r="B98" s="21"/>
      <c r="C98" s="21" t="s">
        <v>276</v>
      </c>
      <c r="D98" s="21" t="s">
        <v>386</v>
      </c>
      <c r="E98" s="21"/>
      <c r="F98" s="21"/>
      <c r="G98" s="21"/>
      <c r="H98" s="21"/>
      <c r="I98" s="21"/>
      <c r="J98" s="21"/>
      <c r="K98" s="21"/>
      <c r="L98" s="21"/>
      <c r="M98" s="21"/>
      <c r="N98" s="21"/>
      <c r="O98" s="21" t="s">
        <v>275</v>
      </c>
      <c r="P98" s="21" t="s">
        <v>277</v>
      </c>
    </row>
    <row r="99" spans="1:16" x14ac:dyDescent="0.25">
      <c r="A99" s="21"/>
      <c r="B99" s="21" t="s">
        <v>3416</v>
      </c>
      <c r="C99" s="21" t="s">
        <v>386</v>
      </c>
      <c r="D99" s="77"/>
      <c r="E99" s="73" t="s">
        <v>3419</v>
      </c>
      <c r="F99" s="73" t="s">
        <v>3419</v>
      </c>
      <c r="G99" s="73" t="s">
        <v>3419</v>
      </c>
      <c r="H99" s="73" t="s">
        <v>3419</v>
      </c>
      <c r="I99" s="73" t="s">
        <v>3419</v>
      </c>
      <c r="J99" s="73" t="s">
        <v>3419</v>
      </c>
      <c r="K99" s="73" t="s">
        <v>3419</v>
      </c>
      <c r="L99" s="73" t="s">
        <v>3419</v>
      </c>
      <c r="M99" s="73" t="s">
        <v>3419</v>
      </c>
      <c r="N99" s="73" t="s">
        <v>3419</v>
      </c>
      <c r="O99" s="21"/>
      <c r="P99" s="21"/>
    </row>
    <row r="100" spans="1:16" ht="50.1" customHeight="1" x14ac:dyDescent="0.25">
      <c r="A100" s="21"/>
      <c r="B100" s="21"/>
      <c r="C100" s="21" t="s">
        <v>274</v>
      </c>
      <c r="D100" s="36"/>
      <c r="E100" s="39" t="s">
        <v>1992</v>
      </c>
      <c r="F100" s="39" t="s">
        <v>1992</v>
      </c>
      <c r="G100" s="39" t="s">
        <v>1993</v>
      </c>
      <c r="H100" s="39" t="s">
        <v>1993</v>
      </c>
      <c r="I100" s="39" t="s">
        <v>1994</v>
      </c>
      <c r="J100" s="39" t="s">
        <v>1994</v>
      </c>
      <c r="K100" s="39" t="s">
        <v>1995</v>
      </c>
      <c r="L100" s="39" t="s">
        <v>1995</v>
      </c>
      <c r="M100" s="39" t="s">
        <v>1996</v>
      </c>
      <c r="N100" s="39" t="s">
        <v>1996</v>
      </c>
      <c r="P100" s="21"/>
    </row>
    <row r="101" spans="1:16" ht="19.5" customHeight="1" x14ac:dyDescent="0.25">
      <c r="A101" s="21"/>
      <c r="B101" s="21"/>
      <c r="C101" s="21" t="s">
        <v>444</v>
      </c>
      <c r="D101" s="36"/>
      <c r="E101" s="49">
        <v>2016</v>
      </c>
      <c r="F101" s="49">
        <v>2015</v>
      </c>
      <c r="G101" s="49">
        <v>2016</v>
      </c>
      <c r="H101" s="49">
        <v>2015</v>
      </c>
      <c r="I101" s="49">
        <v>2016</v>
      </c>
      <c r="J101" s="49">
        <v>2015</v>
      </c>
      <c r="K101" s="49">
        <v>2016</v>
      </c>
      <c r="L101" s="49">
        <v>2015</v>
      </c>
      <c r="M101" s="49">
        <v>2016</v>
      </c>
      <c r="N101" s="49">
        <v>2015</v>
      </c>
      <c r="P101" s="21"/>
    </row>
    <row r="102" spans="1:16" ht="20.100000000000001" customHeight="1" x14ac:dyDescent="0.25">
      <c r="A102" s="21"/>
      <c r="B102" s="21"/>
      <c r="C102" s="21" t="s">
        <v>445</v>
      </c>
      <c r="D102" s="36"/>
      <c r="E102" s="51"/>
      <c r="F102" s="51"/>
      <c r="G102" s="51"/>
      <c r="H102" s="51"/>
      <c r="I102" s="51"/>
      <c r="J102" s="51"/>
      <c r="K102" s="51" t="s">
        <v>1871</v>
      </c>
      <c r="L102" s="51" t="s">
        <v>1871</v>
      </c>
      <c r="M102" s="51" t="s">
        <v>1871</v>
      </c>
      <c r="N102" s="51" t="s">
        <v>1871</v>
      </c>
      <c r="P102" s="21"/>
    </row>
    <row r="103" spans="1:16" ht="20.100000000000001" hidden="1" customHeight="1" x14ac:dyDescent="0.25">
      <c r="A103" s="21"/>
      <c r="B103" s="21"/>
      <c r="C103" s="21" t="s">
        <v>446</v>
      </c>
      <c r="D103" s="36"/>
      <c r="E103" s="50" t="str">
        <f>StartUp!$D$8</f>
        <v>01/01/2010</v>
      </c>
      <c r="F103" s="50" t="str">
        <f>StartUp!$D$10</f>
        <v>01/01/2009</v>
      </c>
      <c r="G103" s="50" t="str">
        <f>StartUp!$D$8</f>
        <v>01/01/2010</v>
      </c>
      <c r="H103" s="50" t="str">
        <f>StartUp!$D$10</f>
        <v>01/01/2009</v>
      </c>
      <c r="I103" s="50" t="str">
        <f>StartUp!$D$8</f>
        <v>01/01/2010</v>
      </c>
      <c r="J103" s="50" t="str">
        <f>StartUp!$D$10</f>
        <v>01/01/2009</v>
      </c>
      <c r="K103" s="50" t="str">
        <f>StartUp!$D$8</f>
        <v>01/01/2010</v>
      </c>
      <c r="L103" s="50" t="str">
        <f>StartUp!$D$10</f>
        <v>01/01/2009</v>
      </c>
      <c r="M103" s="50" t="str">
        <f>StartUp!$D$8</f>
        <v>01/01/2010</v>
      </c>
      <c r="N103" s="50" t="str">
        <f>StartUp!$D$10</f>
        <v>01/01/2009</v>
      </c>
      <c r="P103" s="21"/>
    </row>
    <row r="104" spans="1:16" ht="20.100000000000001" hidden="1" customHeight="1" x14ac:dyDescent="0.25">
      <c r="A104" s="21"/>
      <c r="B104" s="21"/>
      <c r="C104" s="21" t="s">
        <v>447</v>
      </c>
      <c r="D104" s="36"/>
      <c r="E104" s="50" t="str">
        <f>StartUp!$D$9</f>
        <v>31/12/2010</v>
      </c>
      <c r="F104" s="50" t="str">
        <f>StartUp!$D$11</f>
        <v>31/12/2009</v>
      </c>
      <c r="G104" s="50" t="str">
        <f>StartUp!$D$9</f>
        <v>31/12/2010</v>
      </c>
      <c r="H104" s="50" t="str">
        <f>StartUp!$D$11</f>
        <v>31/12/2009</v>
      </c>
      <c r="I104" s="50" t="str">
        <f>StartUp!$D$9</f>
        <v>31/12/2010</v>
      </c>
      <c r="J104" s="50" t="str">
        <f>StartUp!$D$11</f>
        <v>31/12/2009</v>
      </c>
      <c r="K104" s="50" t="str">
        <f>StartUp!$D$9</f>
        <v>31/12/2010</v>
      </c>
      <c r="L104" s="50" t="str">
        <f>StartUp!$D$11</f>
        <v>31/12/2009</v>
      </c>
      <c r="M104" s="50" t="str">
        <f>StartUp!$D$9</f>
        <v>31/12/2010</v>
      </c>
      <c r="N104" s="50" t="str">
        <f>StartUp!$D$11</f>
        <v>31/12/2009</v>
      </c>
      <c r="P104" s="21"/>
    </row>
    <row r="105" spans="1:16" x14ac:dyDescent="0.25">
      <c r="A105" s="21"/>
      <c r="B105" s="21"/>
      <c r="C105" s="21" t="s">
        <v>275</v>
      </c>
      <c r="D105" s="37" t="s">
        <v>1990</v>
      </c>
      <c r="P105" s="21"/>
    </row>
    <row r="106" spans="1:16" x14ac:dyDescent="0.25">
      <c r="A106" s="21"/>
      <c r="B106" s="21">
        <v>0</v>
      </c>
      <c r="C106" s="21"/>
      <c r="D106" s="22"/>
      <c r="E106" s="24"/>
      <c r="F106" s="24"/>
      <c r="G106" s="24"/>
      <c r="H106" s="24"/>
      <c r="I106" s="26"/>
      <c r="J106" s="26"/>
      <c r="K106" s="70"/>
      <c r="L106" s="70"/>
      <c r="M106" s="70"/>
      <c r="N106" s="70"/>
      <c r="P106" s="21"/>
    </row>
    <row r="107" spans="1:16" hidden="1" x14ac:dyDescent="0.25">
      <c r="A107" s="21"/>
      <c r="B107" s="21"/>
      <c r="C107" s="21" t="s">
        <v>275</v>
      </c>
      <c r="P107" s="21"/>
    </row>
    <row r="108" spans="1:16" hidden="1" x14ac:dyDescent="0.25">
      <c r="A108" s="21"/>
      <c r="B108" s="21"/>
      <c r="C108" s="21" t="s">
        <v>278</v>
      </c>
      <c r="D108" s="21"/>
      <c r="E108" s="21"/>
      <c r="F108" s="21"/>
      <c r="G108" s="21"/>
      <c r="H108" s="21"/>
      <c r="I108" s="21"/>
      <c r="J108" s="21"/>
      <c r="K108" s="21"/>
      <c r="L108" s="21"/>
      <c r="M108" s="21"/>
      <c r="N108" s="21"/>
      <c r="O108" s="21"/>
      <c r="P108" s="21" t="s">
        <v>279</v>
      </c>
    </row>
  </sheetData>
  <sheetProtection formatColumns="0" formatRows="0"/>
  <dataValidations count="2">
    <dataValidation type="list" allowBlank="1" showInputMessage="1" showErrorMessage="1" errorTitle="Input Error" error="Please enter a valid value from dropdown" sqref="G26:H26 G42:H42 I106:J106 I90:J90">
      <formula1>CountryList</formula1>
    </dataValidation>
    <dataValidation type="decimal" allowBlank="1" showInputMessage="1" showErrorMessage="1" errorTitle="Input Error" error="Please enter a numeric value between -99999999999999999 and 99999999999999999" sqref="I26:N26 I42:N42 E74:AZ74 K106:N106 K90:N90 E58:AZ58">
      <formula1>-99999999999999900</formula1>
      <formula2>99999999999999900</formula2>
    </dataValidation>
  </dataValidations>
  <hyperlinks>
    <hyperlink ref="D25" tooltip="Edit Name of joint venture [axis]" display="Edit Name of joint venture [axis]"/>
    <hyperlink ref="D57" tooltip="Edit Name of joint venture [axis]" display="Edit Name of joint venture [axis]"/>
    <hyperlink ref="D89" tooltip="Edit Name of joint operation [axis]" display="Edit Name of joint operation [axis]"/>
    <hyperlink ref="D105" tooltip="Edit Name of joint operation [axis]" display="Edit Name of joint operation [axis]"/>
    <hyperlink ref="D73" tooltip="Edit Name of joint venture [axis]" display="Edit Name of joint venture [axis]"/>
    <hyperlink ref="D41" tooltip="Edit Name of joint venture [axis]" display="Edit Name of joint venture [axis]"/>
  </hyperlinks>
  <pageMargins left="0.7" right="0.7" top="0.75" bottom="0.75" header="0.3" footer="0.3"/>
  <pageSetup paperSize="11" scale="10" orientation="portrait" r:id="rId1"/>
  <drawing r:id="rId2"/>
  <legacyDrawing r:id="rId3"/>
  <controls>
    <mc:AlternateContent xmlns:mc="http://schemas.openxmlformats.org/markup-compatibility/2006">
      <mc:Choice Requires="x14">
        <control shapeId="381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8155" r:id="rId4" name="ToolboxBtn"/>
      </mc:Fallback>
    </mc:AlternateContent>
    <mc:AlternateContent xmlns:mc="http://schemas.openxmlformats.org/markup-compatibility/2006">
      <mc:Choice Requires="x14">
        <control shapeId="381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8154" r:id="rId6" name="LegendBtn"/>
      </mc:Fallback>
    </mc:AlternateContent>
    <mc:AlternateContent xmlns:mc="http://schemas.openxmlformats.org/markup-compatibility/2006">
      <mc:Choice Requires="x14">
        <control shapeId="381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8153" r:id="rId8" name="HomeBtn"/>
      </mc:Fallback>
    </mc:AlternateContent>
  </control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dimension ref="A1:N63"/>
  <sheetViews>
    <sheetView showGridLines="0" view="pageBreakPreview" topLeftCell="D1" zoomScale="87" zoomScaleSheetLayoutView="87" workbookViewId="0">
      <selection activeCell="F10" sqref="F1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3810</v>
      </c>
      <c r="E1" s="13" t="s">
        <v>1998</v>
      </c>
    </row>
    <row r="3" spans="1:14" hidden="1" x14ac:dyDescent="0.25"/>
    <row r="4" spans="1:14" hidden="1" x14ac:dyDescent="0.25"/>
    <row r="5" spans="1:14" ht="15" hidden="1" customHeight="1" x14ac:dyDescent="0.25">
      <c r="A5" s="21"/>
      <c r="B5" s="21"/>
      <c r="C5" s="12" t="s">
        <v>3809</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1939</v>
      </c>
      <c r="B10" s="21"/>
      <c r="C10" s="21"/>
      <c r="D10" s="14" t="s">
        <v>1940</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4156</v>
      </c>
    </row>
    <row r="15" spans="1:14" ht="15" hidden="1" customHeight="1" x14ac:dyDescent="0.25">
      <c r="A15" s="21"/>
      <c r="B15" s="21"/>
      <c r="C15" s="12" t="s">
        <v>3808</v>
      </c>
      <c r="D15" s="21"/>
      <c r="E15" s="21"/>
      <c r="F15" s="21"/>
      <c r="G15" s="21"/>
      <c r="H15" s="21"/>
      <c r="I15" s="21"/>
      <c r="J15" s="21"/>
      <c r="K15" s="21"/>
      <c r="L15" s="21"/>
      <c r="M15" s="21"/>
      <c r="N15" s="21"/>
    </row>
    <row r="16" spans="1:14" hidden="1" x14ac:dyDescent="0.25">
      <c r="A16" s="21"/>
      <c r="B16" s="21"/>
      <c r="C16" s="21"/>
      <c r="D16" s="21"/>
      <c r="E16" s="21" t="s">
        <v>1941</v>
      </c>
      <c r="F16" s="21" t="s">
        <v>1941</v>
      </c>
      <c r="G16" s="21" t="s">
        <v>1942</v>
      </c>
      <c r="H16" s="21" t="s">
        <v>1942</v>
      </c>
      <c r="I16" s="21" t="s">
        <v>1943</v>
      </c>
      <c r="J16" s="21" t="s">
        <v>1943</v>
      </c>
      <c r="K16" s="21" t="s">
        <v>1944</v>
      </c>
      <c r="L16" s="21" t="s">
        <v>1944</v>
      </c>
      <c r="M16" s="21"/>
      <c r="N16" s="21"/>
    </row>
    <row r="17" spans="1:14" hidden="1" x14ac:dyDescent="0.25">
      <c r="A17" s="21"/>
      <c r="B17" s="21"/>
      <c r="C17" s="21"/>
      <c r="D17" s="21" t="s">
        <v>1947</v>
      </c>
      <c r="E17" s="21">
        <v>0</v>
      </c>
      <c r="F17" s="21">
        <v>0</v>
      </c>
      <c r="G17" s="21">
        <v>0</v>
      </c>
      <c r="H17" s="21">
        <v>0</v>
      </c>
      <c r="I17" s="21">
        <v>0</v>
      </c>
      <c r="J17" s="21">
        <v>0</v>
      </c>
      <c r="K17" s="21">
        <v>0</v>
      </c>
      <c r="L17" s="21">
        <v>0</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c r="C20" s="21" t="s">
        <v>274</v>
      </c>
      <c r="D20" s="36"/>
      <c r="E20" s="39" t="s">
        <v>1948</v>
      </c>
      <c r="F20" s="39" t="s">
        <v>1948</v>
      </c>
      <c r="G20" s="39" t="s">
        <v>1949</v>
      </c>
      <c r="H20" s="39" t="s">
        <v>1949</v>
      </c>
      <c r="I20" s="39" t="s">
        <v>1950</v>
      </c>
      <c r="J20" s="39" t="s">
        <v>1950</v>
      </c>
      <c r="K20" s="39" t="s">
        <v>1951</v>
      </c>
      <c r="L20" s="39" t="s">
        <v>1951</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c r="F22" s="51"/>
      <c r="G22" s="51"/>
      <c r="H22" s="51"/>
      <c r="I22" s="51" t="s">
        <v>1871</v>
      </c>
      <c r="J22" s="51" t="s">
        <v>1871</v>
      </c>
      <c r="K22" s="51" t="s">
        <v>1871</v>
      </c>
      <c r="L22" s="51" t="s">
        <v>1871</v>
      </c>
      <c r="N22" s="21"/>
    </row>
    <row r="23" spans="1:14" ht="20.100000000000001" hidden="1" customHeight="1" x14ac:dyDescent="0.25">
      <c r="A23" s="21"/>
      <c r="B23" s="21"/>
      <c r="C23" s="21" t="s">
        <v>446</v>
      </c>
      <c r="D23" s="36"/>
      <c r="E23" s="50" t="str">
        <f>[1]StartUp!$D$8</f>
        <v>01/01/2010</v>
      </c>
      <c r="F23" s="50" t="str">
        <f>[1]StartUp!$D$10</f>
        <v>01/01/2009</v>
      </c>
      <c r="G23" s="50" t="str">
        <f>[1]StartUp!$D$8</f>
        <v>01/01/2010</v>
      </c>
      <c r="H23" s="50" t="str">
        <f>[1]StartUp!$D$10</f>
        <v>01/01/2009</v>
      </c>
      <c r="I23" s="50" t="str">
        <f>[1]StartUp!$D$8</f>
        <v>01/01/2010</v>
      </c>
      <c r="J23" s="50" t="str">
        <f>[1]StartUp!$D$10</f>
        <v>01/01/2009</v>
      </c>
      <c r="K23" s="50" t="str">
        <f>[1]StartUp!$D$8</f>
        <v>01/01/2010</v>
      </c>
      <c r="L23" s="50" t="str">
        <f>[1]StartUp!$D$10</f>
        <v>01/01/2009</v>
      </c>
      <c r="N23" s="21"/>
    </row>
    <row r="24" spans="1:14" ht="20.100000000000001" hidden="1" customHeight="1" x14ac:dyDescent="0.25">
      <c r="A24" s="21"/>
      <c r="B24" s="21"/>
      <c r="C24" s="21" t="s">
        <v>447</v>
      </c>
      <c r="D24" s="36"/>
      <c r="E24" s="50" t="str">
        <f>[1]StartUp!$D$9</f>
        <v>31/12/2010</v>
      </c>
      <c r="F24" s="50" t="str">
        <f>[1]StartUp!$D$11</f>
        <v>31/12/2009</v>
      </c>
      <c r="G24" s="50" t="str">
        <f>[1]StartUp!$D$9</f>
        <v>31/12/2010</v>
      </c>
      <c r="H24" s="50" t="str">
        <f>[1]StartUp!$D$11</f>
        <v>31/12/2009</v>
      </c>
      <c r="I24" s="50" t="str">
        <f>[1]StartUp!$D$9</f>
        <v>31/12/2010</v>
      </c>
      <c r="J24" s="50" t="str">
        <f>[1]StartUp!$D$11</f>
        <v>31/12/2009</v>
      </c>
      <c r="K24" s="50" t="str">
        <f>[1]StartUp!$D$9</f>
        <v>31/12/2010</v>
      </c>
      <c r="L24" s="50" t="str">
        <f>[1]StartUp!$D$11</f>
        <v>31/12/2009</v>
      </c>
      <c r="N24" s="21"/>
    </row>
    <row r="25" spans="1:14" x14ac:dyDescent="0.25">
      <c r="A25" s="21"/>
      <c r="B25" s="21"/>
      <c r="C25" s="21" t="s">
        <v>275</v>
      </c>
      <c r="D25" s="37" t="s">
        <v>1946</v>
      </c>
      <c r="N25" s="21"/>
    </row>
    <row r="26" spans="1:14" x14ac:dyDescent="0.25">
      <c r="A26" s="21"/>
      <c r="B26" s="21">
        <v>0</v>
      </c>
      <c r="C26" s="21"/>
      <c r="D26" s="22"/>
      <c r="E26" s="24"/>
      <c r="F26" s="24"/>
      <c r="G26" s="26"/>
      <c r="H26" s="26"/>
      <c r="I26" s="70"/>
      <c r="J26" s="70"/>
      <c r="K26" s="70"/>
      <c r="L26" s="70"/>
      <c r="N26" s="21"/>
    </row>
    <row r="27" spans="1:14" hidden="1" x14ac:dyDescent="0.25">
      <c r="A27" s="21"/>
      <c r="B27" s="21"/>
      <c r="C27" s="21" t="s">
        <v>275</v>
      </c>
      <c r="N27" s="21"/>
    </row>
    <row r="28" spans="1:14" hidden="1" x14ac:dyDescent="0.25">
      <c r="A28" s="21"/>
      <c r="B28" s="21"/>
      <c r="C28" s="21" t="s">
        <v>278</v>
      </c>
      <c r="D28" s="21"/>
      <c r="E28" s="21"/>
      <c r="F28" s="21"/>
      <c r="G28" s="21"/>
      <c r="H28" s="21"/>
      <c r="I28" s="21"/>
      <c r="J28" s="21"/>
      <c r="K28" s="21"/>
      <c r="L28" s="21"/>
      <c r="M28" s="21"/>
      <c r="N28" s="21" t="s">
        <v>279</v>
      </c>
    </row>
    <row r="31" spans="1:14" ht="15" customHeight="1" x14ac:dyDescent="0.25">
      <c r="A31" s="21"/>
      <c r="B31" s="21"/>
      <c r="C31" s="12" t="s">
        <v>3807</v>
      </c>
      <c r="D31" s="21"/>
      <c r="E31" s="21"/>
      <c r="F31" s="21"/>
      <c r="G31" s="21"/>
      <c r="H31" s="21"/>
      <c r="I31" s="21"/>
      <c r="J31" s="21"/>
      <c r="K31" s="21"/>
      <c r="L31" s="21"/>
      <c r="M31" s="21"/>
      <c r="N31" s="21"/>
    </row>
    <row r="32" spans="1:14" hidden="1" x14ac:dyDescent="0.25">
      <c r="A32" s="21"/>
      <c r="B32" s="21"/>
      <c r="C32" s="21"/>
      <c r="D32" s="21"/>
      <c r="E32" s="21" t="s">
        <v>1941</v>
      </c>
      <c r="F32" s="21" t="s">
        <v>1941</v>
      </c>
      <c r="G32" s="21" t="s">
        <v>1942</v>
      </c>
      <c r="H32" s="21" t="s">
        <v>1942</v>
      </c>
      <c r="I32" s="21" t="s">
        <v>1943</v>
      </c>
      <c r="J32" s="21" t="s">
        <v>1943</v>
      </c>
      <c r="K32" s="21" t="s">
        <v>1944</v>
      </c>
      <c r="L32" s="21" t="s">
        <v>1944</v>
      </c>
      <c r="M32" s="21"/>
      <c r="N32" s="21"/>
    </row>
    <row r="33" spans="1:14" hidden="1" x14ac:dyDescent="0.25">
      <c r="A33" s="21"/>
      <c r="B33" s="21"/>
      <c r="C33" s="21"/>
      <c r="D33" s="21" t="s">
        <v>1947</v>
      </c>
      <c r="E33" s="21" t="s">
        <v>3421</v>
      </c>
      <c r="F33" s="21" t="s">
        <v>3421</v>
      </c>
      <c r="G33" s="21" t="s">
        <v>3421</v>
      </c>
      <c r="H33" s="21" t="s">
        <v>3421</v>
      </c>
      <c r="I33" s="21" t="s">
        <v>3421</v>
      </c>
      <c r="J33" s="21" t="s">
        <v>3421</v>
      </c>
      <c r="K33" s="21" t="s">
        <v>3421</v>
      </c>
      <c r="L33" s="21" t="s">
        <v>3421</v>
      </c>
      <c r="M33" s="21"/>
      <c r="N33" s="21"/>
    </row>
    <row r="34" spans="1:14" hidden="1" x14ac:dyDescent="0.25">
      <c r="A34" s="21"/>
      <c r="B34" s="21"/>
      <c r="C34" s="21" t="s">
        <v>276</v>
      </c>
      <c r="D34" s="21" t="s">
        <v>386</v>
      </c>
      <c r="E34" s="21"/>
      <c r="F34" s="21"/>
      <c r="G34" s="21"/>
      <c r="H34" s="21"/>
      <c r="I34" s="21"/>
      <c r="J34" s="21"/>
      <c r="K34" s="21"/>
      <c r="L34" s="21"/>
      <c r="M34" s="21" t="s">
        <v>275</v>
      </c>
      <c r="N34" s="21" t="s">
        <v>277</v>
      </c>
    </row>
    <row r="35" spans="1:14" x14ac:dyDescent="0.25">
      <c r="A35" s="21"/>
      <c r="B35" s="21" t="s">
        <v>3416</v>
      </c>
      <c r="C35" s="21" t="s">
        <v>386</v>
      </c>
      <c r="D35" s="77"/>
      <c r="E35" s="73" t="s">
        <v>3419</v>
      </c>
      <c r="F35" s="73" t="s">
        <v>3419</v>
      </c>
      <c r="G35" s="73" t="s">
        <v>3419</v>
      </c>
      <c r="H35" s="73" t="s">
        <v>3419</v>
      </c>
      <c r="I35" s="73" t="s">
        <v>3419</v>
      </c>
      <c r="J35" s="73" t="s">
        <v>3419</v>
      </c>
      <c r="K35" s="73" t="s">
        <v>3419</v>
      </c>
      <c r="L35" s="73" t="s">
        <v>3419</v>
      </c>
      <c r="M35" s="21"/>
      <c r="N35" s="21"/>
    </row>
    <row r="36" spans="1:14" ht="50.1" customHeight="1" x14ac:dyDescent="0.25">
      <c r="A36" s="21"/>
      <c r="B36" s="21"/>
      <c r="C36" s="21" t="s">
        <v>274</v>
      </c>
      <c r="D36" s="36"/>
      <c r="E36" s="39" t="s">
        <v>1948</v>
      </c>
      <c r="F36" s="39" t="s">
        <v>1948</v>
      </c>
      <c r="G36" s="39" t="s">
        <v>1949</v>
      </c>
      <c r="H36" s="39" t="s">
        <v>1949</v>
      </c>
      <c r="I36" s="39" t="s">
        <v>1950</v>
      </c>
      <c r="J36" s="39" t="s">
        <v>1950</v>
      </c>
      <c r="K36" s="39" t="s">
        <v>1951</v>
      </c>
      <c r="L36" s="39" t="s">
        <v>1951</v>
      </c>
      <c r="N36" s="21"/>
    </row>
    <row r="37" spans="1:14" ht="19.5" customHeight="1" x14ac:dyDescent="0.25">
      <c r="A37" s="21"/>
      <c r="B37" s="21"/>
      <c r="C37" s="21" t="s">
        <v>444</v>
      </c>
      <c r="D37" s="36"/>
      <c r="E37" s="49">
        <v>2016</v>
      </c>
      <c r="F37" s="49">
        <v>2015</v>
      </c>
      <c r="G37" s="49">
        <v>2016</v>
      </c>
      <c r="H37" s="49">
        <v>2015</v>
      </c>
      <c r="I37" s="49">
        <v>2016</v>
      </c>
      <c r="J37" s="49">
        <v>2015</v>
      </c>
      <c r="K37" s="49">
        <v>2016</v>
      </c>
      <c r="L37" s="49">
        <v>2015</v>
      </c>
      <c r="N37" s="21"/>
    </row>
    <row r="38" spans="1:14" ht="20.100000000000001" customHeight="1" x14ac:dyDescent="0.25">
      <c r="A38" s="21"/>
      <c r="B38" s="21"/>
      <c r="C38" s="21" t="s">
        <v>445</v>
      </c>
      <c r="D38" s="36"/>
      <c r="E38" s="51"/>
      <c r="F38" s="51"/>
      <c r="G38" s="51"/>
      <c r="H38" s="51"/>
      <c r="I38" s="51" t="s">
        <v>1871</v>
      </c>
      <c r="J38" s="51" t="s">
        <v>1871</v>
      </c>
      <c r="K38" s="51" t="s">
        <v>1871</v>
      </c>
      <c r="L38" s="51" t="s">
        <v>1871</v>
      </c>
      <c r="N38" s="21"/>
    </row>
    <row r="39" spans="1:14" ht="20.100000000000001" hidden="1" customHeight="1" x14ac:dyDescent="0.25">
      <c r="A39" s="21"/>
      <c r="B39" s="21"/>
      <c r="C39" s="21" t="s">
        <v>446</v>
      </c>
      <c r="D39" s="36"/>
      <c r="E39" s="50" t="str">
        <f>[1]StartUp!$D$8</f>
        <v>01/01/2010</v>
      </c>
      <c r="F39" s="50" t="str">
        <f>[1]StartUp!$D$10</f>
        <v>01/01/2009</v>
      </c>
      <c r="G39" s="50" t="str">
        <f>[1]StartUp!$D$8</f>
        <v>01/01/2010</v>
      </c>
      <c r="H39" s="50" t="str">
        <f>[1]StartUp!$D$10</f>
        <v>01/01/2009</v>
      </c>
      <c r="I39" s="50" t="str">
        <f>[1]StartUp!$D$8</f>
        <v>01/01/2010</v>
      </c>
      <c r="J39" s="50" t="str">
        <f>[1]StartUp!$D$10</f>
        <v>01/01/2009</v>
      </c>
      <c r="K39" s="50" t="str">
        <f>[1]StartUp!$D$8</f>
        <v>01/01/2010</v>
      </c>
      <c r="L39" s="50" t="str">
        <f>[1]StartUp!$D$10</f>
        <v>01/01/2009</v>
      </c>
      <c r="N39" s="21"/>
    </row>
    <row r="40" spans="1:14" ht="20.100000000000001" hidden="1" customHeight="1" x14ac:dyDescent="0.25">
      <c r="A40" s="21"/>
      <c r="B40" s="21"/>
      <c r="C40" s="21" t="s">
        <v>447</v>
      </c>
      <c r="D40" s="36"/>
      <c r="E40" s="50" t="str">
        <f>[1]StartUp!$D$9</f>
        <v>31/12/2010</v>
      </c>
      <c r="F40" s="50" t="str">
        <f>[1]StartUp!$D$11</f>
        <v>31/12/2009</v>
      </c>
      <c r="G40" s="50" t="str">
        <f>[1]StartUp!$D$9</f>
        <v>31/12/2010</v>
      </c>
      <c r="H40" s="50" t="str">
        <f>[1]StartUp!$D$11</f>
        <v>31/12/2009</v>
      </c>
      <c r="I40" s="50" t="str">
        <f>[1]StartUp!$D$9</f>
        <v>31/12/2010</v>
      </c>
      <c r="J40" s="50" t="str">
        <f>[1]StartUp!$D$11</f>
        <v>31/12/2009</v>
      </c>
      <c r="K40" s="50" t="str">
        <f>[1]StartUp!$D$9</f>
        <v>31/12/2010</v>
      </c>
      <c r="L40" s="50" t="str">
        <f>[1]StartUp!$D$11</f>
        <v>31/12/2009</v>
      </c>
      <c r="N40" s="21"/>
    </row>
    <row r="41" spans="1:14" x14ac:dyDescent="0.25">
      <c r="A41" s="21"/>
      <c r="B41" s="21"/>
      <c r="C41" s="21" t="s">
        <v>275</v>
      </c>
      <c r="D41" s="37" t="s">
        <v>1946</v>
      </c>
      <c r="N41" s="21"/>
    </row>
    <row r="42" spans="1:14" x14ac:dyDescent="0.25">
      <c r="A42" s="21"/>
      <c r="B42" s="21">
        <v>0</v>
      </c>
      <c r="C42" s="21"/>
      <c r="D42" s="22"/>
      <c r="E42" s="24"/>
      <c r="F42" s="24"/>
      <c r="G42" s="26"/>
      <c r="H42" s="26"/>
      <c r="I42" s="70"/>
      <c r="J42" s="70"/>
      <c r="K42" s="70"/>
      <c r="L42" s="70"/>
      <c r="N42" s="21"/>
    </row>
    <row r="43" spans="1:14" hidden="1" x14ac:dyDescent="0.25">
      <c r="A43" s="21"/>
      <c r="B43" s="21"/>
      <c r="C43" s="21" t="s">
        <v>275</v>
      </c>
      <c r="N43" s="21"/>
    </row>
    <row r="44" spans="1:14" hidden="1" x14ac:dyDescent="0.25">
      <c r="A44" s="21"/>
      <c r="B44" s="21"/>
      <c r="C44" s="21" t="s">
        <v>278</v>
      </c>
      <c r="D44" s="21"/>
      <c r="E44" s="21"/>
      <c r="F44" s="21"/>
      <c r="G44" s="21"/>
      <c r="H44" s="21"/>
      <c r="I44" s="21"/>
      <c r="J44" s="21"/>
      <c r="K44" s="21"/>
      <c r="L44" s="21"/>
      <c r="M44" s="21"/>
      <c r="N44" s="21" t="s">
        <v>279</v>
      </c>
    </row>
    <row r="47" spans="1:14" ht="15" hidden="1" customHeight="1" x14ac:dyDescent="0.25">
      <c r="A47" s="21"/>
      <c r="B47" s="21"/>
      <c r="C47" s="12" t="s">
        <v>3806</v>
      </c>
      <c r="D47" s="21"/>
      <c r="E47" s="21"/>
      <c r="F47" s="21"/>
      <c r="G47" s="21"/>
      <c r="H47" s="21"/>
      <c r="I47" s="21"/>
      <c r="J47" s="21"/>
    </row>
    <row r="48" spans="1:14" hidden="1" x14ac:dyDescent="0.25">
      <c r="A48" s="21"/>
      <c r="B48" s="21"/>
      <c r="C48" s="21"/>
      <c r="D48" s="21"/>
      <c r="E48" s="21"/>
      <c r="F48" s="21"/>
      <c r="G48" s="21"/>
      <c r="H48" s="21"/>
      <c r="I48" s="21"/>
      <c r="J48" s="21"/>
    </row>
    <row r="49" spans="1:10" hidden="1" x14ac:dyDescent="0.25">
      <c r="A49" s="21"/>
      <c r="B49" s="21"/>
      <c r="C49" s="21"/>
      <c r="D49" s="21"/>
      <c r="E49" s="21">
        <v>0</v>
      </c>
      <c r="F49" s="21">
        <v>0</v>
      </c>
      <c r="G49" s="21" t="s">
        <v>3421</v>
      </c>
      <c r="H49" s="21" t="s">
        <v>3421</v>
      </c>
      <c r="I49" s="21"/>
      <c r="J49" s="21"/>
    </row>
    <row r="50" spans="1:10" hidden="1" x14ac:dyDescent="0.25">
      <c r="A50" s="21"/>
      <c r="B50" s="21"/>
      <c r="C50" s="21" t="s">
        <v>276</v>
      </c>
      <c r="D50" s="21" t="s">
        <v>274</v>
      </c>
      <c r="E50" s="21"/>
      <c r="F50" s="21"/>
      <c r="G50" s="21"/>
      <c r="H50" s="21"/>
      <c r="I50" s="21" t="s">
        <v>275</v>
      </c>
      <c r="J50" s="21" t="s">
        <v>277</v>
      </c>
    </row>
    <row r="51" spans="1:10" x14ac:dyDescent="0.25">
      <c r="A51" s="21"/>
      <c r="B51" s="21" t="s">
        <v>3416</v>
      </c>
      <c r="C51" s="21" t="s">
        <v>386</v>
      </c>
      <c r="D51" s="77"/>
      <c r="E51" s="73" t="s">
        <v>3417</v>
      </c>
      <c r="F51" s="73" t="s">
        <v>3417</v>
      </c>
      <c r="G51" s="73" t="s">
        <v>3419</v>
      </c>
      <c r="H51" s="73" t="s">
        <v>3419</v>
      </c>
      <c r="I51" s="21"/>
      <c r="J51" s="21"/>
    </row>
    <row r="52" spans="1:10" ht="19.5" customHeight="1" x14ac:dyDescent="0.25">
      <c r="A52" s="21"/>
      <c r="B52" s="21"/>
      <c r="C52" s="21" t="s">
        <v>444</v>
      </c>
      <c r="D52" s="36"/>
      <c r="E52" s="49">
        <v>2016</v>
      </c>
      <c r="F52" s="49">
        <v>2015</v>
      </c>
      <c r="G52" s="49">
        <v>2016</v>
      </c>
      <c r="H52" s="49">
        <v>2015</v>
      </c>
      <c r="J52" s="21"/>
    </row>
    <row r="53" spans="1:10" ht="20.100000000000001" customHeight="1" x14ac:dyDescent="0.25">
      <c r="A53" s="21"/>
      <c r="B53" s="21"/>
      <c r="C53" s="21" t="s">
        <v>445</v>
      </c>
      <c r="D53" s="36"/>
      <c r="E53" s="51" t="str">
        <f>[1]StartUp!$E$8</f>
        <v>SGD</v>
      </c>
      <c r="F53" s="51" t="str">
        <f>[1]StartUp!$E$8</f>
        <v>SGD</v>
      </c>
      <c r="G53" s="51" t="str">
        <f>[1]StartUp!$E$8</f>
        <v>SGD</v>
      </c>
      <c r="H53" s="51" t="str">
        <f>[1]StartUp!$E$8</f>
        <v>SGD</v>
      </c>
      <c r="J53" s="21"/>
    </row>
    <row r="54" spans="1:10" ht="20.100000000000001" hidden="1" customHeight="1" x14ac:dyDescent="0.25">
      <c r="A54" s="21"/>
      <c r="B54" s="21"/>
      <c r="C54" s="21" t="s">
        <v>446</v>
      </c>
      <c r="D54" s="36"/>
      <c r="E54" s="50" t="str">
        <f>[1]StartUp!$D$8</f>
        <v>01/01/2010</v>
      </c>
      <c r="F54" s="50" t="str">
        <f>[1]StartUp!$D$10</f>
        <v>01/01/2009</v>
      </c>
      <c r="G54" s="50" t="str">
        <f>[1]StartUp!$D$8</f>
        <v>01/01/2010</v>
      </c>
      <c r="H54" s="50" t="str">
        <f>[1]StartUp!$D$10</f>
        <v>01/01/2009</v>
      </c>
      <c r="J54" s="21"/>
    </row>
    <row r="55" spans="1:10" ht="20.100000000000001" hidden="1" customHeight="1" x14ac:dyDescent="0.25">
      <c r="A55" s="21"/>
      <c r="B55" s="21"/>
      <c r="C55" s="21" t="s">
        <v>447</v>
      </c>
      <c r="D55" s="36"/>
      <c r="E55" s="50" t="str">
        <f>[1]StartUp!$D$9</f>
        <v>31/12/2010</v>
      </c>
      <c r="F55" s="50" t="str">
        <f>[1]StartUp!$D$11</f>
        <v>31/12/2009</v>
      </c>
      <c r="G55" s="50" t="str">
        <f>[1]StartUp!$D$9</f>
        <v>31/12/2010</v>
      </c>
      <c r="H55" s="50" t="str">
        <f>[1]StartUp!$D$11</f>
        <v>31/12/2009</v>
      </c>
      <c r="J55" s="21"/>
    </row>
    <row r="56" spans="1:10" x14ac:dyDescent="0.25">
      <c r="A56" s="21"/>
      <c r="B56" s="21"/>
      <c r="C56" s="21" t="s">
        <v>275</v>
      </c>
      <c r="D56" s="15"/>
      <c r="J56" s="21"/>
    </row>
    <row r="57" spans="1:10" ht="30" hidden="1" x14ac:dyDescent="0.25">
      <c r="A57" s="21" t="s">
        <v>1939</v>
      </c>
      <c r="B57" s="21"/>
      <c r="C57" s="21"/>
      <c r="D57" s="14" t="s">
        <v>1940</v>
      </c>
      <c r="E57" s="16"/>
      <c r="F57" s="16"/>
      <c r="G57" s="16"/>
      <c r="H57" s="16"/>
      <c r="I57" s="30" t="s">
        <v>912</v>
      </c>
      <c r="J57" s="57" t="s">
        <v>913</v>
      </c>
    </row>
    <row r="58" spans="1:10" ht="30" x14ac:dyDescent="0.25">
      <c r="A58" s="21" t="s">
        <v>3805</v>
      </c>
      <c r="B58" s="21"/>
      <c r="C58" s="21"/>
      <c r="D58" s="27" t="s">
        <v>3804</v>
      </c>
      <c r="E58" s="23"/>
      <c r="F58" s="23"/>
      <c r="G58" s="23"/>
      <c r="H58" s="23"/>
      <c r="J58" s="21"/>
    </row>
    <row r="59" spans="1:10" ht="45" x14ac:dyDescent="0.25">
      <c r="A59" s="21" t="s">
        <v>1969</v>
      </c>
      <c r="B59" s="21"/>
      <c r="C59" s="21"/>
      <c r="D59" s="18" t="s">
        <v>1978</v>
      </c>
      <c r="E59" s="38"/>
      <c r="F59" s="38"/>
      <c r="G59" s="38"/>
      <c r="H59" s="38"/>
      <c r="J59" s="21"/>
    </row>
    <row r="60" spans="1:10" ht="45" x14ac:dyDescent="0.25">
      <c r="A60" s="21" t="s">
        <v>1970</v>
      </c>
      <c r="B60" s="21"/>
      <c r="C60" s="21"/>
      <c r="D60" s="18" t="s">
        <v>1979</v>
      </c>
      <c r="E60" s="38"/>
      <c r="F60" s="38"/>
      <c r="G60" s="38"/>
      <c r="H60" s="38"/>
      <c r="J60" s="21"/>
    </row>
    <row r="61" spans="1:10" ht="60" x14ac:dyDescent="0.25">
      <c r="A61" s="21" t="s">
        <v>1971</v>
      </c>
      <c r="B61" s="21"/>
      <c r="C61" s="21"/>
      <c r="D61" s="18" t="s">
        <v>1980</v>
      </c>
      <c r="E61" s="38"/>
      <c r="F61" s="38"/>
      <c r="G61" s="38"/>
      <c r="H61" s="38"/>
      <c r="J61" s="21"/>
    </row>
    <row r="62" spans="1:10" hidden="1" x14ac:dyDescent="0.25">
      <c r="A62" s="21"/>
      <c r="B62" s="21"/>
      <c r="C62" s="21" t="s">
        <v>275</v>
      </c>
      <c r="J62" s="21"/>
    </row>
    <row r="63" spans="1:10" hidden="1" x14ac:dyDescent="0.25">
      <c r="A63" s="21"/>
      <c r="B63" s="21"/>
      <c r="C63" s="21" t="s">
        <v>278</v>
      </c>
      <c r="D63" s="21"/>
      <c r="E63" s="21"/>
      <c r="F63" s="21"/>
      <c r="G63" s="21"/>
      <c r="H63" s="21"/>
      <c r="I63" s="21"/>
      <c r="J6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I26:L26 E59:H61 I42:L42">
      <formula1>-99999999999999900</formula1>
      <formula2>99999999999999900</formula2>
    </dataValidation>
    <dataValidation type="list" allowBlank="1" showInputMessage="1" showErrorMessage="1" errorTitle="Input Error" error="Please enter a valid value from dropdown" sqref="G26:H26 G42:H42">
      <formula1>CountryList</formula1>
    </dataValidation>
  </dataValidations>
  <hyperlinks>
    <hyperlink ref="D25" tooltip="Edit Name of joint venture [axis]" display="Edit Name of joint venture [axis]"/>
    <hyperlink ref="I57" tooltip="Primary Statements" display="Primary Statements"/>
    <hyperlink ref="J57" tooltip="List of Notes" display="List of Notes"/>
    <hyperlink ref="D41" tooltip="Edit Name of joint venture [axis]" display="Edit Name of joint venture [axi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226345" r:id="rId4" name="HomeBtn">
          <controlPr defaultSize="0" autoLine="0" r:id="rId5">
            <anchor>
              <from>
                <xdr:col>0</xdr:col>
                <xdr:colOff>0</xdr:colOff>
                <xdr:row>0</xdr:row>
                <xdr:rowOff>38100</xdr:rowOff>
              </from>
              <to>
                <xdr:col>3</xdr:col>
                <xdr:colOff>304800</xdr:colOff>
                <xdr:row>0</xdr:row>
                <xdr:rowOff>342900</xdr:rowOff>
              </to>
            </anchor>
          </controlPr>
        </control>
      </mc:Choice>
      <mc:Fallback>
        <control shapeId="226345" r:id="rId4" name="HomeBtn"/>
      </mc:Fallback>
    </mc:AlternateContent>
    <mc:AlternateContent xmlns:mc="http://schemas.openxmlformats.org/markup-compatibility/2006">
      <mc:Choice Requires="x14">
        <control shapeId="226346"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226346" r:id="rId6" name="LegendBtn"/>
      </mc:Fallback>
    </mc:AlternateContent>
    <mc:AlternateContent xmlns:mc="http://schemas.openxmlformats.org/markup-compatibility/2006">
      <mc:Choice Requires="x14">
        <control shapeId="226347" r:id="rId8" name="ToolboxBtn">
          <controlPr defaultSize="0" autoLine="0" r:id="rId9">
            <anchor>
              <from>
                <xdr:col>0</xdr:col>
                <xdr:colOff>0</xdr:colOff>
                <xdr:row>0</xdr:row>
                <xdr:rowOff>38100</xdr:rowOff>
              </from>
              <to>
                <xdr:col>3</xdr:col>
                <xdr:colOff>304800</xdr:colOff>
                <xdr:row>0</xdr:row>
                <xdr:rowOff>342900</xdr:rowOff>
              </to>
            </anchor>
          </controlPr>
        </control>
      </mc:Choice>
      <mc:Fallback>
        <control shapeId="226347" r:id="rId8" name="ToolboxBtn"/>
      </mc:Fallback>
    </mc:AlternateContent>
  </control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N63"/>
  <sheetViews>
    <sheetView showGridLines="0" view="pageBreakPreview" topLeftCell="D1" zoomScale="74" zoomScaleSheetLayoutView="74" workbookViewId="0">
      <selection activeCell="K36" sqref="K36"/>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1999</v>
      </c>
      <c r="E1" s="13" t="s">
        <v>2027</v>
      </c>
    </row>
    <row r="3" spans="1:14" hidden="1" x14ac:dyDescent="0.25"/>
    <row r="4" spans="1:14" hidden="1" x14ac:dyDescent="0.25"/>
    <row r="5" spans="1:14" ht="15" hidden="1" customHeight="1" x14ac:dyDescent="0.25">
      <c r="A5" s="21"/>
      <c r="B5" s="21"/>
      <c r="C5" s="12" t="s">
        <v>2000</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2001</v>
      </c>
      <c r="B10" s="21"/>
      <c r="C10" s="21"/>
      <c r="D10" s="14" t="s">
        <v>2002</v>
      </c>
      <c r="E10" s="35"/>
      <c r="G10" s="21"/>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4156</v>
      </c>
    </row>
    <row r="15" spans="1:14" ht="15" hidden="1" customHeight="1" x14ac:dyDescent="0.25">
      <c r="A15" s="21"/>
      <c r="B15" s="21"/>
      <c r="C15" s="12" t="s">
        <v>2026</v>
      </c>
      <c r="D15" s="21"/>
      <c r="E15" s="21"/>
      <c r="F15" s="21"/>
      <c r="G15" s="21"/>
      <c r="H15" s="21"/>
      <c r="I15" s="21"/>
      <c r="J15" s="21"/>
      <c r="K15" s="21"/>
      <c r="L15" s="21"/>
      <c r="M15" s="21"/>
      <c r="N15" s="21"/>
    </row>
    <row r="16" spans="1:14" hidden="1" x14ac:dyDescent="0.25">
      <c r="A16" s="21"/>
      <c r="B16" s="21"/>
      <c r="C16" s="21"/>
      <c r="D16" s="21"/>
      <c r="E16" s="21"/>
      <c r="F16" s="21"/>
      <c r="G16" s="21"/>
      <c r="H16" s="21"/>
      <c r="I16" s="21"/>
      <c r="J16" s="21"/>
      <c r="K16" s="21"/>
      <c r="L16" s="21"/>
      <c r="M16" s="21"/>
      <c r="N16" s="21"/>
    </row>
    <row r="17" spans="1:14" hidden="1" x14ac:dyDescent="0.25">
      <c r="A17" s="21"/>
      <c r="B17" s="21"/>
      <c r="C17" s="21"/>
      <c r="D17" s="21"/>
      <c r="E17" s="21" t="s">
        <v>3525</v>
      </c>
      <c r="F17" s="21" t="s">
        <v>3525</v>
      </c>
      <c r="G17" s="21" t="s">
        <v>3526</v>
      </c>
      <c r="H17" s="21" t="s">
        <v>3526</v>
      </c>
      <c r="I17" s="21" t="s">
        <v>3527</v>
      </c>
      <c r="J17" s="21" t="s">
        <v>3527</v>
      </c>
      <c r="K17" s="21" t="s">
        <v>387</v>
      </c>
      <c r="L17" s="21" t="s">
        <v>387</v>
      </c>
      <c r="M17" s="21"/>
      <c r="N17" s="21"/>
    </row>
    <row r="18" spans="1:14" hidden="1" x14ac:dyDescent="0.25">
      <c r="A18" s="21"/>
      <c r="B18" s="21"/>
      <c r="C18" s="21" t="s">
        <v>276</v>
      </c>
      <c r="D18" s="21" t="s">
        <v>274</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3417</v>
      </c>
      <c r="J19" s="73" t="s">
        <v>3417</v>
      </c>
      <c r="K19" s="73" t="s">
        <v>3417</v>
      </c>
      <c r="L19" s="73" t="s">
        <v>3417</v>
      </c>
      <c r="M19" s="21"/>
      <c r="N19" s="21"/>
    </row>
    <row r="20" spans="1:14" ht="50.1" customHeight="1" x14ac:dyDescent="0.25">
      <c r="A20" s="21"/>
      <c r="B20" s="21" t="s">
        <v>2025</v>
      </c>
      <c r="C20" s="21" t="s">
        <v>386</v>
      </c>
      <c r="D20" s="61" t="s">
        <v>2024</v>
      </c>
      <c r="E20" s="22" t="s">
        <v>2021</v>
      </c>
      <c r="F20" s="22" t="s">
        <v>2021</v>
      </c>
      <c r="G20" s="22" t="s">
        <v>2022</v>
      </c>
      <c r="H20" s="22" t="s">
        <v>2022</v>
      </c>
      <c r="I20" s="22" t="s">
        <v>2023</v>
      </c>
      <c r="J20" s="22" t="s">
        <v>2023</v>
      </c>
      <c r="K20" s="22" t="s">
        <v>402</v>
      </c>
      <c r="L20" s="22" t="s">
        <v>402</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15"/>
      <c r="N25" s="21"/>
    </row>
    <row r="26" spans="1:14" ht="30" hidden="1" x14ac:dyDescent="0.25">
      <c r="A26" s="21" t="s">
        <v>2003</v>
      </c>
      <c r="B26" s="21"/>
      <c r="C26" s="21"/>
      <c r="D26" s="14" t="s">
        <v>2012</v>
      </c>
      <c r="E26" s="16"/>
      <c r="F26" s="16"/>
      <c r="G26" s="16"/>
      <c r="H26" s="16"/>
      <c r="I26" s="16"/>
      <c r="J26" s="16"/>
      <c r="K26" s="16"/>
      <c r="L26" s="16"/>
      <c r="N26" s="21"/>
    </row>
    <row r="27" spans="1:14" ht="30" x14ac:dyDescent="0.25">
      <c r="A27" s="21" t="s">
        <v>2004</v>
      </c>
      <c r="B27" s="21"/>
      <c r="C27" s="21"/>
      <c r="D27" s="266" t="s">
        <v>4135</v>
      </c>
      <c r="E27" s="23"/>
      <c r="F27" s="23"/>
      <c r="G27" s="23"/>
      <c r="H27" s="23"/>
      <c r="I27" s="23"/>
      <c r="J27" s="23"/>
      <c r="K27" s="23"/>
      <c r="L27" s="23"/>
      <c r="N27" s="21"/>
    </row>
    <row r="28" spans="1:14" s="212" customFormat="1" ht="30" x14ac:dyDescent="0.25">
      <c r="A28" s="214"/>
      <c r="B28" s="214"/>
      <c r="C28" s="214"/>
      <c r="D28" s="215" t="s">
        <v>4042</v>
      </c>
      <c r="E28" s="23"/>
      <c r="F28" s="23"/>
      <c r="G28" s="23"/>
      <c r="H28" s="23"/>
      <c r="I28" s="23"/>
      <c r="J28" s="23"/>
      <c r="K28" s="23"/>
      <c r="L28" s="23"/>
      <c r="N28" s="214"/>
    </row>
    <row r="29" spans="1:14" x14ac:dyDescent="0.25">
      <c r="A29" s="21" t="s">
        <v>2005</v>
      </c>
      <c r="B29" s="21"/>
      <c r="C29" s="21"/>
      <c r="D29" s="18" t="s">
        <v>2014</v>
      </c>
      <c r="E29" s="38"/>
      <c r="F29" s="38"/>
      <c r="G29" s="38"/>
      <c r="H29" s="38"/>
      <c r="I29" s="38"/>
      <c r="J29" s="38"/>
      <c r="K29" s="38"/>
      <c r="L29" s="38"/>
      <c r="N29" s="21"/>
    </row>
    <row r="30" spans="1:14" ht="30" x14ac:dyDescent="0.25">
      <c r="A30" s="21" t="s">
        <v>2006</v>
      </c>
      <c r="B30" s="21"/>
      <c r="C30" s="21"/>
      <c r="D30" s="18" t="s">
        <v>2015</v>
      </c>
      <c r="E30" s="38"/>
      <c r="F30" s="38"/>
      <c r="G30" s="38"/>
      <c r="H30" s="38"/>
      <c r="I30" s="38"/>
      <c r="J30" s="38"/>
      <c r="K30" s="38"/>
      <c r="L30" s="38"/>
      <c r="N30" s="21"/>
    </row>
    <row r="31" spans="1:14" ht="45" x14ac:dyDescent="0.25">
      <c r="A31" s="21" t="s">
        <v>2007</v>
      </c>
      <c r="B31" s="21"/>
      <c r="C31" s="21"/>
      <c r="D31" s="18" t="s">
        <v>2016</v>
      </c>
      <c r="E31" s="38"/>
      <c r="F31" s="38"/>
      <c r="G31" s="38"/>
      <c r="H31" s="38"/>
      <c r="I31" s="38"/>
      <c r="J31" s="38"/>
      <c r="K31" s="38"/>
      <c r="L31" s="38"/>
      <c r="N31" s="21"/>
    </row>
    <row r="32" spans="1:14" ht="45" x14ac:dyDescent="0.25">
      <c r="A32" s="21" t="s">
        <v>2008</v>
      </c>
      <c r="B32" s="21"/>
      <c r="C32" s="21"/>
      <c r="D32" s="18" t="s">
        <v>2017</v>
      </c>
      <c r="E32" s="38"/>
      <c r="F32" s="38"/>
      <c r="G32" s="38"/>
      <c r="H32" s="38"/>
      <c r="I32" s="38"/>
      <c r="J32" s="38"/>
      <c r="K32" s="38"/>
      <c r="L32" s="38"/>
      <c r="N32" s="21"/>
    </row>
    <row r="33" spans="1:14" ht="30" x14ac:dyDescent="0.25">
      <c r="A33" s="21" t="s">
        <v>2009</v>
      </c>
      <c r="B33" s="21"/>
      <c r="C33" s="21"/>
      <c r="D33" s="18" t="s">
        <v>2018</v>
      </c>
      <c r="E33" s="38"/>
      <c r="F33" s="38"/>
      <c r="G33" s="38"/>
      <c r="H33" s="38"/>
      <c r="I33" s="38"/>
      <c r="J33" s="38"/>
      <c r="K33" s="38"/>
      <c r="L33" s="38"/>
      <c r="N33" s="21"/>
    </row>
    <row r="34" spans="1:14" ht="45" x14ac:dyDescent="0.25">
      <c r="A34" s="21" t="s">
        <v>1887</v>
      </c>
      <c r="B34" s="21"/>
      <c r="C34" s="21"/>
      <c r="D34" s="18" t="s">
        <v>1891</v>
      </c>
      <c r="E34" s="38"/>
      <c r="F34" s="38"/>
      <c r="G34" s="38"/>
      <c r="H34" s="38"/>
      <c r="I34" s="38"/>
      <c r="J34" s="38"/>
      <c r="K34" s="38"/>
      <c r="L34" s="38"/>
      <c r="N34" s="21"/>
    </row>
    <row r="35" spans="1:14" ht="30" x14ac:dyDescent="0.25">
      <c r="A35" s="21" t="s">
        <v>2010</v>
      </c>
      <c r="B35" s="21"/>
      <c r="C35" s="21"/>
      <c r="D35" s="18" t="s">
        <v>2019</v>
      </c>
      <c r="E35" s="38"/>
      <c r="F35" s="38"/>
      <c r="G35" s="38"/>
      <c r="H35" s="38"/>
      <c r="I35" s="38"/>
      <c r="J35" s="38"/>
      <c r="K35" s="38"/>
      <c r="L35" s="38"/>
      <c r="N35" s="21"/>
    </row>
    <row r="36" spans="1:14" ht="60" x14ac:dyDescent="0.25">
      <c r="A36" s="21" t="s">
        <v>2011</v>
      </c>
      <c r="B36" s="21"/>
      <c r="C36" s="21"/>
      <c r="D36" s="18" t="s">
        <v>2020</v>
      </c>
      <c r="E36" s="38"/>
      <c r="F36" s="38"/>
      <c r="G36" s="38"/>
      <c r="H36" s="38"/>
      <c r="I36" s="38"/>
      <c r="J36" s="38"/>
      <c r="K36" s="38"/>
      <c r="L36" s="38"/>
      <c r="N36" s="21"/>
    </row>
    <row r="37" spans="1:14" hidden="1" x14ac:dyDescent="0.25">
      <c r="A37" s="21"/>
      <c r="B37" s="21"/>
      <c r="C37" s="21" t="s">
        <v>275</v>
      </c>
      <c r="N37" s="21"/>
    </row>
    <row r="38" spans="1:14" hidden="1" x14ac:dyDescent="0.25">
      <c r="A38" s="21"/>
      <c r="B38" s="21"/>
      <c r="C38" s="21" t="s">
        <v>278</v>
      </c>
      <c r="D38" s="21"/>
      <c r="E38" s="21"/>
      <c r="F38" s="21"/>
      <c r="G38" s="21"/>
      <c r="H38" s="21"/>
      <c r="I38" s="21"/>
      <c r="J38" s="21"/>
      <c r="K38" s="21"/>
      <c r="L38" s="21"/>
      <c r="M38" s="21"/>
      <c r="N38" s="21" t="s">
        <v>279</v>
      </c>
    </row>
    <row r="41" spans="1:14" ht="15" customHeight="1" x14ac:dyDescent="0.25">
      <c r="A41" s="21"/>
      <c r="B41" s="21"/>
      <c r="C41" s="12" t="s">
        <v>3528</v>
      </c>
      <c r="D41" s="21"/>
      <c r="E41" s="21"/>
      <c r="F41" s="21"/>
      <c r="G41" s="21"/>
      <c r="H41" s="21"/>
      <c r="I41" s="21"/>
      <c r="J41" s="21"/>
      <c r="K41" s="21"/>
      <c r="L41" s="21"/>
      <c r="M41" s="21"/>
      <c r="N41" s="21"/>
    </row>
    <row r="42" spans="1:14" hidden="1" x14ac:dyDescent="0.25">
      <c r="A42" s="21"/>
      <c r="B42" s="21"/>
      <c r="C42" s="21"/>
      <c r="D42" s="21"/>
      <c r="E42" s="21"/>
      <c r="F42" s="21"/>
      <c r="G42" s="21"/>
      <c r="H42" s="21"/>
      <c r="I42" s="21"/>
      <c r="J42" s="21"/>
      <c r="K42" s="21"/>
      <c r="L42" s="21"/>
      <c r="M42" s="21"/>
      <c r="N42" s="21"/>
    </row>
    <row r="43" spans="1:14" hidden="1" x14ac:dyDescent="0.25">
      <c r="A43" s="21"/>
      <c r="B43" s="21"/>
      <c r="C43" s="21"/>
      <c r="D43" s="21"/>
      <c r="E43" s="21" t="s">
        <v>3529</v>
      </c>
      <c r="F43" s="21" t="s">
        <v>3529</v>
      </c>
      <c r="G43" s="21" t="s">
        <v>3530</v>
      </c>
      <c r="H43" s="21" t="s">
        <v>3530</v>
      </c>
      <c r="I43" s="21" t="s">
        <v>3531</v>
      </c>
      <c r="J43" s="21" t="s">
        <v>3531</v>
      </c>
      <c r="K43" s="21" t="s">
        <v>3418</v>
      </c>
      <c r="L43" s="21" t="s">
        <v>3418</v>
      </c>
      <c r="M43" s="21"/>
      <c r="N43" s="21"/>
    </row>
    <row r="44" spans="1:14" hidden="1" x14ac:dyDescent="0.25">
      <c r="A44" s="21"/>
      <c r="B44" s="21"/>
      <c r="C44" s="21" t="s">
        <v>276</v>
      </c>
      <c r="D44" s="21" t="s">
        <v>274</v>
      </c>
      <c r="E44" s="21"/>
      <c r="F44" s="21"/>
      <c r="G44" s="21"/>
      <c r="H44" s="21"/>
      <c r="I44" s="21"/>
      <c r="J44" s="21"/>
      <c r="K44" s="21"/>
      <c r="L44" s="21"/>
      <c r="M44" s="21" t="s">
        <v>275</v>
      </c>
      <c r="N44" s="21" t="s">
        <v>277</v>
      </c>
    </row>
    <row r="45" spans="1:14" hidden="1" x14ac:dyDescent="0.25">
      <c r="A45" s="21"/>
      <c r="B45" s="21" t="s">
        <v>3416</v>
      </c>
      <c r="C45" s="21" t="s">
        <v>386</v>
      </c>
      <c r="D45" s="77"/>
      <c r="E45" s="73" t="s">
        <v>3419</v>
      </c>
      <c r="F45" s="73" t="s">
        <v>3419</v>
      </c>
      <c r="G45" s="73" t="s">
        <v>3419</v>
      </c>
      <c r="H45" s="73" t="s">
        <v>3419</v>
      </c>
      <c r="I45" s="73" t="s">
        <v>3419</v>
      </c>
      <c r="J45" s="73" t="s">
        <v>3419</v>
      </c>
      <c r="K45" s="73" t="s">
        <v>3419</v>
      </c>
      <c r="L45" s="73" t="s">
        <v>3419</v>
      </c>
      <c r="M45" s="21"/>
      <c r="N45" s="21"/>
    </row>
    <row r="46" spans="1:14" ht="50.1" hidden="1" customHeight="1" x14ac:dyDescent="0.25">
      <c r="A46" s="21"/>
      <c r="B46" s="21" t="s">
        <v>2025</v>
      </c>
      <c r="C46" s="21" t="s">
        <v>386</v>
      </c>
      <c r="D46" s="61" t="s">
        <v>2024</v>
      </c>
      <c r="E46" s="22" t="s">
        <v>2021</v>
      </c>
      <c r="F46" s="22" t="s">
        <v>2021</v>
      </c>
      <c r="G46" s="22" t="s">
        <v>2022</v>
      </c>
      <c r="H46" s="22" t="s">
        <v>2022</v>
      </c>
      <c r="I46" s="22" t="s">
        <v>2023</v>
      </c>
      <c r="J46" s="22" t="s">
        <v>2023</v>
      </c>
      <c r="K46" s="22" t="s">
        <v>402</v>
      </c>
      <c r="L46" s="22" t="s">
        <v>402</v>
      </c>
      <c r="N46" s="21"/>
    </row>
    <row r="47" spans="1:14" ht="19.5" hidden="1" customHeight="1" x14ac:dyDescent="0.25">
      <c r="A47" s="21"/>
      <c r="B47" s="21"/>
      <c r="C47" s="21" t="s">
        <v>444</v>
      </c>
      <c r="D47" s="36"/>
      <c r="E47" s="49" t="str">
        <f t="shared" ref="E47:L47" si="0">TEXT(DATE(MID(E50,7,4),MID(E50,4,2),MID(E50,1,2)),"yyyy")</f>
        <v>2010</v>
      </c>
      <c r="F47" s="49" t="str">
        <f t="shared" si="0"/>
        <v>2009</v>
      </c>
      <c r="G47" s="49" t="str">
        <f t="shared" si="0"/>
        <v>2010</v>
      </c>
      <c r="H47" s="49" t="str">
        <f t="shared" si="0"/>
        <v>2009</v>
      </c>
      <c r="I47" s="49" t="str">
        <f t="shared" si="0"/>
        <v>2010</v>
      </c>
      <c r="J47" s="49" t="str">
        <f t="shared" si="0"/>
        <v>2009</v>
      </c>
      <c r="K47" s="49" t="str">
        <f t="shared" si="0"/>
        <v>2010</v>
      </c>
      <c r="L47" s="49" t="str">
        <f t="shared" si="0"/>
        <v>2009</v>
      </c>
      <c r="N47" s="21"/>
    </row>
    <row r="48" spans="1:14" ht="20.100000000000001" hidden="1" customHeight="1" x14ac:dyDescent="0.25">
      <c r="A48" s="21"/>
      <c r="B48" s="21"/>
      <c r="C48" s="21" t="s">
        <v>445</v>
      </c>
      <c r="D48" s="36"/>
      <c r="E48" s="51" t="str">
        <f>StartUp!$E$8</f>
        <v>SGD</v>
      </c>
      <c r="F48" s="51" t="str">
        <f>StartUp!$E$8</f>
        <v>SGD</v>
      </c>
      <c r="G48" s="51" t="str">
        <f>StartUp!$E$8</f>
        <v>SGD</v>
      </c>
      <c r="H48" s="51" t="str">
        <f>StartUp!$E$8</f>
        <v>SGD</v>
      </c>
      <c r="I48" s="51" t="str">
        <f>StartUp!$E$8</f>
        <v>SGD</v>
      </c>
      <c r="J48" s="51" t="str">
        <f>StartUp!$E$8</f>
        <v>SGD</v>
      </c>
      <c r="K48" s="51" t="str">
        <f>StartUp!$E$8</f>
        <v>SGD</v>
      </c>
      <c r="L48" s="51" t="str">
        <f>StartUp!$E$8</f>
        <v>SGD</v>
      </c>
      <c r="N48" s="21"/>
    </row>
    <row r="49" spans="1:14" ht="20.100000000000001" hidden="1" customHeight="1" x14ac:dyDescent="0.25">
      <c r="A49" s="21"/>
      <c r="B49" s="21"/>
      <c r="C49" s="21" t="s">
        <v>446</v>
      </c>
      <c r="D49" s="36"/>
      <c r="E49" s="50" t="str">
        <f>StartUp!$D$8</f>
        <v>01/01/2010</v>
      </c>
      <c r="F49" s="50" t="str">
        <f>StartUp!$D$10</f>
        <v>01/01/2009</v>
      </c>
      <c r="G49" s="50" t="str">
        <f>StartUp!$D$8</f>
        <v>01/01/2010</v>
      </c>
      <c r="H49" s="50" t="str">
        <f>StartUp!$D$10</f>
        <v>01/01/2009</v>
      </c>
      <c r="I49" s="50" t="str">
        <f>StartUp!$D$8</f>
        <v>01/01/2010</v>
      </c>
      <c r="J49" s="50" t="str">
        <f>StartUp!$D$10</f>
        <v>01/01/2009</v>
      </c>
      <c r="K49" s="50" t="str">
        <f>StartUp!$D$8</f>
        <v>01/01/2010</v>
      </c>
      <c r="L49" s="50" t="str">
        <f>StartUp!$D$10</f>
        <v>01/01/2009</v>
      </c>
      <c r="N49" s="21"/>
    </row>
    <row r="50" spans="1:14" ht="20.100000000000001" hidden="1" customHeight="1" x14ac:dyDescent="0.25">
      <c r="A50" s="21"/>
      <c r="B50" s="21"/>
      <c r="C50" s="21" t="s">
        <v>447</v>
      </c>
      <c r="D50" s="36"/>
      <c r="E50" s="50" t="str">
        <f>StartUp!$D$9</f>
        <v>31/12/2010</v>
      </c>
      <c r="F50" s="50" t="str">
        <f>StartUp!$D$11</f>
        <v>31/12/2009</v>
      </c>
      <c r="G50" s="50" t="str">
        <f>StartUp!$D$9</f>
        <v>31/12/2010</v>
      </c>
      <c r="H50" s="50" t="str">
        <f>StartUp!$D$11</f>
        <v>31/12/2009</v>
      </c>
      <c r="I50" s="50" t="str">
        <f>StartUp!$D$9</f>
        <v>31/12/2010</v>
      </c>
      <c r="J50" s="50" t="str">
        <f>StartUp!$D$11</f>
        <v>31/12/2009</v>
      </c>
      <c r="K50" s="50" t="str">
        <f>StartUp!$D$9</f>
        <v>31/12/2010</v>
      </c>
      <c r="L50" s="50" t="str">
        <f>StartUp!$D$11</f>
        <v>31/12/2009</v>
      </c>
      <c r="N50" s="21"/>
    </row>
    <row r="51" spans="1:14" hidden="1" x14ac:dyDescent="0.25">
      <c r="A51" s="21"/>
      <c r="B51" s="21"/>
      <c r="C51" s="21" t="s">
        <v>275</v>
      </c>
      <c r="D51" s="15"/>
      <c r="N51" s="21"/>
    </row>
    <row r="52" spans="1:14" ht="30" hidden="1" x14ac:dyDescent="0.25">
      <c r="A52" s="21" t="s">
        <v>2003</v>
      </c>
      <c r="B52" s="21"/>
      <c r="C52" s="21"/>
      <c r="D52" s="14" t="s">
        <v>2012</v>
      </c>
      <c r="E52" s="16"/>
      <c r="F52" s="16"/>
      <c r="G52" s="16"/>
      <c r="H52" s="16"/>
      <c r="I52" s="16"/>
      <c r="J52" s="16"/>
      <c r="K52" s="16"/>
      <c r="L52" s="16"/>
      <c r="N52" s="21"/>
    </row>
    <row r="53" spans="1:14" ht="30" hidden="1" x14ac:dyDescent="0.25">
      <c r="A53" s="21" t="s">
        <v>2004</v>
      </c>
      <c r="B53" s="21"/>
      <c r="C53" s="21"/>
      <c r="D53" s="27" t="s">
        <v>2013</v>
      </c>
      <c r="E53" s="23"/>
      <c r="F53" s="23"/>
      <c r="G53" s="23"/>
      <c r="H53" s="23"/>
      <c r="I53" s="23"/>
      <c r="J53" s="23"/>
      <c r="K53" s="23"/>
      <c r="L53" s="23"/>
      <c r="N53" s="21"/>
    </row>
    <row r="54" spans="1:14" hidden="1" x14ac:dyDescent="0.25">
      <c r="A54" s="21" t="s">
        <v>2005</v>
      </c>
      <c r="B54" s="21"/>
      <c r="C54" s="21"/>
      <c r="D54" s="18" t="s">
        <v>2014</v>
      </c>
      <c r="E54" s="38"/>
      <c r="F54" s="38"/>
      <c r="G54" s="38"/>
      <c r="H54" s="38"/>
      <c r="I54" s="38"/>
      <c r="J54" s="38"/>
      <c r="K54" s="38"/>
      <c r="L54" s="38"/>
      <c r="N54" s="21"/>
    </row>
    <row r="55" spans="1:14" ht="30" hidden="1" x14ac:dyDescent="0.25">
      <c r="A55" s="21" t="s">
        <v>2006</v>
      </c>
      <c r="B55" s="21"/>
      <c r="C55" s="21"/>
      <c r="D55" s="18" t="s">
        <v>2015</v>
      </c>
      <c r="E55" s="38"/>
      <c r="F55" s="38"/>
      <c r="G55" s="38"/>
      <c r="H55" s="38"/>
      <c r="I55" s="38"/>
      <c r="J55" s="38"/>
      <c r="K55" s="38"/>
      <c r="L55" s="38"/>
      <c r="N55" s="21"/>
    </row>
    <row r="56" spans="1:14" ht="45" hidden="1" x14ac:dyDescent="0.25">
      <c r="A56" s="21" t="s">
        <v>2007</v>
      </c>
      <c r="B56" s="21"/>
      <c r="C56" s="21"/>
      <c r="D56" s="18" t="s">
        <v>2016</v>
      </c>
      <c r="E56" s="38"/>
      <c r="F56" s="38"/>
      <c r="G56" s="38"/>
      <c r="H56" s="38"/>
      <c r="I56" s="38"/>
      <c r="J56" s="38"/>
      <c r="K56" s="38"/>
      <c r="L56" s="38"/>
      <c r="N56" s="21"/>
    </row>
    <row r="57" spans="1:14" ht="45" hidden="1" x14ac:dyDescent="0.25">
      <c r="A57" s="21" t="s">
        <v>2008</v>
      </c>
      <c r="B57" s="21"/>
      <c r="C57" s="21"/>
      <c r="D57" s="18" t="s">
        <v>2017</v>
      </c>
      <c r="E57" s="38"/>
      <c r="F57" s="38"/>
      <c r="G57" s="38"/>
      <c r="H57" s="38"/>
      <c r="I57" s="38"/>
      <c r="J57" s="38"/>
      <c r="K57" s="38"/>
      <c r="L57" s="38"/>
      <c r="N57" s="21"/>
    </row>
    <row r="58" spans="1:14" ht="30" hidden="1" x14ac:dyDescent="0.25">
      <c r="A58" s="21" t="s">
        <v>2009</v>
      </c>
      <c r="B58" s="21"/>
      <c r="C58" s="21"/>
      <c r="D58" s="18" t="s">
        <v>2018</v>
      </c>
      <c r="E58" s="38"/>
      <c r="F58" s="38"/>
      <c r="G58" s="38"/>
      <c r="H58" s="38"/>
      <c r="I58" s="38"/>
      <c r="J58" s="38"/>
      <c r="K58" s="38"/>
      <c r="L58" s="38"/>
      <c r="N58" s="21"/>
    </row>
    <row r="59" spans="1:14" ht="45" hidden="1" x14ac:dyDescent="0.25">
      <c r="A59" s="21" t="s">
        <v>1887</v>
      </c>
      <c r="B59" s="21"/>
      <c r="C59" s="21"/>
      <c r="D59" s="18" t="s">
        <v>1891</v>
      </c>
      <c r="E59" s="38"/>
      <c r="F59" s="38"/>
      <c r="G59" s="38"/>
      <c r="H59" s="38"/>
      <c r="I59" s="38"/>
      <c r="J59" s="38"/>
      <c r="K59" s="38"/>
      <c r="L59" s="38"/>
      <c r="N59" s="21"/>
    </row>
    <row r="60" spans="1:14" ht="30" hidden="1" x14ac:dyDescent="0.25">
      <c r="A60" s="21" t="s">
        <v>2010</v>
      </c>
      <c r="B60" s="21"/>
      <c r="C60" s="21"/>
      <c r="D60" s="18" t="s">
        <v>2019</v>
      </c>
      <c r="E60" s="38"/>
      <c r="F60" s="38"/>
      <c r="G60" s="38"/>
      <c r="H60" s="38"/>
      <c r="I60" s="38"/>
      <c r="J60" s="38"/>
      <c r="K60" s="38"/>
      <c r="L60" s="38"/>
      <c r="N60" s="21"/>
    </row>
    <row r="61" spans="1:14" ht="60" hidden="1" x14ac:dyDescent="0.25">
      <c r="A61" s="21" t="s">
        <v>2011</v>
      </c>
      <c r="B61" s="21"/>
      <c r="C61" s="21"/>
      <c r="D61" s="18" t="s">
        <v>2020</v>
      </c>
      <c r="E61" s="38"/>
      <c r="F61" s="38"/>
      <c r="G61" s="38"/>
      <c r="H61" s="38"/>
      <c r="I61" s="38"/>
      <c r="J61" s="38"/>
      <c r="K61" s="38"/>
      <c r="L61" s="38"/>
      <c r="N61" s="21"/>
    </row>
    <row r="62" spans="1:14" hidden="1" x14ac:dyDescent="0.25">
      <c r="A62" s="21"/>
      <c r="B62" s="21"/>
      <c r="C62" s="21" t="s">
        <v>275</v>
      </c>
      <c r="N62" s="21"/>
    </row>
    <row r="63" spans="1:14" hidden="1" x14ac:dyDescent="0.25">
      <c r="A63" s="21"/>
      <c r="B63" s="21"/>
      <c r="C63" s="21" t="s">
        <v>278</v>
      </c>
      <c r="D63" s="21"/>
      <c r="E63" s="21"/>
      <c r="F63" s="21"/>
      <c r="G63" s="21"/>
      <c r="H63" s="21"/>
      <c r="I63" s="21"/>
      <c r="J63" s="21"/>
      <c r="K63" s="21"/>
      <c r="L63" s="21"/>
      <c r="M63" s="21"/>
      <c r="N6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9:L36 E54:L61">
      <formula1>-99999999999999900</formula1>
      <formula2>99999999999999900</formula2>
    </dataValidation>
  </dataValidations>
  <hyperlinks>
    <hyperlink ref="D20" tooltip="Edit Unconsolidated structured entities [axis]" display="Edit Unconsolidated structured entities [axis]"/>
    <hyperlink ref="D46" tooltip="Edit Unconsolidated structured entities [axis]" display="Edit Unconsolidated structured entities [axi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3894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8947" r:id="rId4" name="ToolboxBtn"/>
      </mc:Fallback>
    </mc:AlternateContent>
    <mc:AlternateContent xmlns:mc="http://schemas.openxmlformats.org/markup-compatibility/2006">
      <mc:Choice Requires="x14">
        <control shapeId="3894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8946" r:id="rId6" name="LegendBtn"/>
      </mc:Fallback>
    </mc:AlternateContent>
    <mc:AlternateContent xmlns:mc="http://schemas.openxmlformats.org/markup-compatibility/2006">
      <mc:Choice Requires="x14">
        <control shapeId="3894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8945" r:id="rId8" name="HomeBtn"/>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J36"/>
  <sheetViews>
    <sheetView showGridLines="0" view="pageBreakPreview" topLeftCell="D1" zoomScale="87" zoomScaleSheetLayoutView="87" workbookViewId="0">
      <selection activeCell="G32" sqref="G32"/>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2028</v>
      </c>
      <c r="E1" s="13" t="s">
        <v>2044</v>
      </c>
    </row>
    <row r="3" spans="1:10" hidden="1" x14ac:dyDescent="0.25"/>
    <row r="4" spans="1:10" hidden="1" x14ac:dyDescent="0.25"/>
    <row r="5" spans="1:10" ht="15" hidden="1" customHeight="1" x14ac:dyDescent="0.25">
      <c r="A5" s="21"/>
      <c r="B5" s="21"/>
      <c r="C5" s="12" t="s">
        <v>2029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2030</v>
      </c>
      <c r="B10" s="21"/>
      <c r="C10" s="21"/>
      <c r="D10" s="14" t="s">
        <v>2031</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2043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2030</v>
      </c>
      <c r="B25" s="21"/>
      <c r="C25" s="21"/>
      <c r="D25" s="14" t="s">
        <v>2031</v>
      </c>
      <c r="E25" s="16"/>
      <c r="F25" s="16"/>
      <c r="G25" s="16"/>
      <c r="H25" s="16"/>
      <c r="J25" s="21"/>
    </row>
    <row r="26" spans="1:10" ht="30" x14ac:dyDescent="0.25">
      <c r="A26" s="21" t="s">
        <v>2032</v>
      </c>
      <c r="B26" s="21"/>
      <c r="C26" s="21"/>
      <c r="D26" s="215" t="s">
        <v>3989</v>
      </c>
      <c r="E26" s="23"/>
      <c r="F26" s="23"/>
      <c r="G26" s="23"/>
      <c r="H26" s="23"/>
      <c r="J26" s="21"/>
    </row>
    <row r="27" spans="1:10" ht="30" x14ac:dyDescent="0.25">
      <c r="A27" s="21" t="s">
        <v>2033</v>
      </c>
      <c r="B27" s="21"/>
      <c r="C27" s="21"/>
      <c r="D27" s="18" t="s">
        <v>2110</v>
      </c>
      <c r="E27" s="38"/>
      <c r="F27" s="38"/>
      <c r="G27" s="38"/>
      <c r="H27" s="38"/>
      <c r="J27" s="21"/>
    </row>
    <row r="28" spans="1:10" ht="45" x14ac:dyDescent="0.25">
      <c r="A28" s="21" t="s">
        <v>2034</v>
      </c>
      <c r="B28" s="21"/>
      <c r="C28" s="21"/>
      <c r="D28" s="18" t="s">
        <v>2039</v>
      </c>
      <c r="E28" s="38"/>
      <c r="F28" s="38"/>
      <c r="G28" s="38"/>
      <c r="H28" s="38"/>
      <c r="J28" s="21"/>
    </row>
    <row r="29" spans="1:10" ht="45" x14ac:dyDescent="0.25">
      <c r="A29" s="21" t="s">
        <v>2035</v>
      </c>
      <c r="B29" s="21"/>
      <c r="C29" s="21"/>
      <c r="D29" s="18" t="s">
        <v>2040</v>
      </c>
      <c r="E29" s="38"/>
      <c r="F29" s="38"/>
      <c r="G29" s="38"/>
      <c r="H29" s="38"/>
      <c r="J29" s="21"/>
    </row>
    <row r="30" spans="1:10" ht="45" x14ac:dyDescent="0.25">
      <c r="A30" s="21" t="s">
        <v>2036</v>
      </c>
      <c r="B30" s="21"/>
      <c r="C30" s="21"/>
      <c r="D30" s="18" t="s">
        <v>2041</v>
      </c>
      <c r="E30" s="38"/>
      <c r="F30" s="38"/>
      <c r="G30" s="38"/>
      <c r="H30" s="38"/>
      <c r="J30" s="21"/>
    </row>
    <row r="31" spans="1:10" ht="30" x14ac:dyDescent="0.25">
      <c r="A31" s="21"/>
      <c r="B31" s="21"/>
      <c r="C31" s="21"/>
      <c r="D31" s="18" t="s">
        <v>2107</v>
      </c>
      <c r="E31" s="38"/>
      <c r="F31" s="38"/>
      <c r="G31" s="38"/>
      <c r="H31" s="38"/>
      <c r="J31" s="21"/>
    </row>
    <row r="32" spans="1:10" ht="30" x14ac:dyDescent="0.25">
      <c r="A32" s="21"/>
      <c r="B32" s="21"/>
      <c r="C32" s="21"/>
      <c r="D32" s="18" t="s">
        <v>2108</v>
      </c>
      <c r="E32" s="38"/>
      <c r="F32" s="38"/>
      <c r="G32" s="38"/>
      <c r="H32" s="38"/>
      <c r="J32" s="21"/>
    </row>
    <row r="33" spans="1:10" ht="30" x14ac:dyDescent="0.25">
      <c r="A33" s="21"/>
      <c r="B33" s="21"/>
      <c r="C33" s="21"/>
      <c r="D33" s="18" t="s">
        <v>1480</v>
      </c>
      <c r="E33" s="38"/>
      <c r="F33" s="38"/>
      <c r="G33" s="38"/>
      <c r="H33" s="38"/>
      <c r="J33" s="21"/>
    </row>
    <row r="34" spans="1:10" ht="30" x14ac:dyDescent="0.25">
      <c r="A34" s="21" t="s">
        <v>2037</v>
      </c>
      <c r="B34" s="21"/>
      <c r="C34" s="21"/>
      <c r="D34" s="18" t="s">
        <v>2111</v>
      </c>
      <c r="E34" s="38"/>
      <c r="F34" s="38"/>
      <c r="G34" s="38"/>
      <c r="H34" s="38"/>
      <c r="J34" s="21"/>
    </row>
    <row r="35" spans="1:10" hidden="1" x14ac:dyDescent="0.25">
      <c r="A35" s="21"/>
      <c r="B35" s="21"/>
      <c r="C35" s="21" t="s">
        <v>275</v>
      </c>
      <c r="J35" s="21"/>
    </row>
    <row r="36" spans="1:10" hidden="1" x14ac:dyDescent="0.25">
      <c r="A36" s="21"/>
      <c r="B36" s="21"/>
      <c r="C36" s="21" t="s">
        <v>278</v>
      </c>
      <c r="D36" s="21"/>
      <c r="E36" s="21"/>
      <c r="F36" s="21"/>
      <c r="G36" s="21"/>
      <c r="H36" s="21"/>
      <c r="I36" s="21"/>
      <c r="J36"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7:H34">
      <formula1>-99999999999999900</formula1>
      <formula2>99999999999999900</formula2>
    </dataValidation>
  </dataValidation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3994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39947" r:id="rId4" name="ToolboxBtn"/>
      </mc:Fallback>
    </mc:AlternateContent>
    <mc:AlternateContent xmlns:mc="http://schemas.openxmlformats.org/markup-compatibility/2006">
      <mc:Choice Requires="x14">
        <control shapeId="3994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39946" r:id="rId6" name="LegendBtn"/>
      </mc:Fallback>
    </mc:AlternateContent>
    <mc:AlternateContent xmlns:mc="http://schemas.openxmlformats.org/markup-compatibility/2006">
      <mc:Choice Requires="x14">
        <control shapeId="3994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39945" r:id="rId8" name="HomeBtn"/>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dimension ref="A1:Q253"/>
  <sheetViews>
    <sheetView showGridLines="0" view="pageBreakPreview" topLeftCell="D1" zoomScale="78" zoomScaleSheetLayoutView="78" workbookViewId="0">
      <selection activeCell="I14" sqref="I14"/>
    </sheetView>
  </sheetViews>
  <sheetFormatPr defaultRowHeight="15" x14ac:dyDescent="0.25"/>
  <cols>
    <col min="1" max="3" width="0" hidden="1" customWidth="1"/>
    <col min="4" max="4" width="35.7109375" customWidth="1"/>
    <col min="5" max="15" width="22.7109375" customWidth="1"/>
    <col min="16" max="16" width="21.7109375" customWidth="1"/>
  </cols>
  <sheetData>
    <row r="1" spans="1:17" ht="29.1" customHeight="1" x14ac:dyDescent="0.25">
      <c r="A1" s="12" t="s">
        <v>2045</v>
      </c>
      <c r="E1" s="13" t="s">
        <v>2140</v>
      </c>
    </row>
    <row r="3" spans="1:17" hidden="1" x14ac:dyDescent="0.25"/>
    <row r="4" spans="1:17" hidden="1" x14ac:dyDescent="0.25"/>
    <row r="5" spans="1:17" ht="15" hidden="1" customHeight="1" x14ac:dyDescent="0.25">
      <c r="A5" s="21"/>
      <c r="B5" s="21"/>
      <c r="C5" s="12" t="s">
        <v>2046</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2047</v>
      </c>
      <c r="B10" s="21"/>
      <c r="C10" s="21"/>
      <c r="D10" s="14" t="s">
        <v>2048</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ht="45" x14ac:dyDescent="0.25">
      <c r="D14" s="40" t="s">
        <v>4156</v>
      </c>
      <c r="F14" s="94" t="s">
        <v>3787</v>
      </c>
    </row>
    <row r="15" spans="1:17" ht="15" hidden="1" customHeight="1" x14ac:dyDescent="0.25">
      <c r="A15" s="21"/>
      <c r="B15" s="21"/>
      <c r="C15" s="12" t="s">
        <v>2049</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3532</v>
      </c>
      <c r="F17" s="21" t="s">
        <v>3533</v>
      </c>
      <c r="G17" s="21" t="s">
        <v>3534</v>
      </c>
      <c r="H17" s="21" t="s">
        <v>3535</v>
      </c>
      <c r="I17" s="21" t="s">
        <v>3536</v>
      </c>
      <c r="J17" s="21" t="s">
        <v>3537</v>
      </c>
      <c r="K17" s="21" t="s">
        <v>3538</v>
      </c>
      <c r="L17" s="21" t="s">
        <v>3539</v>
      </c>
      <c r="M17" s="21" t="s">
        <v>3540</v>
      </c>
      <c r="N17" s="21" t="s">
        <v>3541</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t="s">
        <v>275</v>
      </c>
      <c r="Q18" s="21" t="s">
        <v>277</v>
      </c>
    </row>
    <row r="19" spans="1:17" x14ac:dyDescent="0.25">
      <c r="A19" s="21"/>
      <c r="B19" s="21" t="s">
        <v>3416</v>
      </c>
      <c r="C19" s="21" t="s">
        <v>386</v>
      </c>
      <c r="D19" s="77"/>
      <c r="E19" s="73" t="s">
        <v>3417</v>
      </c>
      <c r="F19" s="126" t="s">
        <v>3417</v>
      </c>
      <c r="G19" s="73" t="s">
        <v>3417</v>
      </c>
      <c r="H19" s="73" t="s">
        <v>3417</v>
      </c>
      <c r="I19" s="73" t="s">
        <v>3417</v>
      </c>
      <c r="J19" s="73" t="s">
        <v>3417</v>
      </c>
      <c r="K19" s="73" t="s">
        <v>3417</v>
      </c>
      <c r="L19" s="73" t="s">
        <v>3417</v>
      </c>
      <c r="M19" s="73" t="s">
        <v>3417</v>
      </c>
      <c r="N19" s="73" t="s">
        <v>3417</v>
      </c>
      <c r="O19" s="73" t="s">
        <v>3417</v>
      </c>
      <c r="P19" s="21"/>
      <c r="Q19" s="21"/>
    </row>
    <row r="20" spans="1:17" ht="68.25" customHeight="1" x14ac:dyDescent="0.25">
      <c r="A20" s="21"/>
      <c r="B20" s="21" t="s">
        <v>2125</v>
      </c>
      <c r="C20" s="21" t="s">
        <v>386</v>
      </c>
      <c r="D20" s="61" t="s">
        <v>2124</v>
      </c>
      <c r="E20" s="22" t="s">
        <v>2114</v>
      </c>
      <c r="F20" s="124" t="s">
        <v>2115</v>
      </c>
      <c r="G20" s="22" t="s">
        <v>2116</v>
      </c>
      <c r="H20" s="22" t="s">
        <v>2117</v>
      </c>
      <c r="I20" s="22" t="s">
        <v>2118</v>
      </c>
      <c r="J20" s="22" t="s">
        <v>2119</v>
      </c>
      <c r="K20" s="22" t="s">
        <v>2120</v>
      </c>
      <c r="L20" s="22" t="s">
        <v>2121</v>
      </c>
      <c r="M20" s="22" t="s">
        <v>2122</v>
      </c>
      <c r="N20" s="22" t="s">
        <v>2123</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128"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2050</v>
      </c>
      <c r="B26" s="21"/>
      <c r="C26" s="21"/>
      <c r="D26" s="22" t="s">
        <v>2089</v>
      </c>
      <c r="E26" s="23"/>
      <c r="F26" s="23"/>
      <c r="G26" s="23"/>
      <c r="H26" s="23"/>
      <c r="I26" s="23"/>
      <c r="J26" s="23"/>
      <c r="K26" s="23"/>
      <c r="L26" s="23"/>
      <c r="M26" s="23"/>
      <c r="N26" s="23"/>
      <c r="O26" s="23"/>
      <c r="Q26" s="21"/>
    </row>
    <row r="27" spans="1:17" ht="30" x14ac:dyDescent="0.25">
      <c r="A27" s="21" t="s">
        <v>2051</v>
      </c>
      <c r="B27" s="21"/>
      <c r="C27" s="21"/>
      <c r="D27" s="27" t="s">
        <v>2090</v>
      </c>
      <c r="E27" s="23"/>
      <c r="F27" s="23"/>
      <c r="G27" s="23"/>
      <c r="H27" s="23"/>
      <c r="I27" s="23"/>
      <c r="J27" s="23"/>
      <c r="K27" s="23"/>
      <c r="L27" s="23"/>
      <c r="M27" s="23"/>
      <c r="N27" s="23"/>
      <c r="O27" s="23"/>
      <c r="Q27" s="21"/>
    </row>
    <row r="28" spans="1:17" x14ac:dyDescent="0.25">
      <c r="A28" s="21" t="s">
        <v>2052</v>
      </c>
      <c r="B28" s="21"/>
      <c r="C28" s="21"/>
      <c r="D28" s="47" t="s">
        <v>2091</v>
      </c>
      <c r="E28" s="23"/>
      <c r="F28" s="23"/>
      <c r="G28" s="23"/>
      <c r="H28" s="23"/>
      <c r="I28" s="23"/>
      <c r="J28" s="23"/>
      <c r="K28" s="23"/>
      <c r="L28" s="23"/>
      <c r="M28" s="23"/>
      <c r="N28" s="23"/>
      <c r="O28" s="23"/>
      <c r="Q28" s="21"/>
    </row>
    <row r="29" spans="1:17" ht="30" x14ac:dyDescent="0.25">
      <c r="A29" s="21" t="s">
        <v>2053</v>
      </c>
      <c r="B29" s="21"/>
      <c r="C29" s="21"/>
      <c r="D29" s="41" t="s">
        <v>2038</v>
      </c>
      <c r="E29" s="38"/>
      <c r="F29" s="38"/>
      <c r="G29" s="38"/>
      <c r="H29" s="38"/>
      <c r="I29" s="38"/>
      <c r="J29" s="38"/>
      <c r="K29" s="38"/>
      <c r="L29" s="38"/>
      <c r="M29" s="38"/>
      <c r="N29" s="38"/>
      <c r="O29" s="38"/>
      <c r="Q29" s="21"/>
    </row>
    <row r="30" spans="1:17" x14ac:dyDescent="0.25">
      <c r="A30" s="21" t="s">
        <v>2054</v>
      </c>
      <c r="B30" s="21"/>
      <c r="C30" s="21"/>
      <c r="D30" s="41" t="s">
        <v>2092</v>
      </c>
      <c r="E30" s="38"/>
      <c r="F30" s="38"/>
      <c r="G30" s="38"/>
      <c r="H30" s="38"/>
      <c r="I30" s="38"/>
      <c r="J30" s="38"/>
      <c r="K30" s="38"/>
      <c r="L30" s="38"/>
      <c r="M30" s="38"/>
      <c r="N30" s="38"/>
      <c r="O30" s="38"/>
      <c r="Q30" s="21"/>
    </row>
    <row r="31" spans="1:17" x14ac:dyDescent="0.25">
      <c r="A31" s="21" t="s">
        <v>2055</v>
      </c>
      <c r="B31" s="21"/>
      <c r="C31" s="21"/>
      <c r="D31" s="41" t="s">
        <v>2093</v>
      </c>
      <c r="E31" s="38"/>
      <c r="F31" s="38"/>
      <c r="G31" s="38"/>
      <c r="H31" s="38"/>
      <c r="I31" s="38"/>
      <c r="J31" s="38"/>
      <c r="K31" s="38"/>
      <c r="L31" s="38"/>
      <c r="M31" s="38"/>
      <c r="N31" s="38"/>
      <c r="O31" s="38"/>
      <c r="Q31" s="21"/>
    </row>
    <row r="32" spans="1:17" ht="30" x14ac:dyDescent="0.25">
      <c r="A32" s="21" t="s">
        <v>2056</v>
      </c>
      <c r="B32" s="21"/>
      <c r="C32" s="21"/>
      <c r="D32" s="111" t="s">
        <v>2094</v>
      </c>
      <c r="E32" s="38"/>
      <c r="F32" s="38"/>
      <c r="G32" s="38"/>
      <c r="H32" s="38"/>
      <c r="I32" s="38"/>
      <c r="J32" s="38"/>
      <c r="K32" s="38"/>
      <c r="L32" s="38"/>
      <c r="M32" s="38"/>
      <c r="N32" s="38"/>
      <c r="O32" s="38"/>
      <c r="Q32" s="21"/>
    </row>
    <row r="33" spans="1:17" ht="30" x14ac:dyDescent="0.25">
      <c r="A33" s="21" t="s">
        <v>2057</v>
      </c>
      <c r="B33" s="21"/>
      <c r="C33" s="21"/>
      <c r="D33" s="111" t="s">
        <v>2095</v>
      </c>
      <c r="E33" s="38"/>
      <c r="F33" s="38"/>
      <c r="G33" s="38"/>
      <c r="H33" s="38"/>
      <c r="I33" s="38"/>
      <c r="J33" s="38"/>
      <c r="K33" s="38"/>
      <c r="L33" s="38"/>
      <c r="M33" s="38"/>
      <c r="N33" s="38"/>
      <c r="O33" s="38"/>
      <c r="Q33" s="21"/>
    </row>
    <row r="34" spans="1:17" ht="30" x14ac:dyDescent="0.25">
      <c r="A34" s="21" t="s">
        <v>2058</v>
      </c>
      <c r="B34" s="21"/>
      <c r="C34" s="21"/>
      <c r="D34" s="111" t="s">
        <v>2096</v>
      </c>
      <c r="E34" s="38"/>
      <c r="F34" s="38"/>
      <c r="G34" s="38"/>
      <c r="H34" s="38"/>
      <c r="I34" s="38"/>
      <c r="J34" s="38"/>
      <c r="K34" s="38"/>
      <c r="L34" s="38"/>
      <c r="M34" s="38"/>
      <c r="N34" s="38"/>
      <c r="O34" s="38"/>
      <c r="Q34" s="21"/>
    </row>
    <row r="35" spans="1:17" ht="45" x14ac:dyDescent="0.25">
      <c r="A35" s="21" t="s">
        <v>2059</v>
      </c>
      <c r="B35" s="21"/>
      <c r="C35" s="21"/>
      <c r="D35" s="224" t="s">
        <v>2097</v>
      </c>
      <c r="E35" s="38"/>
      <c r="F35" s="38"/>
      <c r="G35" s="38"/>
      <c r="H35" s="38"/>
      <c r="I35" s="38"/>
      <c r="J35" s="38"/>
      <c r="K35" s="38"/>
      <c r="L35" s="38"/>
      <c r="M35" s="38"/>
      <c r="N35" s="38"/>
      <c r="O35" s="38"/>
      <c r="P35" s="172" t="s">
        <v>3787</v>
      </c>
      <c r="Q35" s="21"/>
    </row>
    <row r="36" spans="1:17" ht="30" x14ac:dyDescent="0.25">
      <c r="A36" s="21" t="s">
        <v>2060</v>
      </c>
      <c r="B36" s="21"/>
      <c r="C36" s="21"/>
      <c r="D36" s="111" t="s">
        <v>2098</v>
      </c>
      <c r="E36" s="38"/>
      <c r="F36" s="38"/>
      <c r="G36" s="38"/>
      <c r="H36" s="38"/>
      <c r="I36" s="38"/>
      <c r="J36" s="38"/>
      <c r="K36" s="38"/>
      <c r="L36" s="38"/>
      <c r="M36" s="38"/>
      <c r="N36" s="38"/>
      <c r="O36" s="38"/>
      <c r="Q36" s="21"/>
    </row>
    <row r="37" spans="1:17" x14ac:dyDescent="0.25">
      <c r="A37" s="21" t="s">
        <v>2061</v>
      </c>
      <c r="B37" s="21"/>
      <c r="C37" s="21"/>
      <c r="D37" s="111" t="s">
        <v>2099</v>
      </c>
      <c r="E37" s="38"/>
      <c r="F37" s="38"/>
      <c r="G37" s="38"/>
      <c r="H37" s="38"/>
      <c r="I37" s="38"/>
      <c r="J37" s="38"/>
      <c r="K37" s="38"/>
      <c r="L37" s="38"/>
      <c r="M37" s="38"/>
      <c r="N37" s="38"/>
      <c r="O37" s="38"/>
      <c r="Q37" s="21"/>
    </row>
    <row r="38" spans="1:17" ht="30" x14ac:dyDescent="0.25">
      <c r="A38" s="21" t="s">
        <v>2062</v>
      </c>
      <c r="B38" s="21"/>
      <c r="C38" s="21"/>
      <c r="D38" s="111" t="s">
        <v>1478</v>
      </c>
      <c r="E38" s="38"/>
      <c r="F38" s="38"/>
      <c r="G38" s="38"/>
      <c r="H38" s="38"/>
      <c r="I38" s="38"/>
      <c r="J38" s="38"/>
      <c r="K38" s="38"/>
      <c r="L38" s="38"/>
      <c r="M38" s="38"/>
      <c r="N38" s="38"/>
      <c r="O38" s="38"/>
      <c r="Q38" s="21"/>
    </row>
    <row r="39" spans="1:17" ht="45" x14ac:dyDescent="0.25">
      <c r="A39" s="21" t="s">
        <v>2063</v>
      </c>
      <c r="B39" s="21"/>
      <c r="C39" s="21"/>
      <c r="D39" s="125" t="s">
        <v>2100</v>
      </c>
      <c r="E39" s="38"/>
      <c r="F39" s="38"/>
      <c r="G39" s="38"/>
      <c r="H39" s="38"/>
      <c r="I39" s="38"/>
      <c r="J39" s="38"/>
      <c r="K39" s="38"/>
      <c r="L39" s="38"/>
      <c r="M39" s="38"/>
      <c r="N39" s="38"/>
      <c r="O39" s="38"/>
      <c r="P39" s="94" t="s">
        <v>3787</v>
      </c>
      <c r="Q39" s="21"/>
    </row>
    <row r="40" spans="1:17" ht="45" x14ac:dyDescent="0.25">
      <c r="A40" s="21" t="s">
        <v>2064</v>
      </c>
      <c r="B40" s="21"/>
      <c r="C40" s="21"/>
      <c r="D40" s="125" t="s">
        <v>2101</v>
      </c>
      <c r="E40" s="38"/>
      <c r="F40" s="38"/>
      <c r="G40" s="38"/>
      <c r="H40" s="38"/>
      <c r="I40" s="38"/>
      <c r="J40" s="38"/>
      <c r="K40" s="38"/>
      <c r="L40" s="38"/>
      <c r="M40" s="38"/>
      <c r="N40" s="38"/>
      <c r="O40" s="38"/>
      <c r="P40" s="94" t="s">
        <v>3787</v>
      </c>
      <c r="Q40" s="21"/>
    </row>
    <row r="41" spans="1:17" ht="30" x14ac:dyDescent="0.25">
      <c r="A41" s="21" t="s">
        <v>2065</v>
      </c>
      <c r="B41" s="21"/>
      <c r="C41" s="21"/>
      <c r="D41" s="111" t="s">
        <v>1480</v>
      </c>
      <c r="E41" s="38"/>
      <c r="F41" s="38"/>
      <c r="G41" s="38"/>
      <c r="H41" s="38"/>
      <c r="I41" s="38"/>
      <c r="J41" s="38"/>
      <c r="K41" s="38"/>
      <c r="L41" s="38"/>
      <c r="M41" s="38"/>
      <c r="N41" s="38"/>
      <c r="O41" s="38"/>
      <c r="Q41" s="21"/>
    </row>
    <row r="42" spans="1:17" ht="30" x14ac:dyDescent="0.25">
      <c r="A42" s="21" t="s">
        <v>2066</v>
      </c>
      <c r="B42" s="21"/>
      <c r="C42" s="21"/>
      <c r="D42" s="111" t="s">
        <v>2042</v>
      </c>
      <c r="E42" s="38"/>
      <c r="F42" s="38"/>
      <c r="G42" s="38"/>
      <c r="H42" s="38"/>
      <c r="I42" s="38"/>
      <c r="J42" s="38"/>
      <c r="K42" s="38"/>
      <c r="L42" s="38"/>
      <c r="M42" s="38"/>
      <c r="N42" s="38"/>
      <c r="O42" s="38"/>
      <c r="Q42" s="21"/>
    </row>
    <row r="43" spans="1:17" ht="45" x14ac:dyDescent="0.25">
      <c r="A43" s="21" t="s">
        <v>2067</v>
      </c>
      <c r="B43" s="21"/>
      <c r="C43" s="21"/>
      <c r="D43" s="145" t="s">
        <v>2042</v>
      </c>
      <c r="E43" s="23"/>
      <c r="F43" s="23"/>
      <c r="G43" s="23"/>
      <c r="H43" s="23"/>
      <c r="I43" s="23"/>
      <c r="J43" s="23"/>
      <c r="K43" s="23"/>
      <c r="L43" s="23"/>
      <c r="M43" s="23"/>
      <c r="N43" s="23"/>
      <c r="O43" s="23"/>
      <c r="P43" s="94" t="s">
        <v>3787</v>
      </c>
      <c r="Q43" s="21"/>
    </row>
    <row r="44" spans="1:17" ht="45" x14ac:dyDescent="0.25">
      <c r="A44" s="21" t="s">
        <v>2068</v>
      </c>
      <c r="B44" s="21"/>
      <c r="C44" s="21"/>
      <c r="D44" s="143" t="s">
        <v>1569</v>
      </c>
      <c r="E44" s="38"/>
      <c r="F44" s="38"/>
      <c r="G44" s="38"/>
      <c r="H44" s="38"/>
      <c r="I44" s="38"/>
      <c r="J44" s="38"/>
      <c r="K44" s="38"/>
      <c r="L44" s="38"/>
      <c r="M44" s="38"/>
      <c r="N44" s="38"/>
      <c r="O44" s="38"/>
      <c r="P44" s="94" t="s">
        <v>3787</v>
      </c>
      <c r="Q44" s="21"/>
    </row>
    <row r="45" spans="1:17" ht="45" x14ac:dyDescent="0.25">
      <c r="A45" s="21" t="s">
        <v>2069</v>
      </c>
      <c r="B45" s="21"/>
      <c r="C45" s="21"/>
      <c r="D45" s="227" t="s">
        <v>3990</v>
      </c>
      <c r="E45" s="38"/>
      <c r="F45" s="38"/>
      <c r="G45" s="38"/>
      <c r="H45" s="38"/>
      <c r="I45" s="38"/>
      <c r="J45" s="38"/>
      <c r="K45" s="38"/>
      <c r="L45" s="38"/>
      <c r="M45" s="38"/>
      <c r="N45" s="38"/>
      <c r="O45" s="38"/>
      <c r="P45" s="94" t="s">
        <v>3787</v>
      </c>
      <c r="Q45" s="21"/>
    </row>
    <row r="46" spans="1:17" ht="45" x14ac:dyDescent="0.25">
      <c r="A46" s="21" t="s">
        <v>2066</v>
      </c>
      <c r="B46" s="21"/>
      <c r="C46" s="21"/>
      <c r="D46" s="143" t="s">
        <v>2042</v>
      </c>
      <c r="E46" s="38"/>
      <c r="F46" s="38"/>
      <c r="G46" s="38"/>
      <c r="H46" s="38"/>
      <c r="I46" s="38"/>
      <c r="J46" s="38"/>
      <c r="K46" s="38"/>
      <c r="L46" s="38"/>
      <c r="M46" s="38"/>
      <c r="N46" s="38"/>
      <c r="O46" s="38"/>
      <c r="P46" s="94" t="s">
        <v>3787</v>
      </c>
      <c r="Q46" s="21"/>
    </row>
    <row r="47" spans="1:17" x14ac:dyDescent="0.25">
      <c r="A47" s="21" t="s">
        <v>2070</v>
      </c>
      <c r="B47" s="21"/>
      <c r="C47" s="21"/>
      <c r="D47" s="113" t="s">
        <v>2103</v>
      </c>
      <c r="E47" s="23"/>
      <c r="F47" s="23"/>
      <c r="G47" s="23"/>
      <c r="H47" s="23"/>
      <c r="I47" s="23"/>
      <c r="J47" s="23"/>
      <c r="K47" s="23"/>
      <c r="L47" s="23"/>
      <c r="M47" s="23"/>
      <c r="N47" s="23"/>
      <c r="O47" s="23"/>
      <c r="Q47" s="21"/>
    </row>
    <row r="48" spans="1:17" ht="30" x14ac:dyDescent="0.25">
      <c r="A48" s="21" t="s">
        <v>2071</v>
      </c>
      <c r="B48" s="21"/>
      <c r="C48" s="21"/>
      <c r="D48" s="111" t="s">
        <v>2104</v>
      </c>
      <c r="E48" s="38"/>
      <c r="F48" s="38"/>
      <c r="G48" s="38"/>
      <c r="H48" s="38"/>
      <c r="I48" s="38"/>
      <c r="J48" s="38"/>
      <c r="K48" s="38"/>
      <c r="L48" s="38"/>
      <c r="M48" s="38"/>
      <c r="N48" s="38"/>
      <c r="O48" s="38"/>
      <c r="Q48" s="21"/>
    </row>
    <row r="49" spans="1:17" ht="30" x14ac:dyDescent="0.25">
      <c r="A49" s="21" t="s">
        <v>2072</v>
      </c>
      <c r="B49" s="21"/>
      <c r="C49" s="21"/>
      <c r="D49" s="111" t="s">
        <v>2105</v>
      </c>
      <c r="E49" s="38"/>
      <c r="F49" s="38"/>
      <c r="G49" s="38"/>
      <c r="H49" s="38"/>
      <c r="I49" s="38"/>
      <c r="J49" s="38"/>
      <c r="K49" s="38"/>
      <c r="L49" s="38"/>
      <c r="M49" s="38"/>
      <c r="N49" s="38"/>
      <c r="O49" s="38"/>
      <c r="Q49" s="21"/>
    </row>
    <row r="50" spans="1:17" x14ac:dyDescent="0.25">
      <c r="A50" s="21" t="s">
        <v>2073</v>
      </c>
      <c r="B50" s="21"/>
      <c r="C50" s="21"/>
      <c r="D50" s="111" t="s">
        <v>2092</v>
      </c>
      <c r="E50" s="38"/>
      <c r="F50" s="38"/>
      <c r="G50" s="38"/>
      <c r="H50" s="38"/>
      <c r="I50" s="38"/>
      <c r="J50" s="38"/>
      <c r="K50" s="38"/>
      <c r="L50" s="38"/>
      <c r="M50" s="38"/>
      <c r="N50" s="38"/>
      <c r="O50" s="38"/>
      <c r="Q50" s="21"/>
    </row>
    <row r="51" spans="1:17" x14ac:dyDescent="0.25">
      <c r="A51" s="21" t="s">
        <v>2074</v>
      </c>
      <c r="B51" s="21"/>
      <c r="C51" s="21"/>
      <c r="D51" s="111" t="s">
        <v>2093</v>
      </c>
      <c r="E51" s="38"/>
      <c r="F51" s="38"/>
      <c r="G51" s="38"/>
      <c r="H51" s="38"/>
      <c r="I51" s="38"/>
      <c r="J51" s="38"/>
      <c r="K51" s="38"/>
      <c r="L51" s="38"/>
      <c r="M51" s="38"/>
      <c r="N51" s="38"/>
      <c r="O51" s="38"/>
      <c r="Q51" s="21"/>
    </row>
    <row r="52" spans="1:17" ht="30" x14ac:dyDescent="0.25">
      <c r="A52" s="21" t="s">
        <v>2075</v>
      </c>
      <c r="B52" s="21"/>
      <c r="C52" s="21"/>
      <c r="D52" s="111" t="s">
        <v>2106</v>
      </c>
      <c r="E52" s="38"/>
      <c r="F52" s="38"/>
      <c r="G52" s="38"/>
      <c r="H52" s="38"/>
      <c r="I52" s="38"/>
      <c r="J52" s="38"/>
      <c r="K52" s="38"/>
      <c r="L52" s="38"/>
      <c r="M52" s="38"/>
      <c r="N52" s="38"/>
      <c r="O52" s="38"/>
      <c r="Q52" s="21"/>
    </row>
    <row r="53" spans="1:17" ht="45" x14ac:dyDescent="0.25">
      <c r="A53" s="21" t="s">
        <v>2076</v>
      </c>
      <c r="B53" s="21"/>
      <c r="C53" s="21"/>
      <c r="D53" s="224" t="s">
        <v>2097</v>
      </c>
      <c r="E53" s="38"/>
      <c r="F53" s="38"/>
      <c r="G53" s="38"/>
      <c r="H53" s="38"/>
      <c r="I53" s="38"/>
      <c r="J53" s="38"/>
      <c r="K53" s="38"/>
      <c r="L53" s="38"/>
      <c r="M53" s="38"/>
      <c r="N53" s="38"/>
      <c r="O53" s="38"/>
      <c r="P53" s="172" t="s">
        <v>3787</v>
      </c>
      <c r="Q53" s="21"/>
    </row>
    <row r="54" spans="1:17" ht="30" x14ac:dyDescent="0.25">
      <c r="A54" s="21" t="s">
        <v>2077</v>
      </c>
      <c r="B54" s="21"/>
      <c r="C54" s="21"/>
      <c r="D54" s="111" t="s">
        <v>2098</v>
      </c>
      <c r="E54" s="38"/>
      <c r="F54" s="38"/>
      <c r="G54" s="38"/>
      <c r="H54" s="38"/>
      <c r="I54" s="38"/>
      <c r="J54" s="38"/>
      <c r="K54" s="38"/>
      <c r="L54" s="38"/>
      <c r="M54" s="38"/>
      <c r="N54" s="38"/>
      <c r="O54" s="38"/>
      <c r="Q54" s="21"/>
    </row>
    <row r="55" spans="1:17" ht="30" x14ac:dyDescent="0.25">
      <c r="A55" s="21" t="s">
        <v>2078</v>
      </c>
      <c r="B55" s="21"/>
      <c r="C55" s="21"/>
      <c r="D55" s="111" t="s">
        <v>1478</v>
      </c>
      <c r="E55" s="38"/>
      <c r="F55" s="38"/>
      <c r="G55" s="38"/>
      <c r="H55" s="38"/>
      <c r="I55" s="38"/>
      <c r="J55" s="38"/>
      <c r="K55" s="38"/>
      <c r="L55" s="38"/>
      <c r="M55" s="38"/>
      <c r="N55" s="38"/>
      <c r="O55" s="38"/>
      <c r="Q55" s="21"/>
    </row>
    <row r="56" spans="1:17" ht="45" x14ac:dyDescent="0.25">
      <c r="A56" s="21" t="s">
        <v>2079</v>
      </c>
      <c r="B56" s="21"/>
      <c r="C56" s="21"/>
      <c r="D56" s="125" t="s">
        <v>2100</v>
      </c>
      <c r="E56" s="38"/>
      <c r="F56" s="38"/>
      <c r="G56" s="38"/>
      <c r="H56" s="38"/>
      <c r="I56" s="38"/>
      <c r="J56" s="38"/>
      <c r="K56" s="38"/>
      <c r="L56" s="38"/>
      <c r="M56" s="38"/>
      <c r="N56" s="38"/>
      <c r="O56" s="38"/>
      <c r="P56" s="94" t="s">
        <v>3787</v>
      </c>
      <c r="Q56" s="21"/>
    </row>
    <row r="57" spans="1:17" ht="30" x14ac:dyDescent="0.25">
      <c r="A57" s="21" t="s">
        <v>2080</v>
      </c>
      <c r="B57" s="21"/>
      <c r="C57" s="21"/>
      <c r="D57" s="111" t="s">
        <v>2107</v>
      </c>
      <c r="E57" s="38"/>
      <c r="F57" s="38"/>
      <c r="G57" s="38"/>
      <c r="H57" s="38"/>
      <c r="I57" s="38"/>
      <c r="J57" s="38"/>
      <c r="K57" s="38"/>
      <c r="L57" s="38"/>
      <c r="M57" s="38"/>
      <c r="N57" s="38"/>
      <c r="O57" s="38"/>
      <c r="Q57" s="21"/>
    </row>
    <row r="58" spans="1:17" ht="30" x14ac:dyDescent="0.25">
      <c r="A58" s="21" t="s">
        <v>2081</v>
      </c>
      <c r="B58" s="21"/>
      <c r="C58" s="21"/>
      <c r="D58" s="111" t="s">
        <v>2108</v>
      </c>
      <c r="E58" s="38"/>
      <c r="F58" s="38"/>
      <c r="G58" s="38"/>
      <c r="H58" s="38"/>
      <c r="I58" s="38"/>
      <c r="J58" s="38"/>
      <c r="K58" s="38"/>
      <c r="L58" s="38"/>
      <c r="M58" s="38"/>
      <c r="N58" s="38"/>
      <c r="O58" s="38"/>
      <c r="Q58" s="21"/>
    </row>
    <row r="59" spans="1:17" ht="30" x14ac:dyDescent="0.25">
      <c r="A59" s="21" t="s">
        <v>2082</v>
      </c>
      <c r="B59" s="21"/>
      <c r="C59" s="21"/>
      <c r="D59" s="111" t="s">
        <v>1480</v>
      </c>
      <c r="E59" s="38"/>
      <c r="F59" s="38"/>
      <c r="G59" s="38"/>
      <c r="H59" s="38"/>
      <c r="I59" s="38"/>
      <c r="J59" s="38"/>
      <c r="K59" s="38"/>
      <c r="L59" s="38"/>
      <c r="M59" s="38"/>
      <c r="N59" s="38"/>
      <c r="O59" s="38"/>
      <c r="Q59" s="21"/>
    </row>
    <row r="60" spans="1:17" ht="30" x14ac:dyDescent="0.25">
      <c r="A60" s="21" t="s">
        <v>2083</v>
      </c>
      <c r="B60" s="21"/>
      <c r="C60" s="21"/>
      <c r="D60" s="111" t="s">
        <v>2109</v>
      </c>
      <c r="E60" s="38"/>
      <c r="F60" s="38"/>
      <c r="G60" s="38"/>
      <c r="H60" s="38"/>
      <c r="I60" s="38"/>
      <c r="J60" s="38"/>
      <c r="K60" s="38"/>
      <c r="L60" s="38"/>
      <c r="M60" s="38"/>
      <c r="N60" s="38"/>
      <c r="O60" s="38"/>
      <c r="Q60" s="21"/>
    </row>
    <row r="61" spans="1:17" ht="30" x14ac:dyDescent="0.25">
      <c r="A61" s="21" t="s">
        <v>2084</v>
      </c>
      <c r="B61" s="21"/>
      <c r="C61" s="21"/>
      <c r="D61" s="113" t="s">
        <v>3755</v>
      </c>
      <c r="E61" s="23"/>
      <c r="F61" s="23"/>
      <c r="G61" s="23"/>
      <c r="H61" s="23"/>
      <c r="I61" s="23"/>
      <c r="J61" s="23"/>
      <c r="K61" s="23"/>
      <c r="L61" s="23"/>
      <c r="M61" s="23"/>
      <c r="N61" s="23"/>
      <c r="O61" s="23"/>
      <c r="Q61" s="21"/>
    </row>
    <row r="62" spans="1:17" ht="30" x14ac:dyDescent="0.25">
      <c r="A62" s="21" t="s">
        <v>2085</v>
      </c>
      <c r="B62" s="21"/>
      <c r="C62" s="21"/>
      <c r="D62" s="111" t="s">
        <v>2110</v>
      </c>
      <c r="E62" s="38"/>
      <c r="F62" s="38"/>
      <c r="G62" s="38"/>
      <c r="H62" s="38"/>
      <c r="I62" s="38"/>
      <c r="J62" s="38"/>
      <c r="K62" s="38"/>
      <c r="L62" s="38"/>
      <c r="M62" s="38"/>
      <c r="N62" s="38"/>
      <c r="O62" s="38"/>
      <c r="Q62" s="21"/>
    </row>
    <row r="63" spans="1:17" ht="30" x14ac:dyDescent="0.25">
      <c r="A63" s="21" t="s">
        <v>2086</v>
      </c>
      <c r="B63" s="21"/>
      <c r="C63" s="21"/>
      <c r="D63" s="41" t="s">
        <v>2111</v>
      </c>
      <c r="E63" s="38"/>
      <c r="F63" s="38"/>
      <c r="G63" s="38"/>
      <c r="H63" s="38"/>
      <c r="I63" s="38"/>
      <c r="J63" s="38"/>
      <c r="K63" s="38"/>
      <c r="L63" s="38"/>
      <c r="M63" s="38"/>
      <c r="N63" s="38"/>
      <c r="O63" s="38"/>
      <c r="Q63" s="21"/>
    </row>
    <row r="64" spans="1:17" x14ac:dyDescent="0.25">
      <c r="A64" s="21" t="s">
        <v>2087</v>
      </c>
      <c r="B64" s="21"/>
      <c r="C64" s="21"/>
      <c r="D64" s="47" t="s">
        <v>2112</v>
      </c>
      <c r="E64" s="23"/>
      <c r="F64" s="23"/>
      <c r="G64" s="23"/>
      <c r="H64" s="23"/>
      <c r="I64" s="23"/>
      <c r="J64" s="23"/>
      <c r="K64" s="23"/>
      <c r="L64" s="23"/>
      <c r="M64" s="23"/>
      <c r="N64" s="23"/>
      <c r="O64" s="23"/>
      <c r="Q64" s="21"/>
    </row>
    <row r="65" spans="1:17" x14ac:dyDescent="0.25">
      <c r="A65" s="21" t="s">
        <v>2088</v>
      </c>
      <c r="B65" s="21"/>
      <c r="C65" s="21"/>
      <c r="D65" s="41" t="s">
        <v>2113</v>
      </c>
      <c r="E65" s="24"/>
      <c r="F65" s="24"/>
      <c r="G65" s="24"/>
      <c r="H65" s="24"/>
      <c r="I65" s="24"/>
      <c r="J65" s="24"/>
      <c r="K65" s="24"/>
      <c r="L65" s="24"/>
      <c r="M65" s="24"/>
      <c r="N65" s="24"/>
      <c r="O65" s="24"/>
      <c r="Q65" s="21"/>
    </row>
    <row r="66" spans="1:17" hidden="1" x14ac:dyDescent="0.25">
      <c r="A66" s="21"/>
      <c r="B66" s="21"/>
      <c r="C66" s="21" t="s">
        <v>275</v>
      </c>
      <c r="Q66" s="21"/>
    </row>
    <row r="67" spans="1:17" hidden="1" x14ac:dyDescent="0.25">
      <c r="A67" s="21"/>
      <c r="B67" s="21"/>
      <c r="C67" s="21" t="s">
        <v>278</v>
      </c>
      <c r="D67" s="21"/>
      <c r="E67" s="21"/>
      <c r="F67" s="21"/>
      <c r="G67" s="21"/>
      <c r="H67" s="21"/>
      <c r="I67" s="21"/>
      <c r="J67" s="21"/>
      <c r="K67" s="21"/>
      <c r="L67" s="21"/>
      <c r="M67" s="21"/>
      <c r="N67" s="21"/>
      <c r="O67" s="21"/>
      <c r="P67" s="21"/>
      <c r="Q67" s="21" t="s">
        <v>279</v>
      </c>
    </row>
    <row r="69" spans="1:17" ht="45" x14ac:dyDescent="0.25">
      <c r="F69" s="94" t="s">
        <v>3787</v>
      </c>
    </row>
    <row r="70" spans="1:17" ht="15" hidden="1" customHeight="1" x14ac:dyDescent="0.25">
      <c r="A70" s="21"/>
      <c r="B70" s="21"/>
      <c r="C70" s="12" t="s">
        <v>2126</v>
      </c>
      <c r="D70" s="21"/>
      <c r="E70" s="21"/>
      <c r="F70" s="21"/>
      <c r="G70" s="21"/>
      <c r="H70" s="21"/>
      <c r="I70" s="21"/>
      <c r="J70" s="21"/>
      <c r="K70" s="21"/>
      <c r="L70" s="21"/>
      <c r="M70" s="21"/>
      <c r="N70" s="21"/>
      <c r="O70" s="21"/>
      <c r="P70" s="21"/>
      <c r="Q70" s="21"/>
    </row>
    <row r="71" spans="1:17" hidden="1" x14ac:dyDescent="0.25">
      <c r="A71" s="21"/>
      <c r="B71" s="21"/>
      <c r="C71" s="21"/>
      <c r="D71" s="21"/>
      <c r="E71" s="21"/>
      <c r="F71" s="21"/>
      <c r="G71" s="21"/>
      <c r="H71" s="21"/>
      <c r="I71" s="21"/>
      <c r="J71" s="21"/>
      <c r="K71" s="21"/>
      <c r="L71" s="21"/>
      <c r="M71" s="21"/>
      <c r="N71" s="21"/>
      <c r="O71" s="21"/>
      <c r="P71" s="21"/>
      <c r="Q71" s="21"/>
    </row>
    <row r="72" spans="1:17" hidden="1" x14ac:dyDescent="0.25">
      <c r="A72" s="21"/>
      <c r="B72" s="21"/>
      <c r="C72" s="21"/>
      <c r="D72" s="21"/>
      <c r="E72" s="21" t="s">
        <v>3532</v>
      </c>
      <c r="F72" s="21" t="s">
        <v>3533</v>
      </c>
      <c r="G72" s="21" t="s">
        <v>3534</v>
      </c>
      <c r="H72" s="21" t="s">
        <v>3535</v>
      </c>
      <c r="I72" s="21" t="s">
        <v>3536</v>
      </c>
      <c r="J72" s="21" t="s">
        <v>3537</v>
      </c>
      <c r="K72" s="21" t="s">
        <v>3538</v>
      </c>
      <c r="L72" s="21" t="s">
        <v>3539</v>
      </c>
      <c r="M72" s="21" t="s">
        <v>3540</v>
      </c>
      <c r="N72" s="21" t="s">
        <v>3541</v>
      </c>
      <c r="O72" s="21" t="s">
        <v>387</v>
      </c>
      <c r="P72" s="21"/>
      <c r="Q72" s="21"/>
    </row>
    <row r="73" spans="1:17" hidden="1" x14ac:dyDescent="0.25">
      <c r="A73" s="21"/>
      <c r="B73" s="21"/>
      <c r="C73" s="21" t="s">
        <v>276</v>
      </c>
      <c r="D73" s="21" t="s">
        <v>274</v>
      </c>
      <c r="E73" s="21"/>
      <c r="F73" s="21"/>
      <c r="G73" s="21"/>
      <c r="H73" s="21"/>
      <c r="I73" s="21"/>
      <c r="J73" s="21"/>
      <c r="K73" s="21"/>
      <c r="L73" s="21"/>
      <c r="M73" s="21"/>
      <c r="N73" s="21"/>
      <c r="O73" s="21"/>
      <c r="P73" s="21" t="s">
        <v>275</v>
      </c>
      <c r="Q73" s="21" t="s">
        <v>277</v>
      </c>
    </row>
    <row r="74" spans="1:17" x14ac:dyDescent="0.25">
      <c r="A74" s="21"/>
      <c r="B74" s="21" t="s">
        <v>3416</v>
      </c>
      <c r="C74" s="21" t="s">
        <v>386</v>
      </c>
      <c r="D74" s="77"/>
      <c r="E74" s="73" t="s">
        <v>3417</v>
      </c>
      <c r="F74" s="73" t="s">
        <v>3417</v>
      </c>
      <c r="G74" s="73" t="s">
        <v>3417</v>
      </c>
      <c r="H74" s="73" t="s">
        <v>3417</v>
      </c>
      <c r="I74" s="73" t="s">
        <v>3417</v>
      </c>
      <c r="J74" s="73" t="s">
        <v>3417</v>
      </c>
      <c r="K74" s="73" t="s">
        <v>3417</v>
      </c>
      <c r="L74" s="73" t="s">
        <v>3417</v>
      </c>
      <c r="M74" s="73" t="s">
        <v>3417</v>
      </c>
      <c r="N74" s="73" t="s">
        <v>3417</v>
      </c>
      <c r="O74" s="73" t="s">
        <v>3417</v>
      </c>
      <c r="P74" s="21"/>
      <c r="Q74" s="21"/>
    </row>
    <row r="75" spans="1:17" ht="69" customHeight="1" x14ac:dyDescent="0.25">
      <c r="A75" s="21"/>
      <c r="B75" s="21" t="s">
        <v>2125</v>
      </c>
      <c r="C75" s="21" t="s">
        <v>386</v>
      </c>
      <c r="D75" s="61" t="s">
        <v>2124</v>
      </c>
      <c r="E75" s="22" t="s">
        <v>2114</v>
      </c>
      <c r="F75" s="124" t="s">
        <v>2115</v>
      </c>
      <c r="G75" s="22" t="s">
        <v>2116</v>
      </c>
      <c r="H75" s="22" t="s">
        <v>2117</v>
      </c>
      <c r="I75" s="22" t="s">
        <v>2118</v>
      </c>
      <c r="J75" s="22" t="s">
        <v>2119</v>
      </c>
      <c r="K75" s="22" t="s">
        <v>2120</v>
      </c>
      <c r="L75" s="22" t="s">
        <v>2121</v>
      </c>
      <c r="M75" s="22" t="s">
        <v>2122</v>
      </c>
      <c r="N75" s="22" t="s">
        <v>2123</v>
      </c>
      <c r="O75" s="22" t="s">
        <v>402</v>
      </c>
      <c r="Q75" s="21"/>
    </row>
    <row r="76" spans="1:17" ht="19.5" customHeight="1" x14ac:dyDescent="0.25">
      <c r="A76" s="21"/>
      <c r="B76" s="21"/>
      <c r="C76" s="21" t="s">
        <v>444</v>
      </c>
      <c r="D76" s="36"/>
      <c r="E76" s="49">
        <v>2015</v>
      </c>
      <c r="F76" s="49">
        <v>2015</v>
      </c>
      <c r="G76" s="49">
        <v>2015</v>
      </c>
      <c r="H76" s="49">
        <v>2015</v>
      </c>
      <c r="I76" s="49">
        <v>2015</v>
      </c>
      <c r="J76" s="49">
        <v>2015</v>
      </c>
      <c r="K76" s="49">
        <v>2015</v>
      </c>
      <c r="L76" s="49">
        <v>2015</v>
      </c>
      <c r="M76" s="49">
        <v>2015</v>
      </c>
      <c r="N76" s="49">
        <v>2015</v>
      </c>
      <c r="O76" s="49">
        <v>2015</v>
      </c>
      <c r="Q76" s="21"/>
    </row>
    <row r="77" spans="1:17" ht="20.100000000000001" customHeight="1" x14ac:dyDescent="0.25">
      <c r="A77" s="21"/>
      <c r="B77" s="21"/>
      <c r="C77" s="21" t="s">
        <v>445</v>
      </c>
      <c r="D77" s="36"/>
      <c r="E77" s="51" t="str">
        <f>StartUp!$E$8</f>
        <v>SGD</v>
      </c>
      <c r="F77" s="51" t="str">
        <f>StartUp!$E$8</f>
        <v>SGD</v>
      </c>
      <c r="G77" s="51" t="str">
        <f>StartUp!$E$8</f>
        <v>SGD</v>
      </c>
      <c r="H77" s="51" t="str">
        <f>StartUp!$E$8</f>
        <v>SGD</v>
      </c>
      <c r="I77" s="51" t="str">
        <f>StartUp!$E$8</f>
        <v>SGD</v>
      </c>
      <c r="J77" s="51" t="str">
        <f>StartUp!$E$8</f>
        <v>SGD</v>
      </c>
      <c r="K77" s="51" t="str">
        <f>StartUp!$E$8</f>
        <v>SGD</v>
      </c>
      <c r="L77" s="51" t="str">
        <f>StartUp!$E$8</f>
        <v>SGD</v>
      </c>
      <c r="M77" s="51" t="str">
        <f>StartUp!$E$8</f>
        <v>SGD</v>
      </c>
      <c r="N77" s="51" t="str">
        <f>StartUp!$E$8</f>
        <v>SGD</v>
      </c>
      <c r="O77" s="51" t="str">
        <f>StartUp!$E$8</f>
        <v>SGD</v>
      </c>
      <c r="Q77" s="21"/>
    </row>
    <row r="78" spans="1:17" ht="20.100000000000001" hidden="1" customHeight="1" x14ac:dyDescent="0.25">
      <c r="A78" s="21"/>
      <c r="B78" s="21"/>
      <c r="C78" s="21" t="s">
        <v>446</v>
      </c>
      <c r="D78" s="36"/>
      <c r="E78" s="50" t="str">
        <f>StartUp!$D$10</f>
        <v>01/01/2009</v>
      </c>
      <c r="F78" s="50" t="str">
        <f>StartUp!$D$10</f>
        <v>01/01/2009</v>
      </c>
      <c r="G78" s="50" t="str">
        <f>StartUp!$D$10</f>
        <v>01/01/2009</v>
      </c>
      <c r="H78" s="50" t="str">
        <f>StartUp!$D$10</f>
        <v>01/01/2009</v>
      </c>
      <c r="I78" s="50" t="str">
        <f>StartUp!$D$10</f>
        <v>01/01/2009</v>
      </c>
      <c r="J78" s="50" t="str">
        <f>StartUp!$D$10</f>
        <v>01/01/2009</v>
      </c>
      <c r="K78" s="50" t="str">
        <f>StartUp!$D$10</f>
        <v>01/01/2009</v>
      </c>
      <c r="L78" s="50" t="str">
        <f>StartUp!$D$10</f>
        <v>01/01/2009</v>
      </c>
      <c r="M78" s="50" t="str">
        <f>StartUp!$D$10</f>
        <v>01/01/2009</v>
      </c>
      <c r="N78" s="50" t="str">
        <f>StartUp!$D$10</f>
        <v>01/01/2009</v>
      </c>
      <c r="O78" s="50" t="str">
        <f>StartUp!$D$10</f>
        <v>01/01/2009</v>
      </c>
      <c r="Q78" s="21"/>
    </row>
    <row r="79" spans="1:17" ht="20.100000000000001" hidden="1" customHeight="1" x14ac:dyDescent="0.25">
      <c r="A79" s="21"/>
      <c r="B79" s="21"/>
      <c r="C79" s="21" t="s">
        <v>447</v>
      </c>
      <c r="D79" s="36"/>
      <c r="E79" s="50" t="str">
        <f>StartUp!$D$11</f>
        <v>31/12/2009</v>
      </c>
      <c r="F79" s="50" t="str">
        <f>StartUp!$D$11</f>
        <v>31/12/2009</v>
      </c>
      <c r="G79" s="50" t="str">
        <f>StartUp!$D$11</f>
        <v>31/12/2009</v>
      </c>
      <c r="H79" s="50" t="str">
        <f>StartUp!$D$11</f>
        <v>31/12/2009</v>
      </c>
      <c r="I79" s="50" t="str">
        <f>StartUp!$D$11</f>
        <v>31/12/2009</v>
      </c>
      <c r="J79" s="50" t="str">
        <f>StartUp!$D$11</f>
        <v>31/12/2009</v>
      </c>
      <c r="K79" s="50" t="str">
        <f>StartUp!$D$11</f>
        <v>31/12/2009</v>
      </c>
      <c r="L79" s="50" t="str">
        <f>StartUp!$D$11</f>
        <v>31/12/2009</v>
      </c>
      <c r="M79" s="50" t="str">
        <f>StartUp!$D$11</f>
        <v>31/12/2009</v>
      </c>
      <c r="N79" s="50" t="str">
        <f>StartUp!$D$11</f>
        <v>31/12/2009</v>
      </c>
      <c r="O79" s="50" t="str">
        <f>StartUp!$D$11</f>
        <v>31/12/2009</v>
      </c>
      <c r="Q79" s="21"/>
    </row>
    <row r="80" spans="1:17" x14ac:dyDescent="0.25">
      <c r="A80" s="21"/>
      <c r="B80" s="21"/>
      <c r="C80" s="21" t="s">
        <v>275</v>
      </c>
      <c r="D80" s="15"/>
      <c r="Q80" s="21"/>
    </row>
    <row r="81" spans="1:17" x14ac:dyDescent="0.25">
      <c r="A81" s="21" t="s">
        <v>2050</v>
      </c>
      <c r="B81" s="21"/>
      <c r="C81" s="21"/>
      <c r="D81" s="22" t="s">
        <v>2089</v>
      </c>
      <c r="E81" s="23"/>
      <c r="F81" s="23"/>
      <c r="G81" s="23"/>
      <c r="H81" s="23"/>
      <c r="I81" s="23"/>
      <c r="J81" s="23"/>
      <c r="K81" s="23"/>
      <c r="L81" s="23"/>
      <c r="M81" s="23"/>
      <c r="N81" s="23"/>
      <c r="O81" s="23"/>
      <c r="Q81" s="21"/>
    </row>
    <row r="82" spans="1:17" ht="30" x14ac:dyDescent="0.25">
      <c r="A82" s="21" t="s">
        <v>2051</v>
      </c>
      <c r="B82" s="21"/>
      <c r="C82" s="21"/>
      <c r="D82" s="27" t="s">
        <v>2090</v>
      </c>
      <c r="E82" s="23"/>
      <c r="F82" s="23"/>
      <c r="G82" s="23"/>
      <c r="H82" s="23"/>
      <c r="I82" s="23"/>
      <c r="J82" s="23"/>
      <c r="K82" s="23"/>
      <c r="L82" s="23"/>
      <c r="M82" s="23"/>
      <c r="N82" s="23"/>
      <c r="O82" s="23"/>
      <c r="Q82" s="21"/>
    </row>
    <row r="83" spans="1:17" x14ac:dyDescent="0.25">
      <c r="A83" s="21" t="s">
        <v>2052</v>
      </c>
      <c r="B83" s="21"/>
      <c r="C83" s="21"/>
      <c r="D83" s="47" t="s">
        <v>2091</v>
      </c>
      <c r="E83" s="23"/>
      <c r="F83" s="23"/>
      <c r="G83" s="23"/>
      <c r="H83" s="23"/>
      <c r="I83" s="23"/>
      <c r="J83" s="23"/>
      <c r="K83" s="23"/>
      <c r="L83" s="23"/>
      <c r="M83" s="23"/>
      <c r="N83" s="23"/>
      <c r="O83" s="23"/>
      <c r="Q83" s="21"/>
    </row>
    <row r="84" spans="1:17" ht="30" x14ac:dyDescent="0.25">
      <c r="A84" s="21" t="s">
        <v>2053</v>
      </c>
      <c r="B84" s="21"/>
      <c r="C84" s="21"/>
      <c r="D84" s="41" t="s">
        <v>2038</v>
      </c>
      <c r="E84" s="38"/>
      <c r="F84" s="38"/>
      <c r="G84" s="38"/>
      <c r="H84" s="38"/>
      <c r="I84" s="38"/>
      <c r="J84" s="38"/>
      <c r="K84" s="38"/>
      <c r="L84" s="38"/>
      <c r="M84" s="38"/>
      <c r="N84" s="38"/>
      <c r="O84" s="38"/>
      <c r="Q84" s="21"/>
    </row>
    <row r="85" spans="1:17" x14ac:dyDescent="0.25">
      <c r="A85" s="21" t="s">
        <v>2054</v>
      </c>
      <c r="B85" s="21"/>
      <c r="C85" s="21"/>
      <c r="D85" s="41" t="s">
        <v>2092</v>
      </c>
      <c r="E85" s="38"/>
      <c r="F85" s="38"/>
      <c r="G85" s="38"/>
      <c r="H85" s="38"/>
      <c r="I85" s="38"/>
      <c r="J85" s="38"/>
      <c r="K85" s="38"/>
      <c r="L85" s="38"/>
      <c r="M85" s="38"/>
      <c r="N85" s="38"/>
      <c r="O85" s="38"/>
      <c r="Q85" s="21"/>
    </row>
    <row r="86" spans="1:17" x14ac:dyDescent="0.25">
      <c r="A86" s="21" t="s">
        <v>2055</v>
      </c>
      <c r="B86" s="21"/>
      <c r="C86" s="21"/>
      <c r="D86" s="41" t="s">
        <v>2093</v>
      </c>
      <c r="E86" s="38"/>
      <c r="F86" s="38"/>
      <c r="G86" s="38"/>
      <c r="H86" s="38"/>
      <c r="I86" s="38"/>
      <c r="J86" s="38"/>
      <c r="K86" s="38"/>
      <c r="L86" s="38"/>
      <c r="M86" s="38"/>
      <c r="N86" s="38"/>
      <c r="O86" s="38"/>
      <c r="Q86" s="21"/>
    </row>
    <row r="87" spans="1:17" ht="30" x14ac:dyDescent="0.25">
      <c r="A87" s="21" t="s">
        <v>2056</v>
      </c>
      <c r="B87" s="21"/>
      <c r="C87" s="21"/>
      <c r="D87" s="41" t="s">
        <v>2094</v>
      </c>
      <c r="E87" s="38"/>
      <c r="F87" s="38"/>
      <c r="G87" s="38"/>
      <c r="H87" s="38"/>
      <c r="I87" s="38"/>
      <c r="J87" s="38"/>
      <c r="K87" s="38"/>
      <c r="L87" s="38"/>
      <c r="M87" s="38"/>
      <c r="N87" s="38"/>
      <c r="O87" s="38"/>
      <c r="Q87" s="21"/>
    </row>
    <row r="88" spans="1:17" ht="30" x14ac:dyDescent="0.25">
      <c r="A88" s="21" t="s">
        <v>2057</v>
      </c>
      <c r="B88" s="21"/>
      <c r="C88" s="21"/>
      <c r="D88" s="111" t="s">
        <v>2095</v>
      </c>
      <c r="E88" s="38"/>
      <c r="F88" s="38"/>
      <c r="G88" s="38"/>
      <c r="H88" s="38"/>
      <c r="I88" s="38"/>
      <c r="J88" s="38"/>
      <c r="K88" s="38"/>
      <c r="L88" s="38"/>
      <c r="M88" s="38"/>
      <c r="N88" s="38"/>
      <c r="O88" s="38"/>
      <c r="Q88" s="21"/>
    </row>
    <row r="89" spans="1:17" ht="30" x14ac:dyDescent="0.25">
      <c r="A89" s="21" t="s">
        <v>2058</v>
      </c>
      <c r="B89" s="21"/>
      <c r="C89" s="21"/>
      <c r="D89" s="111" t="s">
        <v>2096</v>
      </c>
      <c r="E89" s="38"/>
      <c r="F89" s="38"/>
      <c r="G89" s="38"/>
      <c r="H89" s="38"/>
      <c r="I89" s="38"/>
      <c r="J89" s="38"/>
      <c r="K89" s="38"/>
      <c r="L89" s="38"/>
      <c r="M89" s="38"/>
      <c r="N89" s="38"/>
      <c r="O89" s="38"/>
      <c r="Q89" s="21"/>
    </row>
    <row r="90" spans="1:17" ht="45" x14ac:dyDescent="0.25">
      <c r="A90" s="21" t="s">
        <v>2059</v>
      </c>
      <c r="B90" s="21"/>
      <c r="C90" s="21"/>
      <c r="D90" s="224" t="s">
        <v>2097</v>
      </c>
      <c r="E90" s="38"/>
      <c r="F90" s="38"/>
      <c r="G90" s="38"/>
      <c r="H90" s="38"/>
      <c r="I90" s="38"/>
      <c r="J90" s="38"/>
      <c r="K90" s="38"/>
      <c r="L90" s="38"/>
      <c r="M90" s="38"/>
      <c r="N90" s="38"/>
      <c r="O90" s="38"/>
      <c r="P90" s="172" t="s">
        <v>3787</v>
      </c>
      <c r="Q90" s="21"/>
    </row>
    <row r="91" spans="1:17" ht="30" x14ac:dyDescent="0.25">
      <c r="A91" s="21" t="s">
        <v>2060</v>
      </c>
      <c r="B91" s="21"/>
      <c r="C91" s="21"/>
      <c r="D91" s="111" t="s">
        <v>2098</v>
      </c>
      <c r="E91" s="38"/>
      <c r="F91" s="38"/>
      <c r="G91" s="38"/>
      <c r="H91" s="38"/>
      <c r="I91" s="38"/>
      <c r="J91" s="38"/>
      <c r="K91" s="38"/>
      <c r="L91" s="38"/>
      <c r="M91" s="38"/>
      <c r="N91" s="38"/>
      <c r="O91" s="38"/>
      <c r="Q91" s="21"/>
    </row>
    <row r="92" spans="1:17" x14ac:dyDescent="0.25">
      <c r="A92" s="21" t="s">
        <v>2061</v>
      </c>
      <c r="B92" s="21"/>
      <c r="C92" s="21"/>
      <c r="D92" s="111" t="s">
        <v>2099</v>
      </c>
      <c r="E92" s="38"/>
      <c r="F92" s="38"/>
      <c r="G92" s="38"/>
      <c r="H92" s="38"/>
      <c r="I92" s="38"/>
      <c r="J92" s="38"/>
      <c r="K92" s="38"/>
      <c r="L92" s="38"/>
      <c r="M92" s="38"/>
      <c r="N92" s="38"/>
      <c r="O92" s="38"/>
      <c r="Q92" s="21"/>
    </row>
    <row r="93" spans="1:17" ht="30" x14ac:dyDescent="0.25">
      <c r="A93" s="21" t="s">
        <v>2062</v>
      </c>
      <c r="B93" s="21"/>
      <c r="C93" s="21"/>
      <c r="D93" s="111" t="s">
        <v>1478</v>
      </c>
      <c r="E93" s="38"/>
      <c r="F93" s="38"/>
      <c r="G93" s="38"/>
      <c r="H93" s="38"/>
      <c r="I93" s="38"/>
      <c r="J93" s="38"/>
      <c r="K93" s="38"/>
      <c r="L93" s="38"/>
      <c r="M93" s="38"/>
      <c r="N93" s="38"/>
      <c r="O93" s="38"/>
      <c r="Q93" s="21"/>
    </row>
    <row r="94" spans="1:17" ht="45" x14ac:dyDescent="0.25">
      <c r="A94" s="21" t="s">
        <v>2063</v>
      </c>
      <c r="B94" s="21"/>
      <c r="C94" s="21"/>
      <c r="D94" s="125" t="s">
        <v>2100</v>
      </c>
      <c r="E94" s="38"/>
      <c r="F94" s="38"/>
      <c r="G94" s="38"/>
      <c r="H94" s="38"/>
      <c r="I94" s="38"/>
      <c r="J94" s="38"/>
      <c r="K94" s="38"/>
      <c r="L94" s="38"/>
      <c r="M94" s="38"/>
      <c r="N94" s="38"/>
      <c r="O94" s="38"/>
      <c r="P94" s="94" t="s">
        <v>3787</v>
      </c>
      <c r="Q94" s="21"/>
    </row>
    <row r="95" spans="1:17" ht="45" x14ac:dyDescent="0.25">
      <c r="A95" s="21" t="s">
        <v>2064</v>
      </c>
      <c r="B95" s="21"/>
      <c r="C95" s="21"/>
      <c r="D95" s="125" t="s">
        <v>2101</v>
      </c>
      <c r="E95" s="38"/>
      <c r="F95" s="38"/>
      <c r="G95" s="38"/>
      <c r="H95" s="38"/>
      <c r="I95" s="38"/>
      <c r="J95" s="38"/>
      <c r="K95" s="38"/>
      <c r="L95" s="38"/>
      <c r="M95" s="38"/>
      <c r="N95" s="38"/>
      <c r="O95" s="38"/>
      <c r="P95" s="94" t="s">
        <v>3787</v>
      </c>
      <c r="Q95" s="21"/>
    </row>
    <row r="96" spans="1:17" ht="30" x14ac:dyDescent="0.25">
      <c r="A96" s="21" t="s">
        <v>2065</v>
      </c>
      <c r="B96" s="21"/>
      <c r="C96" s="21"/>
      <c r="D96" s="111" t="s">
        <v>1480</v>
      </c>
      <c r="E96" s="38"/>
      <c r="F96" s="38"/>
      <c r="G96" s="38"/>
      <c r="H96" s="38"/>
      <c r="I96" s="38"/>
      <c r="J96" s="38"/>
      <c r="K96" s="38"/>
      <c r="L96" s="38"/>
      <c r="M96" s="38"/>
      <c r="N96" s="38"/>
      <c r="O96" s="38"/>
      <c r="Q96" s="21"/>
    </row>
    <row r="97" spans="1:17" ht="30" x14ac:dyDescent="0.25">
      <c r="A97" s="21" t="s">
        <v>2066</v>
      </c>
      <c r="B97" s="21"/>
      <c r="C97" s="21"/>
      <c r="D97" s="111" t="s">
        <v>2042</v>
      </c>
      <c r="E97" s="38"/>
      <c r="F97" s="38"/>
      <c r="G97" s="38"/>
      <c r="H97" s="38"/>
      <c r="I97" s="38"/>
      <c r="J97" s="38"/>
      <c r="K97" s="38"/>
      <c r="L97" s="38"/>
      <c r="M97" s="38"/>
      <c r="N97" s="38"/>
      <c r="O97" s="38"/>
      <c r="Q97" s="21"/>
    </row>
    <row r="98" spans="1:17" ht="45" x14ac:dyDescent="0.25">
      <c r="A98" s="21" t="s">
        <v>2067</v>
      </c>
      <c r="B98" s="21"/>
      <c r="C98" s="21"/>
      <c r="D98" s="145" t="s">
        <v>2042</v>
      </c>
      <c r="E98" s="23"/>
      <c r="F98" s="23"/>
      <c r="G98" s="23"/>
      <c r="H98" s="23"/>
      <c r="I98" s="23"/>
      <c r="J98" s="23"/>
      <c r="K98" s="23"/>
      <c r="L98" s="23"/>
      <c r="M98" s="23"/>
      <c r="N98" s="23"/>
      <c r="O98" s="23"/>
      <c r="P98" s="94" t="s">
        <v>3787</v>
      </c>
      <c r="Q98" s="21"/>
    </row>
    <row r="99" spans="1:17" ht="45" x14ac:dyDescent="0.25">
      <c r="A99" s="21" t="s">
        <v>2068</v>
      </c>
      <c r="B99" s="21"/>
      <c r="C99" s="21"/>
      <c r="D99" s="143" t="s">
        <v>1569</v>
      </c>
      <c r="E99" s="38"/>
      <c r="F99" s="38"/>
      <c r="G99" s="38"/>
      <c r="H99" s="38"/>
      <c r="I99" s="38"/>
      <c r="J99" s="38"/>
      <c r="K99" s="38"/>
      <c r="L99" s="38"/>
      <c r="M99" s="38"/>
      <c r="N99" s="38"/>
      <c r="O99" s="38"/>
      <c r="P99" s="94" t="s">
        <v>3787</v>
      </c>
      <c r="Q99" s="21"/>
    </row>
    <row r="100" spans="1:17" ht="45" x14ac:dyDescent="0.25">
      <c r="A100" s="21" t="s">
        <v>2069</v>
      </c>
      <c r="B100" s="21"/>
      <c r="C100" s="21"/>
      <c r="D100" s="143" t="s">
        <v>3990</v>
      </c>
      <c r="E100" s="38"/>
      <c r="F100" s="38"/>
      <c r="G100" s="38"/>
      <c r="H100" s="38"/>
      <c r="I100" s="38"/>
      <c r="J100" s="38"/>
      <c r="K100" s="38"/>
      <c r="L100" s="38"/>
      <c r="M100" s="38"/>
      <c r="N100" s="38"/>
      <c r="O100" s="38"/>
      <c r="P100" s="94" t="s">
        <v>3787</v>
      </c>
      <c r="Q100" s="21"/>
    </row>
    <row r="101" spans="1:17" ht="45" x14ac:dyDescent="0.25">
      <c r="A101" s="21" t="s">
        <v>2066</v>
      </c>
      <c r="B101" s="21"/>
      <c r="C101" s="21"/>
      <c r="D101" s="143" t="s">
        <v>2042</v>
      </c>
      <c r="E101" s="38"/>
      <c r="F101" s="38"/>
      <c r="G101" s="38"/>
      <c r="H101" s="38"/>
      <c r="I101" s="38"/>
      <c r="J101" s="38"/>
      <c r="K101" s="38"/>
      <c r="L101" s="38"/>
      <c r="M101" s="38"/>
      <c r="N101" s="38"/>
      <c r="O101" s="38"/>
      <c r="P101" s="94" t="s">
        <v>3787</v>
      </c>
      <c r="Q101" s="21"/>
    </row>
    <row r="102" spans="1:17" x14ac:dyDescent="0.25">
      <c r="A102" s="21" t="s">
        <v>2070</v>
      </c>
      <c r="B102" s="21"/>
      <c r="C102" s="21"/>
      <c r="D102" s="113" t="s">
        <v>2103</v>
      </c>
      <c r="E102" s="23"/>
      <c r="F102" s="23"/>
      <c r="G102" s="23"/>
      <c r="H102" s="23"/>
      <c r="I102" s="23"/>
      <c r="J102" s="23"/>
      <c r="K102" s="23"/>
      <c r="L102" s="23"/>
      <c r="M102" s="23"/>
      <c r="N102" s="23"/>
      <c r="O102" s="23"/>
      <c r="Q102" s="21"/>
    </row>
    <row r="103" spans="1:17" ht="30" x14ac:dyDescent="0.25">
      <c r="A103" s="21" t="s">
        <v>2071</v>
      </c>
      <c r="B103" s="21"/>
      <c r="C103" s="21"/>
      <c r="D103" s="111" t="s">
        <v>2104</v>
      </c>
      <c r="E103" s="38"/>
      <c r="F103" s="38"/>
      <c r="G103" s="38"/>
      <c r="H103" s="38"/>
      <c r="I103" s="38"/>
      <c r="J103" s="38"/>
      <c r="K103" s="38"/>
      <c r="L103" s="38"/>
      <c r="M103" s="38"/>
      <c r="N103" s="38"/>
      <c r="O103" s="38"/>
      <c r="Q103" s="21"/>
    </row>
    <row r="104" spans="1:17" ht="30" x14ac:dyDescent="0.25">
      <c r="A104" s="21" t="s">
        <v>2072</v>
      </c>
      <c r="B104" s="21"/>
      <c r="C104" s="21"/>
      <c r="D104" s="111" t="s">
        <v>2105</v>
      </c>
      <c r="E104" s="38"/>
      <c r="F104" s="38"/>
      <c r="G104" s="38"/>
      <c r="H104" s="38"/>
      <c r="I104" s="38"/>
      <c r="J104" s="38"/>
      <c r="K104" s="38"/>
      <c r="L104" s="38"/>
      <c r="M104" s="38"/>
      <c r="N104" s="38"/>
      <c r="O104" s="38"/>
      <c r="Q104" s="21"/>
    </row>
    <row r="105" spans="1:17" x14ac:dyDescent="0.25">
      <c r="A105" s="21" t="s">
        <v>2073</v>
      </c>
      <c r="B105" s="21"/>
      <c r="C105" s="21"/>
      <c r="D105" s="111" t="s">
        <v>2092</v>
      </c>
      <c r="E105" s="38"/>
      <c r="F105" s="38"/>
      <c r="G105" s="38"/>
      <c r="H105" s="38"/>
      <c r="I105" s="38"/>
      <c r="J105" s="38"/>
      <c r="K105" s="38"/>
      <c r="L105" s="38"/>
      <c r="M105" s="38"/>
      <c r="N105" s="38"/>
      <c r="O105" s="38"/>
      <c r="Q105" s="21"/>
    </row>
    <row r="106" spans="1:17" x14ac:dyDescent="0.25">
      <c r="A106" s="21" t="s">
        <v>2074</v>
      </c>
      <c r="B106" s="21"/>
      <c r="C106" s="21"/>
      <c r="D106" s="111" t="s">
        <v>2093</v>
      </c>
      <c r="E106" s="38"/>
      <c r="F106" s="38"/>
      <c r="G106" s="38"/>
      <c r="H106" s="38"/>
      <c r="I106" s="38"/>
      <c r="J106" s="38"/>
      <c r="K106" s="38"/>
      <c r="L106" s="38"/>
      <c r="M106" s="38"/>
      <c r="N106" s="38"/>
      <c r="O106" s="38"/>
      <c r="Q106" s="21"/>
    </row>
    <row r="107" spans="1:17" ht="30" x14ac:dyDescent="0.25">
      <c r="A107" s="21" t="s">
        <v>2075</v>
      </c>
      <c r="B107" s="21"/>
      <c r="C107" s="21"/>
      <c r="D107" s="111" t="s">
        <v>2106</v>
      </c>
      <c r="E107" s="38"/>
      <c r="F107" s="38"/>
      <c r="G107" s="38"/>
      <c r="H107" s="38"/>
      <c r="I107" s="38"/>
      <c r="J107" s="38"/>
      <c r="K107" s="38"/>
      <c r="L107" s="38"/>
      <c r="M107" s="38"/>
      <c r="N107" s="38"/>
      <c r="O107" s="38"/>
      <c r="Q107" s="21"/>
    </row>
    <row r="108" spans="1:17" ht="45" x14ac:dyDescent="0.25">
      <c r="A108" s="21" t="s">
        <v>2076</v>
      </c>
      <c r="B108" s="21"/>
      <c r="C108" s="21"/>
      <c r="D108" s="224" t="s">
        <v>2097</v>
      </c>
      <c r="E108" s="38"/>
      <c r="F108" s="38"/>
      <c r="G108" s="38"/>
      <c r="H108" s="38"/>
      <c r="I108" s="38"/>
      <c r="J108" s="38"/>
      <c r="K108" s="38"/>
      <c r="L108" s="38"/>
      <c r="M108" s="38"/>
      <c r="N108" s="38"/>
      <c r="O108" s="38"/>
      <c r="P108" s="172" t="s">
        <v>3787</v>
      </c>
      <c r="Q108" s="21"/>
    </row>
    <row r="109" spans="1:17" ht="30" x14ac:dyDescent="0.25">
      <c r="A109" s="21" t="s">
        <v>2077</v>
      </c>
      <c r="B109" s="21"/>
      <c r="C109" s="21"/>
      <c r="D109" s="111" t="s">
        <v>2098</v>
      </c>
      <c r="E109" s="38"/>
      <c r="F109" s="38"/>
      <c r="G109" s="38"/>
      <c r="H109" s="38"/>
      <c r="I109" s="38"/>
      <c r="J109" s="38"/>
      <c r="K109" s="38"/>
      <c r="L109" s="38"/>
      <c r="M109" s="38"/>
      <c r="N109" s="38"/>
      <c r="O109" s="38"/>
      <c r="Q109" s="21"/>
    </row>
    <row r="110" spans="1:17" ht="30" x14ac:dyDescent="0.25">
      <c r="A110" s="21" t="s">
        <v>2078</v>
      </c>
      <c r="B110" s="21"/>
      <c r="C110" s="21"/>
      <c r="D110" s="111" t="s">
        <v>1478</v>
      </c>
      <c r="E110" s="38"/>
      <c r="F110" s="38"/>
      <c r="G110" s="38"/>
      <c r="H110" s="38"/>
      <c r="I110" s="38"/>
      <c r="J110" s="38"/>
      <c r="K110" s="38"/>
      <c r="L110" s="38"/>
      <c r="M110" s="38"/>
      <c r="N110" s="38"/>
      <c r="O110" s="38"/>
      <c r="Q110" s="21"/>
    </row>
    <row r="111" spans="1:17" ht="45" x14ac:dyDescent="0.25">
      <c r="A111" s="21" t="s">
        <v>2079</v>
      </c>
      <c r="B111" s="21"/>
      <c r="C111" s="21"/>
      <c r="D111" s="125" t="s">
        <v>2100</v>
      </c>
      <c r="E111" s="38"/>
      <c r="F111" s="38"/>
      <c r="G111" s="38"/>
      <c r="H111" s="38"/>
      <c r="I111" s="38"/>
      <c r="J111" s="38"/>
      <c r="K111" s="38"/>
      <c r="L111" s="38"/>
      <c r="M111" s="38"/>
      <c r="N111" s="38"/>
      <c r="O111" s="38"/>
      <c r="P111" s="94" t="s">
        <v>3787</v>
      </c>
      <c r="Q111" s="21"/>
    </row>
    <row r="112" spans="1:17" ht="30" x14ac:dyDescent="0.25">
      <c r="A112" s="21" t="s">
        <v>2080</v>
      </c>
      <c r="B112" s="21"/>
      <c r="C112" s="21"/>
      <c r="D112" s="111" t="s">
        <v>2107</v>
      </c>
      <c r="E112" s="38"/>
      <c r="F112" s="38"/>
      <c r="G112" s="38"/>
      <c r="H112" s="38"/>
      <c r="I112" s="38"/>
      <c r="J112" s="38"/>
      <c r="K112" s="38"/>
      <c r="L112" s="38"/>
      <c r="M112" s="38"/>
      <c r="N112" s="38"/>
      <c r="O112" s="38"/>
      <c r="Q112" s="21"/>
    </row>
    <row r="113" spans="1:17" ht="30" x14ac:dyDescent="0.25">
      <c r="A113" s="21" t="s">
        <v>2081</v>
      </c>
      <c r="B113" s="21"/>
      <c r="C113" s="21"/>
      <c r="D113" s="111" t="s">
        <v>2108</v>
      </c>
      <c r="E113" s="38"/>
      <c r="F113" s="38"/>
      <c r="G113" s="38"/>
      <c r="H113" s="38"/>
      <c r="I113" s="38"/>
      <c r="J113" s="38"/>
      <c r="K113" s="38"/>
      <c r="L113" s="38"/>
      <c r="M113" s="38"/>
      <c r="N113" s="38"/>
      <c r="O113" s="38"/>
      <c r="Q113" s="21"/>
    </row>
    <row r="114" spans="1:17" ht="30" x14ac:dyDescent="0.25">
      <c r="A114" s="21" t="s">
        <v>2082</v>
      </c>
      <c r="B114" s="21"/>
      <c r="C114" s="21"/>
      <c r="D114" s="111" t="s">
        <v>1480</v>
      </c>
      <c r="E114" s="38"/>
      <c r="F114" s="38"/>
      <c r="G114" s="38"/>
      <c r="H114" s="38"/>
      <c r="I114" s="38"/>
      <c r="J114" s="38"/>
      <c r="K114" s="38"/>
      <c r="L114" s="38"/>
      <c r="M114" s="38"/>
      <c r="N114" s="38"/>
      <c r="O114" s="38"/>
      <c r="Q114" s="21"/>
    </row>
    <row r="115" spans="1:17" ht="30" x14ac:dyDescent="0.25">
      <c r="A115" s="21" t="s">
        <v>2083</v>
      </c>
      <c r="B115" s="21"/>
      <c r="C115" s="21"/>
      <c r="D115" s="111" t="s">
        <v>2109</v>
      </c>
      <c r="E115" s="38"/>
      <c r="F115" s="38"/>
      <c r="G115" s="38"/>
      <c r="H115" s="38"/>
      <c r="I115" s="38"/>
      <c r="J115" s="38"/>
      <c r="K115" s="38"/>
      <c r="L115" s="38"/>
      <c r="M115" s="38"/>
      <c r="N115" s="38"/>
      <c r="O115" s="38"/>
      <c r="Q115" s="21"/>
    </row>
    <row r="116" spans="1:17" ht="30" x14ac:dyDescent="0.25">
      <c r="A116" s="21" t="s">
        <v>2084</v>
      </c>
      <c r="B116" s="21"/>
      <c r="C116" s="21"/>
      <c r="D116" s="113" t="s">
        <v>3755</v>
      </c>
      <c r="E116" s="23"/>
      <c r="F116" s="23"/>
      <c r="G116" s="23"/>
      <c r="H116" s="23"/>
      <c r="I116" s="23"/>
      <c r="J116" s="23"/>
      <c r="K116" s="23"/>
      <c r="L116" s="23"/>
      <c r="M116" s="23"/>
      <c r="N116" s="23"/>
      <c r="O116" s="23"/>
      <c r="Q116" s="21"/>
    </row>
    <row r="117" spans="1:17" ht="30" x14ac:dyDescent="0.25">
      <c r="A117" s="21" t="s">
        <v>2085</v>
      </c>
      <c r="B117" s="21"/>
      <c r="C117" s="21"/>
      <c r="D117" s="111" t="s">
        <v>2110</v>
      </c>
      <c r="E117" s="38"/>
      <c r="F117" s="38"/>
      <c r="G117" s="38"/>
      <c r="H117" s="38"/>
      <c r="I117" s="38"/>
      <c r="J117" s="38"/>
      <c r="K117" s="38"/>
      <c r="L117" s="38"/>
      <c r="M117" s="38"/>
      <c r="N117" s="38"/>
      <c r="O117" s="38"/>
      <c r="Q117" s="21"/>
    </row>
    <row r="118" spans="1:17" ht="30" x14ac:dyDescent="0.25">
      <c r="A118" s="21" t="s">
        <v>2086</v>
      </c>
      <c r="B118" s="21"/>
      <c r="C118" s="21"/>
      <c r="D118" s="41" t="s">
        <v>2111</v>
      </c>
      <c r="E118" s="38"/>
      <c r="F118" s="38"/>
      <c r="G118" s="38"/>
      <c r="H118" s="38"/>
      <c r="I118" s="38"/>
      <c r="J118" s="38"/>
      <c r="K118" s="38"/>
      <c r="L118" s="38"/>
      <c r="M118" s="38"/>
      <c r="N118" s="38"/>
      <c r="O118" s="38"/>
      <c r="Q118" s="21"/>
    </row>
    <row r="119" spans="1:17" x14ac:dyDescent="0.25">
      <c r="A119" s="21" t="s">
        <v>2087</v>
      </c>
      <c r="B119" s="21"/>
      <c r="C119" s="21"/>
      <c r="D119" s="47" t="s">
        <v>2112</v>
      </c>
      <c r="E119" s="23"/>
      <c r="F119" s="23"/>
      <c r="G119" s="23"/>
      <c r="H119" s="23"/>
      <c r="I119" s="23"/>
      <c r="J119" s="23"/>
      <c r="K119" s="23"/>
      <c r="L119" s="23"/>
      <c r="M119" s="23"/>
      <c r="N119" s="23"/>
      <c r="O119" s="23"/>
      <c r="Q119" s="21"/>
    </row>
    <row r="120" spans="1:17" x14ac:dyDescent="0.25">
      <c r="A120" s="21" t="s">
        <v>2088</v>
      </c>
      <c r="B120" s="21"/>
      <c r="C120" s="21"/>
      <c r="D120" s="41" t="s">
        <v>2113</v>
      </c>
      <c r="E120" s="24"/>
      <c r="F120" s="24"/>
      <c r="G120" s="24"/>
      <c r="H120" s="24"/>
      <c r="I120" s="24"/>
      <c r="J120" s="24"/>
      <c r="K120" s="24"/>
      <c r="L120" s="24"/>
      <c r="M120" s="24"/>
      <c r="N120" s="24"/>
      <c r="O120" s="24"/>
      <c r="Q120" s="21"/>
    </row>
    <row r="121" spans="1:17" hidden="1" x14ac:dyDescent="0.25">
      <c r="A121" s="21"/>
      <c r="B121" s="21"/>
      <c r="C121" s="21" t="s">
        <v>275</v>
      </c>
      <c r="Q121" s="21"/>
    </row>
    <row r="122" spans="1:17" hidden="1" x14ac:dyDescent="0.25">
      <c r="A122" s="21"/>
      <c r="B122" s="21"/>
      <c r="C122" s="21" t="s">
        <v>278</v>
      </c>
      <c r="D122" s="21"/>
      <c r="E122" s="21"/>
      <c r="F122" s="21"/>
      <c r="G122" s="21"/>
      <c r="H122" s="21"/>
      <c r="I122" s="21"/>
      <c r="J122" s="21"/>
      <c r="K122" s="21"/>
      <c r="L122" s="21"/>
      <c r="M122" s="21"/>
      <c r="N122" s="21"/>
      <c r="O122" s="21"/>
      <c r="P122" s="21"/>
      <c r="Q122" s="21" t="s">
        <v>279</v>
      </c>
    </row>
    <row r="125" spans="1:17" ht="47.25" customHeight="1" x14ac:dyDescent="0.25">
      <c r="A125" s="21"/>
      <c r="B125" s="21"/>
      <c r="C125" s="12" t="s">
        <v>3542</v>
      </c>
      <c r="D125" s="21"/>
      <c r="E125" s="21"/>
      <c r="F125" s="94" t="s">
        <v>3787</v>
      </c>
      <c r="G125" s="21"/>
      <c r="H125" s="21"/>
      <c r="I125" s="21"/>
      <c r="J125" s="21"/>
      <c r="K125" s="21"/>
      <c r="L125" s="21"/>
      <c r="M125" s="21"/>
      <c r="N125" s="21"/>
      <c r="O125" s="21"/>
      <c r="P125" s="21"/>
      <c r="Q125" s="21"/>
    </row>
    <row r="126" spans="1:17" hidden="1" x14ac:dyDescent="0.25">
      <c r="A126" s="21"/>
      <c r="B126" s="21"/>
      <c r="C126" s="21"/>
      <c r="D126" s="21"/>
      <c r="E126" s="21"/>
      <c r="F126" s="21"/>
      <c r="G126" s="21"/>
      <c r="H126" s="21"/>
      <c r="I126" s="21"/>
      <c r="J126" s="21"/>
      <c r="K126" s="21"/>
      <c r="L126" s="21"/>
      <c r="M126" s="21"/>
      <c r="N126" s="21"/>
      <c r="O126" s="21"/>
      <c r="P126" s="21"/>
      <c r="Q126" s="21"/>
    </row>
    <row r="127" spans="1:17" hidden="1" x14ac:dyDescent="0.25">
      <c r="A127" s="21"/>
      <c r="B127" s="21"/>
      <c r="C127" s="21"/>
      <c r="D127" s="21"/>
      <c r="E127" s="21" t="s">
        <v>3543</v>
      </c>
      <c r="F127" s="21" t="s">
        <v>3544</v>
      </c>
      <c r="G127" s="21" t="s">
        <v>3545</v>
      </c>
      <c r="H127" s="21" t="s">
        <v>3546</v>
      </c>
      <c r="I127" s="21" t="s">
        <v>3547</v>
      </c>
      <c r="J127" s="21" t="s">
        <v>3548</v>
      </c>
      <c r="K127" s="21" t="s">
        <v>3549</v>
      </c>
      <c r="L127" s="21" t="s">
        <v>3550</v>
      </c>
      <c r="M127" s="21" t="s">
        <v>3551</v>
      </c>
      <c r="N127" s="21" t="s">
        <v>3552</v>
      </c>
      <c r="O127" s="21" t="s">
        <v>3418</v>
      </c>
      <c r="P127" s="21"/>
      <c r="Q127" s="21"/>
    </row>
    <row r="128" spans="1:17" hidden="1" x14ac:dyDescent="0.25">
      <c r="A128" s="21"/>
      <c r="B128" s="21"/>
      <c r="C128" s="21" t="s">
        <v>276</v>
      </c>
      <c r="D128" s="21" t="s">
        <v>274</v>
      </c>
      <c r="E128" s="21"/>
      <c r="F128" s="21"/>
      <c r="G128" s="21"/>
      <c r="H128" s="21"/>
      <c r="I128" s="21"/>
      <c r="J128" s="21"/>
      <c r="K128" s="21"/>
      <c r="L128" s="21"/>
      <c r="M128" s="21"/>
      <c r="N128" s="21"/>
      <c r="O128" s="21"/>
      <c r="P128" s="21" t="s">
        <v>275</v>
      </c>
      <c r="Q128" s="21" t="s">
        <v>277</v>
      </c>
    </row>
    <row r="129" spans="1:17" x14ac:dyDescent="0.25">
      <c r="A129" s="21"/>
      <c r="B129" s="21" t="s">
        <v>3416</v>
      </c>
      <c r="C129" s="21" t="s">
        <v>386</v>
      </c>
      <c r="D129" s="77"/>
      <c r="E129" s="73" t="s">
        <v>3419</v>
      </c>
      <c r="F129" s="73" t="s">
        <v>3419</v>
      </c>
      <c r="G129" s="73" t="s">
        <v>3419</v>
      </c>
      <c r="H129" s="73" t="s">
        <v>3419</v>
      </c>
      <c r="I129" s="73" t="s">
        <v>3419</v>
      </c>
      <c r="J129" s="73" t="s">
        <v>3419</v>
      </c>
      <c r="K129" s="73" t="s">
        <v>3419</v>
      </c>
      <c r="L129" s="73" t="s">
        <v>3419</v>
      </c>
      <c r="M129" s="73" t="s">
        <v>3419</v>
      </c>
      <c r="N129" s="73" t="s">
        <v>3419</v>
      </c>
      <c r="O129" s="73" t="s">
        <v>3419</v>
      </c>
      <c r="P129" s="21"/>
      <c r="Q129" s="21"/>
    </row>
    <row r="130" spans="1:17" ht="67.5" customHeight="1" x14ac:dyDescent="0.25">
      <c r="A130" s="21"/>
      <c r="B130" s="21" t="s">
        <v>2125</v>
      </c>
      <c r="C130" s="21" t="s">
        <v>386</v>
      </c>
      <c r="D130" s="61" t="s">
        <v>2124</v>
      </c>
      <c r="E130" s="22" t="s">
        <v>2114</v>
      </c>
      <c r="F130" s="124" t="s">
        <v>2115</v>
      </c>
      <c r="G130" s="22" t="s">
        <v>2116</v>
      </c>
      <c r="H130" s="22" t="s">
        <v>2117</v>
      </c>
      <c r="I130" s="22" t="s">
        <v>2118</v>
      </c>
      <c r="J130" s="22" t="s">
        <v>2119</v>
      </c>
      <c r="K130" s="22" t="s">
        <v>2120</v>
      </c>
      <c r="L130" s="22" t="s">
        <v>2121</v>
      </c>
      <c r="M130" s="22" t="s">
        <v>2122</v>
      </c>
      <c r="N130" s="22" t="s">
        <v>2123</v>
      </c>
      <c r="O130" s="22" t="s">
        <v>402</v>
      </c>
      <c r="Q130" s="21"/>
    </row>
    <row r="131" spans="1:17" ht="19.5" customHeight="1" x14ac:dyDescent="0.25">
      <c r="A131" s="21"/>
      <c r="B131" s="21"/>
      <c r="C131" s="21" t="s">
        <v>444</v>
      </c>
      <c r="D131" s="36"/>
      <c r="E131" s="49">
        <v>2016</v>
      </c>
      <c r="F131" s="49">
        <v>2016</v>
      </c>
      <c r="G131" s="49">
        <v>2016</v>
      </c>
      <c r="H131" s="49">
        <v>2016</v>
      </c>
      <c r="I131" s="49">
        <v>2016</v>
      </c>
      <c r="J131" s="49">
        <v>2016</v>
      </c>
      <c r="K131" s="49">
        <v>2016</v>
      </c>
      <c r="L131" s="49">
        <v>2016</v>
      </c>
      <c r="M131" s="49">
        <v>2016</v>
      </c>
      <c r="N131" s="49">
        <v>2016</v>
      </c>
      <c r="O131" s="49">
        <v>2016</v>
      </c>
      <c r="Q131" s="21"/>
    </row>
    <row r="132" spans="1:17" ht="20.100000000000001" customHeight="1" x14ac:dyDescent="0.25">
      <c r="A132" s="21"/>
      <c r="B132" s="21"/>
      <c r="C132" s="21" t="s">
        <v>445</v>
      </c>
      <c r="D132" s="36"/>
      <c r="E132" s="51" t="str">
        <f>StartUp!$E$8</f>
        <v>SGD</v>
      </c>
      <c r="F132" s="51" t="str">
        <f>StartUp!$E$8</f>
        <v>SGD</v>
      </c>
      <c r="G132" s="51" t="str">
        <f>StartUp!$E$8</f>
        <v>SGD</v>
      </c>
      <c r="H132" s="51" t="str">
        <f>StartUp!$E$8</f>
        <v>SGD</v>
      </c>
      <c r="I132" s="51" t="str">
        <f>StartUp!$E$8</f>
        <v>SGD</v>
      </c>
      <c r="J132" s="51" t="str">
        <f>StartUp!$E$8</f>
        <v>SGD</v>
      </c>
      <c r="K132" s="51" t="str">
        <f>StartUp!$E$8</f>
        <v>SGD</v>
      </c>
      <c r="L132" s="51" t="str">
        <f>StartUp!$E$8</f>
        <v>SGD</v>
      </c>
      <c r="M132" s="51" t="str">
        <f>StartUp!$E$8</f>
        <v>SGD</v>
      </c>
      <c r="N132" s="51" t="str">
        <f>StartUp!$E$8</f>
        <v>SGD</v>
      </c>
      <c r="O132" s="51" t="str">
        <f>StartUp!$E$8</f>
        <v>SGD</v>
      </c>
      <c r="Q132" s="21"/>
    </row>
    <row r="133" spans="1:17" ht="20.100000000000001" hidden="1" customHeight="1" x14ac:dyDescent="0.25">
      <c r="A133" s="21"/>
      <c r="B133" s="21"/>
      <c r="C133" s="21" t="s">
        <v>446</v>
      </c>
      <c r="D133" s="36"/>
      <c r="E133" s="50" t="str">
        <f>StartUp!$D$8</f>
        <v>01/01/2010</v>
      </c>
      <c r="F133" s="50" t="str">
        <f>StartUp!$D$8</f>
        <v>01/01/2010</v>
      </c>
      <c r="G133" s="50" t="str">
        <f>StartUp!$D$8</f>
        <v>01/01/2010</v>
      </c>
      <c r="H133" s="50" t="str">
        <f>StartUp!$D$8</f>
        <v>01/01/2010</v>
      </c>
      <c r="I133" s="50" t="str">
        <f>StartUp!$D$8</f>
        <v>01/01/2010</v>
      </c>
      <c r="J133" s="50" t="str">
        <f>StartUp!$D$8</f>
        <v>01/01/2010</v>
      </c>
      <c r="K133" s="50" t="str">
        <f>StartUp!$D$8</f>
        <v>01/01/2010</v>
      </c>
      <c r="L133" s="50" t="str">
        <f>StartUp!$D$8</f>
        <v>01/01/2010</v>
      </c>
      <c r="M133" s="50" t="str">
        <f>StartUp!$D$8</f>
        <v>01/01/2010</v>
      </c>
      <c r="N133" s="50" t="str">
        <f>StartUp!$D$8</f>
        <v>01/01/2010</v>
      </c>
      <c r="O133" s="50" t="str">
        <f>StartUp!$D$8</f>
        <v>01/01/2010</v>
      </c>
      <c r="Q133" s="21"/>
    </row>
    <row r="134" spans="1:17" ht="20.100000000000001" hidden="1" customHeight="1" x14ac:dyDescent="0.25">
      <c r="A134" s="21"/>
      <c r="B134" s="21"/>
      <c r="C134" s="21" t="s">
        <v>447</v>
      </c>
      <c r="D134" s="36"/>
      <c r="E134" s="50" t="str">
        <f>StartUp!$D$9</f>
        <v>31/12/2010</v>
      </c>
      <c r="F134" s="50" t="str">
        <f>StartUp!$D$9</f>
        <v>31/12/2010</v>
      </c>
      <c r="G134" s="50" t="str">
        <f>StartUp!$D$9</f>
        <v>31/12/2010</v>
      </c>
      <c r="H134" s="50" t="str">
        <f>StartUp!$D$9</f>
        <v>31/12/2010</v>
      </c>
      <c r="I134" s="50" t="str">
        <f>StartUp!$D$9</f>
        <v>31/12/2010</v>
      </c>
      <c r="J134" s="50" t="str">
        <f>StartUp!$D$9</f>
        <v>31/12/2010</v>
      </c>
      <c r="K134" s="50" t="str">
        <f>StartUp!$D$9</f>
        <v>31/12/2010</v>
      </c>
      <c r="L134" s="50" t="str">
        <f>StartUp!$D$9</f>
        <v>31/12/2010</v>
      </c>
      <c r="M134" s="50" t="str">
        <f>StartUp!$D$9</f>
        <v>31/12/2010</v>
      </c>
      <c r="N134" s="50" t="str">
        <f>StartUp!$D$9</f>
        <v>31/12/2010</v>
      </c>
      <c r="O134" s="50" t="str">
        <f>StartUp!$D$9</f>
        <v>31/12/2010</v>
      </c>
      <c r="Q134" s="21"/>
    </row>
    <row r="135" spans="1:17" x14ac:dyDescent="0.25">
      <c r="A135" s="21"/>
      <c r="B135" s="21"/>
      <c r="C135" s="21" t="s">
        <v>275</v>
      </c>
      <c r="D135" s="15"/>
      <c r="Q135" s="21"/>
    </row>
    <row r="136" spans="1:17" x14ac:dyDescent="0.25">
      <c r="A136" s="21" t="s">
        <v>2050</v>
      </c>
      <c r="B136" s="21"/>
      <c r="C136" s="21"/>
      <c r="D136" s="22" t="s">
        <v>2089</v>
      </c>
      <c r="E136" s="23"/>
      <c r="F136" s="23"/>
      <c r="G136" s="23"/>
      <c r="H136" s="23"/>
      <c r="I136" s="23"/>
      <c r="J136" s="23"/>
      <c r="K136" s="23"/>
      <c r="L136" s="23"/>
      <c r="M136" s="23"/>
      <c r="N136" s="23"/>
      <c r="O136" s="23"/>
      <c r="Q136" s="21"/>
    </row>
    <row r="137" spans="1:17" ht="30" x14ac:dyDescent="0.25">
      <c r="A137" s="21" t="s">
        <v>2051</v>
      </c>
      <c r="B137" s="21"/>
      <c r="C137" s="21"/>
      <c r="D137" s="27" t="s">
        <v>2090</v>
      </c>
      <c r="E137" s="23"/>
      <c r="F137" s="23"/>
      <c r="G137" s="23"/>
      <c r="H137" s="23"/>
      <c r="I137" s="23"/>
      <c r="J137" s="23"/>
      <c r="K137" s="23"/>
      <c r="L137" s="23"/>
      <c r="M137" s="23"/>
      <c r="N137" s="23"/>
      <c r="O137" s="23"/>
      <c r="Q137" s="21"/>
    </row>
    <row r="138" spans="1:17" x14ac:dyDescent="0.25">
      <c r="A138" s="21" t="s">
        <v>2052</v>
      </c>
      <c r="B138" s="21"/>
      <c r="C138" s="21"/>
      <c r="D138" s="47" t="s">
        <v>2091</v>
      </c>
      <c r="E138" s="23"/>
      <c r="F138" s="23"/>
      <c r="G138" s="23"/>
      <c r="H138" s="23"/>
      <c r="I138" s="23"/>
      <c r="J138" s="23"/>
      <c r="K138" s="23"/>
      <c r="L138" s="23"/>
      <c r="M138" s="23"/>
      <c r="N138" s="23"/>
      <c r="O138" s="23"/>
      <c r="Q138" s="21"/>
    </row>
    <row r="139" spans="1:17" ht="30" x14ac:dyDescent="0.25">
      <c r="A139" s="21" t="s">
        <v>2053</v>
      </c>
      <c r="B139" s="21"/>
      <c r="C139" s="21"/>
      <c r="D139" s="41" t="s">
        <v>2038</v>
      </c>
      <c r="E139" s="38"/>
      <c r="F139" s="38"/>
      <c r="G139" s="38"/>
      <c r="H139" s="38"/>
      <c r="I139" s="38"/>
      <c r="J139" s="38"/>
      <c r="K139" s="38"/>
      <c r="L139" s="38"/>
      <c r="M139" s="38"/>
      <c r="N139" s="38"/>
      <c r="O139" s="38"/>
      <c r="Q139" s="21"/>
    </row>
    <row r="140" spans="1:17" x14ac:dyDescent="0.25">
      <c r="A140" s="21" t="s">
        <v>2054</v>
      </c>
      <c r="B140" s="21"/>
      <c r="C140" s="21"/>
      <c r="D140" s="111" t="s">
        <v>2092</v>
      </c>
      <c r="E140" s="38"/>
      <c r="F140" s="38"/>
      <c r="G140" s="38"/>
      <c r="H140" s="38"/>
      <c r="I140" s="38"/>
      <c r="J140" s="38"/>
      <c r="K140" s="38"/>
      <c r="L140" s="38"/>
      <c r="M140" s="38"/>
      <c r="N140" s="38"/>
      <c r="O140" s="38"/>
      <c r="Q140" s="21"/>
    </row>
    <row r="141" spans="1:17" x14ac:dyDescent="0.25">
      <c r="A141" s="21" t="s">
        <v>2055</v>
      </c>
      <c r="B141" s="21"/>
      <c r="C141" s="21"/>
      <c r="D141" s="111" t="s">
        <v>2093</v>
      </c>
      <c r="E141" s="38"/>
      <c r="F141" s="38"/>
      <c r="G141" s="38"/>
      <c r="H141" s="38"/>
      <c r="I141" s="38"/>
      <c r="J141" s="38"/>
      <c r="K141" s="38"/>
      <c r="L141" s="38"/>
      <c r="M141" s="38"/>
      <c r="N141" s="38"/>
      <c r="O141" s="38"/>
      <c r="Q141" s="21"/>
    </row>
    <row r="142" spans="1:17" ht="30" x14ac:dyDescent="0.25">
      <c r="A142" s="21" t="s">
        <v>2056</v>
      </c>
      <c r="B142" s="21"/>
      <c r="C142" s="21"/>
      <c r="D142" s="111" t="s">
        <v>2094</v>
      </c>
      <c r="E142" s="38"/>
      <c r="F142" s="38"/>
      <c r="G142" s="38"/>
      <c r="H142" s="38"/>
      <c r="I142" s="38"/>
      <c r="J142" s="38"/>
      <c r="K142" s="38"/>
      <c r="L142" s="38"/>
      <c r="M142" s="38"/>
      <c r="N142" s="38"/>
      <c r="O142" s="38"/>
      <c r="Q142" s="21"/>
    </row>
    <row r="143" spans="1:17" ht="30" x14ac:dyDescent="0.25">
      <c r="A143" s="21" t="s">
        <v>2057</v>
      </c>
      <c r="B143" s="21"/>
      <c r="C143" s="21"/>
      <c r="D143" s="111" t="s">
        <v>2095</v>
      </c>
      <c r="E143" s="38"/>
      <c r="F143" s="38"/>
      <c r="G143" s="38"/>
      <c r="H143" s="38"/>
      <c r="I143" s="38"/>
      <c r="J143" s="38"/>
      <c r="K143" s="38"/>
      <c r="L143" s="38"/>
      <c r="M143" s="38"/>
      <c r="N143" s="38"/>
      <c r="O143" s="38"/>
      <c r="Q143" s="21"/>
    </row>
    <row r="144" spans="1:17" ht="30" x14ac:dyDescent="0.25">
      <c r="A144" s="21" t="s">
        <v>2058</v>
      </c>
      <c r="B144" s="21"/>
      <c r="C144" s="21"/>
      <c r="D144" s="111" t="s">
        <v>2096</v>
      </c>
      <c r="E144" s="38"/>
      <c r="F144" s="38"/>
      <c r="G144" s="38"/>
      <c r="H144" s="38"/>
      <c r="I144" s="38"/>
      <c r="J144" s="38"/>
      <c r="K144" s="38"/>
      <c r="L144" s="38"/>
      <c r="M144" s="38"/>
      <c r="N144" s="38"/>
      <c r="O144" s="38"/>
      <c r="Q144" s="21"/>
    </row>
    <row r="145" spans="1:17" ht="35.25" customHeight="1" x14ac:dyDescent="0.25">
      <c r="A145" s="21" t="s">
        <v>2059</v>
      </c>
      <c r="B145" s="21"/>
      <c r="C145" s="21"/>
      <c r="D145" s="224" t="s">
        <v>2097</v>
      </c>
      <c r="E145" s="38"/>
      <c r="F145" s="38"/>
      <c r="G145" s="38"/>
      <c r="H145" s="38"/>
      <c r="I145" s="38"/>
      <c r="J145" s="38"/>
      <c r="K145" s="38"/>
      <c r="L145" s="38"/>
      <c r="M145" s="38"/>
      <c r="N145" s="38"/>
      <c r="O145" s="38"/>
      <c r="P145" s="172" t="s">
        <v>3787</v>
      </c>
      <c r="Q145" s="21"/>
    </row>
    <row r="146" spans="1:17" ht="30" x14ac:dyDescent="0.25">
      <c r="A146" s="21" t="s">
        <v>2060</v>
      </c>
      <c r="B146" s="21"/>
      <c r="C146" s="21"/>
      <c r="D146" s="111" t="s">
        <v>2098</v>
      </c>
      <c r="E146" s="38"/>
      <c r="F146" s="38"/>
      <c r="G146" s="38"/>
      <c r="H146" s="38"/>
      <c r="I146" s="38"/>
      <c r="J146" s="38"/>
      <c r="K146" s="38"/>
      <c r="L146" s="38"/>
      <c r="M146" s="38"/>
      <c r="N146" s="38"/>
      <c r="O146" s="38"/>
      <c r="Q146" s="21"/>
    </row>
    <row r="147" spans="1:17" x14ac:dyDescent="0.25">
      <c r="A147" s="21" t="s">
        <v>2061</v>
      </c>
      <c r="B147" s="21"/>
      <c r="C147" s="21"/>
      <c r="D147" s="111" t="s">
        <v>2099</v>
      </c>
      <c r="E147" s="38"/>
      <c r="F147" s="38"/>
      <c r="G147" s="38"/>
      <c r="H147" s="38"/>
      <c r="I147" s="38"/>
      <c r="J147" s="38"/>
      <c r="K147" s="38"/>
      <c r="L147" s="38"/>
      <c r="M147" s="38"/>
      <c r="N147" s="38"/>
      <c r="O147" s="38"/>
      <c r="Q147" s="21"/>
    </row>
    <row r="148" spans="1:17" ht="30" x14ac:dyDescent="0.25">
      <c r="A148" s="21" t="s">
        <v>2062</v>
      </c>
      <c r="B148" s="21"/>
      <c r="C148" s="21"/>
      <c r="D148" s="111" t="s">
        <v>1478</v>
      </c>
      <c r="E148" s="38"/>
      <c r="F148" s="38"/>
      <c r="G148" s="38"/>
      <c r="H148" s="38"/>
      <c r="I148" s="38"/>
      <c r="J148" s="38"/>
      <c r="K148" s="38"/>
      <c r="L148" s="38"/>
      <c r="M148" s="38"/>
      <c r="N148" s="38"/>
      <c r="O148" s="38"/>
      <c r="Q148" s="21"/>
    </row>
    <row r="149" spans="1:17" ht="45" x14ac:dyDescent="0.25">
      <c r="A149" s="21" t="s">
        <v>2063</v>
      </c>
      <c r="B149" s="21"/>
      <c r="C149" s="21"/>
      <c r="D149" s="125" t="s">
        <v>2100</v>
      </c>
      <c r="E149" s="38"/>
      <c r="F149" s="38"/>
      <c r="G149" s="38"/>
      <c r="H149" s="38"/>
      <c r="I149" s="38"/>
      <c r="J149" s="38"/>
      <c r="K149" s="38"/>
      <c r="L149" s="38"/>
      <c r="M149" s="38"/>
      <c r="N149" s="38"/>
      <c r="O149" s="38"/>
      <c r="P149" s="94" t="s">
        <v>3787</v>
      </c>
      <c r="Q149" s="21"/>
    </row>
    <row r="150" spans="1:17" ht="45" x14ac:dyDescent="0.25">
      <c r="A150" s="21" t="s">
        <v>2064</v>
      </c>
      <c r="B150" s="21"/>
      <c r="C150" s="21"/>
      <c r="D150" s="125" t="s">
        <v>2101</v>
      </c>
      <c r="E150" s="38"/>
      <c r="F150" s="38"/>
      <c r="G150" s="38"/>
      <c r="H150" s="38"/>
      <c r="I150" s="38"/>
      <c r="J150" s="38"/>
      <c r="K150" s="38"/>
      <c r="L150" s="38"/>
      <c r="M150" s="38"/>
      <c r="N150" s="38"/>
      <c r="O150" s="38"/>
      <c r="P150" s="94" t="s">
        <v>3787</v>
      </c>
      <c r="Q150" s="21"/>
    </row>
    <row r="151" spans="1:17" ht="30" x14ac:dyDescent="0.25">
      <c r="A151" s="21" t="s">
        <v>2065</v>
      </c>
      <c r="B151" s="21"/>
      <c r="C151" s="21"/>
      <c r="D151" s="111" t="s">
        <v>1480</v>
      </c>
      <c r="E151" s="38"/>
      <c r="F151" s="38"/>
      <c r="G151" s="38"/>
      <c r="H151" s="38"/>
      <c r="I151" s="38"/>
      <c r="J151" s="38"/>
      <c r="K151" s="38"/>
      <c r="L151" s="38"/>
      <c r="M151" s="38"/>
      <c r="N151" s="38"/>
      <c r="O151" s="38"/>
      <c r="Q151" s="21"/>
    </row>
    <row r="152" spans="1:17" ht="30" x14ac:dyDescent="0.25">
      <c r="A152" s="21" t="s">
        <v>2066</v>
      </c>
      <c r="B152" s="21"/>
      <c r="C152" s="21"/>
      <c r="D152" s="111" t="s">
        <v>2042</v>
      </c>
      <c r="E152" s="38"/>
      <c r="F152" s="38"/>
      <c r="G152" s="38"/>
      <c r="H152" s="38"/>
      <c r="I152" s="38"/>
      <c r="J152" s="38"/>
      <c r="K152" s="38"/>
      <c r="L152" s="38"/>
      <c r="M152" s="38"/>
      <c r="N152" s="38"/>
      <c r="O152" s="38"/>
      <c r="Q152" s="21"/>
    </row>
    <row r="153" spans="1:17" ht="45" x14ac:dyDescent="0.25">
      <c r="A153" s="21" t="s">
        <v>2067</v>
      </c>
      <c r="B153" s="21"/>
      <c r="C153" s="21"/>
      <c r="D153" s="145" t="s">
        <v>2042</v>
      </c>
      <c r="E153" s="23"/>
      <c r="F153" s="23"/>
      <c r="G153" s="23"/>
      <c r="H153" s="23"/>
      <c r="I153" s="23"/>
      <c r="J153" s="23"/>
      <c r="K153" s="23"/>
      <c r="L153" s="23"/>
      <c r="M153" s="23"/>
      <c r="N153" s="23"/>
      <c r="O153" s="23"/>
      <c r="P153" s="94" t="s">
        <v>3787</v>
      </c>
      <c r="Q153" s="21"/>
    </row>
    <row r="154" spans="1:17" ht="45" x14ac:dyDescent="0.25">
      <c r="A154" s="21" t="s">
        <v>2068</v>
      </c>
      <c r="B154" s="21"/>
      <c r="C154" s="21"/>
      <c r="D154" s="143" t="s">
        <v>1569</v>
      </c>
      <c r="E154" s="38"/>
      <c r="F154" s="38"/>
      <c r="G154" s="38"/>
      <c r="H154" s="38"/>
      <c r="I154" s="38"/>
      <c r="J154" s="38"/>
      <c r="K154" s="38"/>
      <c r="L154" s="38"/>
      <c r="M154" s="38"/>
      <c r="N154" s="38"/>
      <c r="O154" s="38"/>
      <c r="P154" s="94" t="s">
        <v>3787</v>
      </c>
      <c r="Q154" s="21"/>
    </row>
    <row r="155" spans="1:17" ht="45" x14ac:dyDescent="0.25">
      <c r="A155" s="21" t="s">
        <v>2069</v>
      </c>
      <c r="B155" s="21"/>
      <c r="C155" s="21"/>
      <c r="D155" s="143" t="s">
        <v>3990</v>
      </c>
      <c r="E155" s="38"/>
      <c r="F155" s="38"/>
      <c r="G155" s="38"/>
      <c r="H155" s="38"/>
      <c r="I155" s="38"/>
      <c r="J155" s="38"/>
      <c r="K155" s="38"/>
      <c r="L155" s="38"/>
      <c r="M155" s="38"/>
      <c r="N155" s="38"/>
      <c r="O155" s="38"/>
      <c r="P155" s="94" t="s">
        <v>3787</v>
      </c>
      <c r="Q155" s="21"/>
    </row>
    <row r="156" spans="1:17" ht="45" x14ac:dyDescent="0.25">
      <c r="A156" s="21" t="s">
        <v>2066</v>
      </c>
      <c r="B156" s="21"/>
      <c r="C156" s="21"/>
      <c r="D156" s="143" t="s">
        <v>2042</v>
      </c>
      <c r="E156" s="38"/>
      <c r="F156" s="38"/>
      <c r="G156" s="38"/>
      <c r="H156" s="38"/>
      <c r="I156" s="38"/>
      <c r="J156" s="38"/>
      <c r="K156" s="38"/>
      <c r="L156" s="38"/>
      <c r="M156" s="38"/>
      <c r="N156" s="38"/>
      <c r="O156" s="38"/>
      <c r="P156" s="94" t="s">
        <v>3787</v>
      </c>
      <c r="Q156" s="21"/>
    </row>
    <row r="157" spans="1:17" x14ac:dyDescent="0.25">
      <c r="A157" s="21" t="s">
        <v>2070</v>
      </c>
      <c r="B157" s="21"/>
      <c r="C157" s="21"/>
      <c r="D157" s="113" t="s">
        <v>2103</v>
      </c>
      <c r="E157" s="23"/>
      <c r="F157" s="23"/>
      <c r="G157" s="23"/>
      <c r="H157" s="23"/>
      <c r="I157" s="23"/>
      <c r="J157" s="23"/>
      <c r="K157" s="23"/>
      <c r="L157" s="23"/>
      <c r="M157" s="23"/>
      <c r="N157" s="23"/>
      <c r="O157" s="23"/>
      <c r="Q157" s="21"/>
    </row>
    <row r="158" spans="1:17" ht="30" x14ac:dyDescent="0.25">
      <c r="A158" s="21" t="s">
        <v>2071</v>
      </c>
      <c r="B158" s="21"/>
      <c r="C158" s="21"/>
      <c r="D158" s="111" t="s">
        <v>2104</v>
      </c>
      <c r="E158" s="38"/>
      <c r="F158" s="38"/>
      <c r="G158" s="38"/>
      <c r="H158" s="38"/>
      <c r="I158" s="38"/>
      <c r="J158" s="38"/>
      <c r="K158" s="38"/>
      <c r="L158" s="38"/>
      <c r="M158" s="38"/>
      <c r="N158" s="38"/>
      <c r="O158" s="38"/>
      <c r="Q158" s="21"/>
    </row>
    <row r="159" spans="1:17" ht="30" x14ac:dyDescent="0.25">
      <c r="A159" s="21" t="s">
        <v>2072</v>
      </c>
      <c r="B159" s="21"/>
      <c r="C159" s="21"/>
      <c r="D159" s="111" t="s">
        <v>2105</v>
      </c>
      <c r="E159" s="38"/>
      <c r="F159" s="38"/>
      <c r="G159" s="38"/>
      <c r="H159" s="38"/>
      <c r="I159" s="38"/>
      <c r="J159" s="38"/>
      <c r="K159" s="38"/>
      <c r="L159" s="38"/>
      <c r="M159" s="38"/>
      <c r="N159" s="38"/>
      <c r="O159" s="38"/>
      <c r="Q159" s="21"/>
    </row>
    <row r="160" spans="1:17" x14ac:dyDescent="0.25">
      <c r="A160" s="21" t="s">
        <v>2073</v>
      </c>
      <c r="B160" s="21"/>
      <c r="C160" s="21"/>
      <c r="D160" s="111" t="s">
        <v>2092</v>
      </c>
      <c r="E160" s="38"/>
      <c r="F160" s="38"/>
      <c r="G160" s="38"/>
      <c r="H160" s="38"/>
      <c r="I160" s="38"/>
      <c r="J160" s="38"/>
      <c r="K160" s="38"/>
      <c r="L160" s="38"/>
      <c r="M160" s="38"/>
      <c r="N160" s="38"/>
      <c r="O160" s="38"/>
      <c r="Q160" s="21"/>
    </row>
    <row r="161" spans="1:17" x14ac:dyDescent="0.25">
      <c r="A161" s="21" t="s">
        <v>2074</v>
      </c>
      <c r="B161" s="21"/>
      <c r="C161" s="21"/>
      <c r="D161" s="111" t="s">
        <v>2093</v>
      </c>
      <c r="E161" s="38"/>
      <c r="F161" s="38"/>
      <c r="G161" s="38"/>
      <c r="H161" s="38"/>
      <c r="I161" s="38"/>
      <c r="J161" s="38"/>
      <c r="K161" s="38"/>
      <c r="L161" s="38"/>
      <c r="M161" s="38"/>
      <c r="N161" s="38"/>
      <c r="O161" s="38"/>
      <c r="Q161" s="21"/>
    </row>
    <row r="162" spans="1:17" ht="30" x14ac:dyDescent="0.25">
      <c r="A162" s="21" t="s">
        <v>2075</v>
      </c>
      <c r="B162" s="21"/>
      <c r="C162" s="21"/>
      <c r="D162" s="111" t="s">
        <v>2106</v>
      </c>
      <c r="E162" s="38"/>
      <c r="F162" s="38"/>
      <c r="G162" s="38"/>
      <c r="H162" s="38"/>
      <c r="I162" s="38"/>
      <c r="J162" s="38"/>
      <c r="K162" s="38"/>
      <c r="L162" s="38"/>
      <c r="M162" s="38"/>
      <c r="N162" s="38"/>
      <c r="O162" s="38"/>
      <c r="Q162" s="21"/>
    </row>
    <row r="163" spans="1:17" ht="45" x14ac:dyDescent="0.25">
      <c r="A163" s="21" t="s">
        <v>2076</v>
      </c>
      <c r="B163" s="21"/>
      <c r="C163" s="21"/>
      <c r="D163" s="224" t="s">
        <v>2097</v>
      </c>
      <c r="E163" s="38"/>
      <c r="F163" s="38"/>
      <c r="G163" s="38"/>
      <c r="H163" s="38"/>
      <c r="I163" s="38"/>
      <c r="J163" s="38"/>
      <c r="K163" s="38"/>
      <c r="L163" s="38"/>
      <c r="M163" s="38"/>
      <c r="N163" s="38"/>
      <c r="O163" s="38"/>
      <c r="P163" s="172" t="s">
        <v>3787</v>
      </c>
      <c r="Q163" s="21"/>
    </row>
    <row r="164" spans="1:17" ht="30" x14ac:dyDescent="0.25">
      <c r="A164" s="21" t="s">
        <v>2077</v>
      </c>
      <c r="B164" s="21"/>
      <c r="C164" s="21"/>
      <c r="D164" s="111" t="s">
        <v>2098</v>
      </c>
      <c r="E164" s="38"/>
      <c r="F164" s="38"/>
      <c r="G164" s="38"/>
      <c r="H164" s="38"/>
      <c r="I164" s="38"/>
      <c r="J164" s="38"/>
      <c r="K164" s="38"/>
      <c r="L164" s="38"/>
      <c r="M164" s="38"/>
      <c r="N164" s="38"/>
      <c r="O164" s="38"/>
      <c r="Q164" s="21"/>
    </row>
    <row r="165" spans="1:17" ht="30" x14ac:dyDescent="0.25">
      <c r="A165" s="21" t="s">
        <v>2078</v>
      </c>
      <c r="B165" s="21"/>
      <c r="C165" s="21"/>
      <c r="D165" s="111" t="s">
        <v>1478</v>
      </c>
      <c r="E165" s="38"/>
      <c r="F165" s="38"/>
      <c r="G165" s="38"/>
      <c r="H165" s="38"/>
      <c r="I165" s="38"/>
      <c r="J165" s="38"/>
      <c r="K165" s="38"/>
      <c r="L165" s="38"/>
      <c r="M165" s="38"/>
      <c r="N165" s="38"/>
      <c r="O165" s="38"/>
      <c r="Q165" s="21"/>
    </row>
    <row r="166" spans="1:17" ht="45" x14ac:dyDescent="0.25">
      <c r="A166" s="21" t="s">
        <v>2079</v>
      </c>
      <c r="B166" s="21"/>
      <c r="C166" s="21"/>
      <c r="D166" s="125" t="s">
        <v>2100</v>
      </c>
      <c r="E166" s="38"/>
      <c r="F166" s="38"/>
      <c r="G166" s="38"/>
      <c r="H166" s="38"/>
      <c r="I166" s="38"/>
      <c r="J166" s="38"/>
      <c r="K166" s="38"/>
      <c r="L166" s="38"/>
      <c r="M166" s="38"/>
      <c r="N166" s="38"/>
      <c r="O166" s="38"/>
      <c r="P166" s="94" t="s">
        <v>3787</v>
      </c>
      <c r="Q166" s="21"/>
    </row>
    <row r="167" spans="1:17" ht="30" x14ac:dyDescent="0.25">
      <c r="A167" s="21" t="s">
        <v>2080</v>
      </c>
      <c r="B167" s="21"/>
      <c r="C167" s="21"/>
      <c r="D167" s="111" t="s">
        <v>2107</v>
      </c>
      <c r="E167" s="38"/>
      <c r="F167" s="38"/>
      <c r="G167" s="38"/>
      <c r="H167" s="38"/>
      <c r="I167" s="38"/>
      <c r="J167" s="38"/>
      <c r="K167" s="38"/>
      <c r="L167" s="38"/>
      <c r="M167" s="38"/>
      <c r="N167" s="38"/>
      <c r="O167" s="38"/>
      <c r="Q167" s="21"/>
    </row>
    <row r="168" spans="1:17" ht="30" x14ac:dyDescent="0.25">
      <c r="A168" s="21" t="s">
        <v>2081</v>
      </c>
      <c r="B168" s="21"/>
      <c r="C168" s="21"/>
      <c r="D168" s="111" t="s">
        <v>2108</v>
      </c>
      <c r="E168" s="38"/>
      <c r="F168" s="38"/>
      <c r="G168" s="38"/>
      <c r="H168" s="38"/>
      <c r="I168" s="38"/>
      <c r="J168" s="38"/>
      <c r="K168" s="38"/>
      <c r="L168" s="38"/>
      <c r="M168" s="38"/>
      <c r="N168" s="38"/>
      <c r="O168" s="38"/>
      <c r="Q168" s="21"/>
    </row>
    <row r="169" spans="1:17" ht="30" x14ac:dyDescent="0.25">
      <c r="A169" s="21" t="s">
        <v>2082</v>
      </c>
      <c r="B169" s="21"/>
      <c r="C169" s="21"/>
      <c r="D169" s="41" t="s">
        <v>1480</v>
      </c>
      <c r="E169" s="38"/>
      <c r="F169" s="38"/>
      <c r="G169" s="38"/>
      <c r="H169" s="38"/>
      <c r="I169" s="38"/>
      <c r="J169" s="38"/>
      <c r="K169" s="38"/>
      <c r="L169" s="38"/>
      <c r="M169" s="38"/>
      <c r="N169" s="38"/>
      <c r="O169" s="38"/>
      <c r="Q169" s="21"/>
    </row>
    <row r="170" spans="1:17" ht="30" x14ac:dyDescent="0.25">
      <c r="A170" s="21" t="s">
        <v>2083</v>
      </c>
      <c r="B170" s="21"/>
      <c r="C170" s="21"/>
      <c r="D170" s="41" t="s">
        <v>2109</v>
      </c>
      <c r="E170" s="38"/>
      <c r="F170" s="38"/>
      <c r="G170" s="38"/>
      <c r="H170" s="38"/>
      <c r="I170" s="38"/>
      <c r="J170" s="38"/>
      <c r="K170" s="38"/>
      <c r="L170" s="38"/>
      <c r="M170" s="38"/>
      <c r="N170" s="38"/>
      <c r="O170" s="38"/>
      <c r="Q170" s="21"/>
    </row>
    <row r="171" spans="1:17" ht="30" x14ac:dyDescent="0.25">
      <c r="A171" s="21" t="s">
        <v>2084</v>
      </c>
      <c r="B171" s="21"/>
      <c r="C171" s="21"/>
      <c r="D171" s="47" t="s">
        <v>3755</v>
      </c>
      <c r="E171" s="23"/>
      <c r="F171" s="23"/>
      <c r="G171" s="23"/>
      <c r="H171" s="23"/>
      <c r="I171" s="23"/>
      <c r="J171" s="23"/>
      <c r="K171" s="23"/>
      <c r="L171" s="23"/>
      <c r="M171" s="23"/>
      <c r="N171" s="23"/>
      <c r="O171" s="23"/>
      <c r="Q171" s="21"/>
    </row>
    <row r="172" spans="1:17" ht="30" x14ac:dyDescent="0.25">
      <c r="A172" s="21" t="s">
        <v>2085</v>
      </c>
      <c r="B172" s="21"/>
      <c r="C172" s="21"/>
      <c r="D172" s="41" t="s">
        <v>2110</v>
      </c>
      <c r="E172" s="38"/>
      <c r="F172" s="38"/>
      <c r="G172" s="38"/>
      <c r="H172" s="38"/>
      <c r="I172" s="38"/>
      <c r="J172" s="38"/>
      <c r="K172" s="38"/>
      <c r="L172" s="38"/>
      <c r="M172" s="38"/>
      <c r="N172" s="38"/>
      <c r="O172" s="38"/>
      <c r="Q172" s="21"/>
    </row>
    <row r="173" spans="1:17" ht="30" x14ac:dyDescent="0.25">
      <c r="A173" s="21" t="s">
        <v>2086</v>
      </c>
      <c r="B173" s="21"/>
      <c r="C173" s="21"/>
      <c r="D173" s="41" t="s">
        <v>2111</v>
      </c>
      <c r="E173" s="38"/>
      <c r="F173" s="38"/>
      <c r="G173" s="38"/>
      <c r="H173" s="38"/>
      <c r="I173" s="38"/>
      <c r="J173" s="38"/>
      <c r="K173" s="38"/>
      <c r="L173" s="38"/>
      <c r="M173" s="38"/>
      <c r="N173" s="38"/>
      <c r="O173" s="38"/>
      <c r="Q173" s="21"/>
    </row>
    <row r="174" spans="1:17" x14ac:dyDescent="0.25">
      <c r="A174" s="21" t="s">
        <v>2087</v>
      </c>
      <c r="B174" s="21"/>
      <c r="C174" s="21"/>
      <c r="D174" s="47" t="s">
        <v>2112</v>
      </c>
      <c r="E174" s="23"/>
      <c r="F174" s="23"/>
      <c r="G174" s="23"/>
      <c r="H174" s="23"/>
      <c r="I174" s="23"/>
      <c r="J174" s="23"/>
      <c r="K174" s="23"/>
      <c r="L174" s="23"/>
      <c r="M174" s="23"/>
      <c r="N174" s="23"/>
      <c r="O174" s="23"/>
      <c r="Q174" s="21"/>
    </row>
    <row r="175" spans="1:17" x14ac:dyDescent="0.25">
      <c r="A175" s="21" t="s">
        <v>2088</v>
      </c>
      <c r="B175" s="21"/>
      <c r="C175" s="21"/>
      <c r="D175" s="41" t="s">
        <v>2113</v>
      </c>
      <c r="E175" s="24"/>
      <c r="F175" s="24"/>
      <c r="G175" s="24"/>
      <c r="H175" s="24"/>
      <c r="I175" s="24"/>
      <c r="J175" s="24"/>
      <c r="K175" s="24"/>
      <c r="L175" s="24"/>
      <c r="M175" s="24"/>
      <c r="N175" s="24"/>
      <c r="O175" s="24"/>
      <c r="Q175" s="21"/>
    </row>
    <row r="176" spans="1:17" hidden="1" x14ac:dyDescent="0.25">
      <c r="A176" s="21"/>
      <c r="B176" s="21"/>
      <c r="C176" s="21" t="s">
        <v>275</v>
      </c>
      <c r="Q176" s="21"/>
    </row>
    <row r="177" spans="1:17" hidden="1" x14ac:dyDescent="0.25">
      <c r="A177" s="21"/>
      <c r="B177" s="21"/>
      <c r="C177" s="21" t="s">
        <v>278</v>
      </c>
      <c r="D177" s="21"/>
      <c r="E177" s="21"/>
      <c r="F177" s="21"/>
      <c r="G177" s="21"/>
      <c r="H177" s="21"/>
      <c r="I177" s="21"/>
      <c r="J177" s="21"/>
      <c r="K177" s="21"/>
      <c r="L177" s="21"/>
      <c r="M177" s="21"/>
      <c r="N177" s="21"/>
      <c r="O177" s="21"/>
      <c r="P177" s="21"/>
      <c r="Q177" s="21" t="s">
        <v>279</v>
      </c>
    </row>
    <row r="180" spans="1:17" ht="45.75" customHeight="1" x14ac:dyDescent="0.25">
      <c r="A180" s="21"/>
      <c r="B180" s="21"/>
      <c r="C180" s="12" t="s">
        <v>3553</v>
      </c>
      <c r="D180" s="21"/>
      <c r="E180" s="21"/>
      <c r="F180" s="94" t="s">
        <v>3787</v>
      </c>
      <c r="G180" s="21"/>
      <c r="H180" s="21"/>
      <c r="I180" s="21"/>
      <c r="J180" s="21"/>
      <c r="K180" s="21"/>
      <c r="L180" s="21"/>
      <c r="M180" s="21"/>
      <c r="N180" s="21"/>
      <c r="O180" s="21"/>
      <c r="P180" s="21"/>
      <c r="Q180" s="21"/>
    </row>
    <row r="181" spans="1:17" hidden="1" x14ac:dyDescent="0.25">
      <c r="A181" s="21"/>
      <c r="B181" s="21"/>
      <c r="C181" s="21"/>
      <c r="D181" s="21"/>
      <c r="E181" s="21"/>
      <c r="F181" s="21"/>
      <c r="G181" s="21"/>
      <c r="H181" s="21"/>
      <c r="I181" s="21"/>
      <c r="J181" s="21"/>
      <c r="K181" s="21"/>
      <c r="L181" s="21"/>
      <c r="M181" s="21"/>
      <c r="N181" s="21"/>
      <c r="O181" s="21"/>
      <c r="P181" s="21"/>
      <c r="Q181" s="21"/>
    </row>
    <row r="182" spans="1:17" hidden="1" x14ac:dyDescent="0.25">
      <c r="A182" s="21"/>
      <c r="B182" s="21"/>
      <c r="C182" s="21"/>
      <c r="D182" s="21"/>
      <c r="E182" s="21" t="s">
        <v>3543</v>
      </c>
      <c r="F182" s="21" t="s">
        <v>3544</v>
      </c>
      <c r="G182" s="21" t="s">
        <v>3545</v>
      </c>
      <c r="H182" s="21" t="s">
        <v>3546</v>
      </c>
      <c r="I182" s="21" t="s">
        <v>3547</v>
      </c>
      <c r="J182" s="21" t="s">
        <v>3548</v>
      </c>
      <c r="K182" s="21" t="s">
        <v>3549</v>
      </c>
      <c r="L182" s="21" t="s">
        <v>3550</v>
      </c>
      <c r="M182" s="21" t="s">
        <v>3551</v>
      </c>
      <c r="N182" s="21" t="s">
        <v>3552</v>
      </c>
      <c r="O182" s="21" t="s">
        <v>3418</v>
      </c>
      <c r="P182" s="21"/>
      <c r="Q182" s="21"/>
    </row>
    <row r="183" spans="1:17" hidden="1" x14ac:dyDescent="0.25">
      <c r="A183" s="21"/>
      <c r="B183" s="21"/>
      <c r="C183" s="21" t="s">
        <v>276</v>
      </c>
      <c r="D183" s="21" t="s">
        <v>274</v>
      </c>
      <c r="E183" s="21"/>
      <c r="F183" s="21"/>
      <c r="G183" s="21"/>
      <c r="H183" s="21"/>
      <c r="I183" s="21"/>
      <c r="J183" s="21"/>
      <c r="K183" s="21"/>
      <c r="L183" s="21"/>
      <c r="M183" s="21"/>
      <c r="N183" s="21"/>
      <c r="O183" s="21"/>
      <c r="P183" s="21" t="s">
        <v>275</v>
      </c>
      <c r="Q183" s="21" t="s">
        <v>277</v>
      </c>
    </row>
    <row r="184" spans="1:17" x14ac:dyDescent="0.25">
      <c r="A184" s="21"/>
      <c r="B184" s="21" t="s">
        <v>3416</v>
      </c>
      <c r="C184" s="21" t="s">
        <v>386</v>
      </c>
      <c r="D184" s="77"/>
      <c r="E184" s="73" t="s">
        <v>3419</v>
      </c>
      <c r="F184" s="73" t="s">
        <v>3419</v>
      </c>
      <c r="G184" s="73" t="s">
        <v>3419</v>
      </c>
      <c r="H184" s="73" t="s">
        <v>3419</v>
      </c>
      <c r="I184" s="73" t="s">
        <v>3419</v>
      </c>
      <c r="J184" s="73" t="s">
        <v>3419</v>
      </c>
      <c r="K184" s="73" t="s">
        <v>3419</v>
      </c>
      <c r="L184" s="73" t="s">
        <v>3419</v>
      </c>
      <c r="M184" s="73" t="s">
        <v>3419</v>
      </c>
      <c r="N184" s="73" t="s">
        <v>3419</v>
      </c>
      <c r="O184" s="73" t="s">
        <v>3419</v>
      </c>
      <c r="P184" s="21"/>
      <c r="Q184" s="21"/>
    </row>
    <row r="185" spans="1:17" ht="70.5" customHeight="1" x14ac:dyDescent="0.25">
      <c r="A185" s="21"/>
      <c r="B185" s="21" t="s">
        <v>2125</v>
      </c>
      <c r="C185" s="21" t="s">
        <v>386</v>
      </c>
      <c r="D185" s="61" t="s">
        <v>2124</v>
      </c>
      <c r="E185" s="22" t="s">
        <v>2114</v>
      </c>
      <c r="F185" s="124" t="s">
        <v>2115</v>
      </c>
      <c r="G185" s="22" t="s">
        <v>2116</v>
      </c>
      <c r="H185" s="22" t="s">
        <v>2117</v>
      </c>
      <c r="I185" s="22" t="s">
        <v>2118</v>
      </c>
      <c r="J185" s="22" t="s">
        <v>2119</v>
      </c>
      <c r="K185" s="22" t="s">
        <v>2120</v>
      </c>
      <c r="L185" s="22" t="s">
        <v>2121</v>
      </c>
      <c r="M185" s="22" t="s">
        <v>2122</v>
      </c>
      <c r="N185" s="22" t="s">
        <v>2123</v>
      </c>
      <c r="O185" s="22" t="s">
        <v>402</v>
      </c>
      <c r="Q185" s="21"/>
    </row>
    <row r="186" spans="1:17" ht="19.5" customHeight="1" x14ac:dyDescent="0.25">
      <c r="A186" s="21"/>
      <c r="B186" s="21"/>
      <c r="C186" s="21" t="s">
        <v>444</v>
      </c>
      <c r="D186" s="36"/>
      <c r="E186" s="49">
        <v>2015</v>
      </c>
      <c r="F186" s="49">
        <v>2015</v>
      </c>
      <c r="G186" s="49">
        <v>2015</v>
      </c>
      <c r="H186" s="49">
        <v>2015</v>
      </c>
      <c r="I186" s="49">
        <v>2015</v>
      </c>
      <c r="J186" s="49">
        <v>2015</v>
      </c>
      <c r="K186" s="49">
        <v>2015</v>
      </c>
      <c r="L186" s="49">
        <v>2015</v>
      </c>
      <c r="M186" s="49">
        <v>2015</v>
      </c>
      <c r="N186" s="49">
        <v>2015</v>
      </c>
      <c r="O186" s="49">
        <v>2015</v>
      </c>
      <c r="Q186" s="21"/>
    </row>
    <row r="187" spans="1:17" ht="20.100000000000001" customHeight="1" x14ac:dyDescent="0.25">
      <c r="A187" s="21"/>
      <c r="B187" s="21"/>
      <c r="C187" s="21" t="s">
        <v>445</v>
      </c>
      <c r="D187" s="36"/>
      <c r="E187" s="51" t="str">
        <f>StartUp!$E$8</f>
        <v>SGD</v>
      </c>
      <c r="F187" s="51" t="str">
        <f>StartUp!$E$8</f>
        <v>SGD</v>
      </c>
      <c r="G187" s="51" t="str">
        <f>StartUp!$E$8</f>
        <v>SGD</v>
      </c>
      <c r="H187" s="51" t="str">
        <f>StartUp!$E$8</f>
        <v>SGD</v>
      </c>
      <c r="I187" s="51" t="str">
        <f>StartUp!$E$8</f>
        <v>SGD</v>
      </c>
      <c r="J187" s="51" t="str">
        <f>StartUp!$E$8</f>
        <v>SGD</v>
      </c>
      <c r="K187" s="51" t="str">
        <f>StartUp!$E$8</f>
        <v>SGD</v>
      </c>
      <c r="L187" s="51" t="str">
        <f>StartUp!$E$8</f>
        <v>SGD</v>
      </c>
      <c r="M187" s="51" t="str">
        <f>StartUp!$E$8</f>
        <v>SGD</v>
      </c>
      <c r="N187" s="51" t="str">
        <f>StartUp!$E$8</f>
        <v>SGD</v>
      </c>
      <c r="O187" s="51" t="str">
        <f>StartUp!$E$8</f>
        <v>SGD</v>
      </c>
      <c r="Q187" s="21"/>
    </row>
    <row r="188" spans="1:17" ht="20.100000000000001" hidden="1" customHeight="1" x14ac:dyDescent="0.25">
      <c r="A188" s="21"/>
      <c r="B188" s="21"/>
      <c r="C188" s="21" t="s">
        <v>446</v>
      </c>
      <c r="D188" s="36"/>
      <c r="E188" s="50" t="str">
        <f>StartUp!$D$10</f>
        <v>01/01/2009</v>
      </c>
      <c r="F188" s="50" t="str">
        <f>StartUp!$D$10</f>
        <v>01/01/2009</v>
      </c>
      <c r="G188" s="50" t="str">
        <f>StartUp!$D$10</f>
        <v>01/01/2009</v>
      </c>
      <c r="H188" s="50" t="str">
        <f>StartUp!$D$10</f>
        <v>01/01/2009</v>
      </c>
      <c r="I188" s="50" t="str">
        <f>StartUp!$D$10</f>
        <v>01/01/2009</v>
      </c>
      <c r="J188" s="50" t="str">
        <f>StartUp!$D$10</f>
        <v>01/01/2009</v>
      </c>
      <c r="K188" s="50" t="str">
        <f>StartUp!$D$10</f>
        <v>01/01/2009</v>
      </c>
      <c r="L188" s="50" t="str">
        <f>StartUp!$D$10</f>
        <v>01/01/2009</v>
      </c>
      <c r="M188" s="50" t="str">
        <f>StartUp!$D$10</f>
        <v>01/01/2009</v>
      </c>
      <c r="N188" s="50" t="str">
        <f>StartUp!$D$10</f>
        <v>01/01/2009</v>
      </c>
      <c r="O188" s="50" t="str">
        <f>StartUp!$D$10</f>
        <v>01/01/2009</v>
      </c>
      <c r="Q188" s="21"/>
    </row>
    <row r="189" spans="1:17" ht="20.100000000000001" hidden="1" customHeight="1" x14ac:dyDescent="0.25">
      <c r="A189" s="21"/>
      <c r="B189" s="21"/>
      <c r="C189" s="21" t="s">
        <v>447</v>
      </c>
      <c r="D189" s="36"/>
      <c r="E189" s="50" t="str">
        <f>StartUp!$D$11</f>
        <v>31/12/2009</v>
      </c>
      <c r="F189" s="50" t="str">
        <f>StartUp!$D$11</f>
        <v>31/12/2009</v>
      </c>
      <c r="G189" s="50" t="str">
        <f>StartUp!$D$11</f>
        <v>31/12/2009</v>
      </c>
      <c r="H189" s="50" t="str">
        <f>StartUp!$D$11</f>
        <v>31/12/2009</v>
      </c>
      <c r="I189" s="50" t="str">
        <f>StartUp!$D$11</f>
        <v>31/12/2009</v>
      </c>
      <c r="J189" s="50" t="str">
        <f>StartUp!$D$11</f>
        <v>31/12/2009</v>
      </c>
      <c r="K189" s="50" t="str">
        <f>StartUp!$D$11</f>
        <v>31/12/2009</v>
      </c>
      <c r="L189" s="50" t="str">
        <f>StartUp!$D$11</f>
        <v>31/12/2009</v>
      </c>
      <c r="M189" s="50" t="str">
        <f>StartUp!$D$11</f>
        <v>31/12/2009</v>
      </c>
      <c r="N189" s="50" t="str">
        <f>StartUp!$D$11</f>
        <v>31/12/2009</v>
      </c>
      <c r="O189" s="50" t="str">
        <f>StartUp!$D$11</f>
        <v>31/12/2009</v>
      </c>
      <c r="Q189" s="21"/>
    </row>
    <row r="190" spans="1:17" x14ac:dyDescent="0.25">
      <c r="A190" s="21"/>
      <c r="B190" s="21"/>
      <c r="C190" s="21" t="s">
        <v>275</v>
      </c>
      <c r="D190" s="15"/>
      <c r="Q190" s="21"/>
    </row>
    <row r="191" spans="1:17" x14ac:dyDescent="0.25">
      <c r="A191" s="21" t="s">
        <v>2050</v>
      </c>
      <c r="B191" s="21"/>
      <c r="C191" s="21"/>
      <c r="D191" s="22" t="s">
        <v>2089</v>
      </c>
      <c r="E191" s="23"/>
      <c r="F191" s="23"/>
      <c r="G191" s="23"/>
      <c r="H191" s="23"/>
      <c r="I191" s="23"/>
      <c r="J191" s="23"/>
      <c r="K191" s="23"/>
      <c r="L191" s="23"/>
      <c r="M191" s="23"/>
      <c r="N191" s="23"/>
      <c r="O191" s="23"/>
      <c r="Q191" s="21"/>
    </row>
    <row r="192" spans="1:17" ht="30" x14ac:dyDescent="0.25">
      <c r="A192" s="21" t="s">
        <v>2051</v>
      </c>
      <c r="B192" s="21"/>
      <c r="C192" s="21"/>
      <c r="D192" s="27" t="s">
        <v>2090</v>
      </c>
      <c r="E192" s="23"/>
      <c r="F192" s="23"/>
      <c r="G192" s="23"/>
      <c r="H192" s="23"/>
      <c r="I192" s="23"/>
      <c r="J192" s="23"/>
      <c r="K192" s="23"/>
      <c r="L192" s="23"/>
      <c r="M192" s="23"/>
      <c r="N192" s="23"/>
      <c r="O192" s="23"/>
      <c r="Q192" s="21"/>
    </row>
    <row r="193" spans="1:17" x14ac:dyDescent="0.25">
      <c r="A193" s="21" t="s">
        <v>2052</v>
      </c>
      <c r="B193" s="21"/>
      <c r="C193" s="21"/>
      <c r="D193" s="47" t="s">
        <v>2091</v>
      </c>
      <c r="E193" s="23"/>
      <c r="F193" s="23"/>
      <c r="G193" s="23"/>
      <c r="H193" s="23"/>
      <c r="I193" s="23"/>
      <c r="J193" s="23"/>
      <c r="K193" s="23"/>
      <c r="L193" s="23"/>
      <c r="M193" s="23"/>
      <c r="N193" s="23"/>
      <c r="O193" s="23"/>
      <c r="Q193" s="21"/>
    </row>
    <row r="194" spans="1:17" ht="30" x14ac:dyDescent="0.25">
      <c r="A194" s="21" t="s">
        <v>2053</v>
      </c>
      <c r="B194" s="21"/>
      <c r="C194" s="21"/>
      <c r="D194" s="41" t="s">
        <v>2038</v>
      </c>
      <c r="E194" s="38"/>
      <c r="F194" s="38"/>
      <c r="G194" s="38"/>
      <c r="H194" s="38"/>
      <c r="I194" s="38"/>
      <c r="J194" s="38"/>
      <c r="K194" s="38"/>
      <c r="L194" s="38"/>
      <c r="M194" s="38"/>
      <c r="N194" s="38"/>
      <c r="O194" s="38"/>
      <c r="Q194" s="21"/>
    </row>
    <row r="195" spans="1:17" x14ac:dyDescent="0.25">
      <c r="A195" s="21" t="s">
        <v>2054</v>
      </c>
      <c r="B195" s="21"/>
      <c r="C195" s="21"/>
      <c r="D195" s="41" t="s">
        <v>2092</v>
      </c>
      <c r="E195" s="38"/>
      <c r="F195" s="38"/>
      <c r="G195" s="38"/>
      <c r="H195" s="38"/>
      <c r="I195" s="38"/>
      <c r="J195" s="38"/>
      <c r="K195" s="38"/>
      <c r="L195" s="38"/>
      <c r="M195" s="38"/>
      <c r="N195" s="38"/>
      <c r="O195" s="38"/>
      <c r="Q195" s="21"/>
    </row>
    <row r="196" spans="1:17" x14ac:dyDescent="0.25">
      <c r="A196" s="21" t="s">
        <v>2055</v>
      </c>
      <c r="B196" s="21"/>
      <c r="C196" s="21"/>
      <c r="D196" s="41" t="s">
        <v>2093</v>
      </c>
      <c r="E196" s="38"/>
      <c r="F196" s="38"/>
      <c r="G196" s="38"/>
      <c r="H196" s="38"/>
      <c r="I196" s="38"/>
      <c r="J196" s="38"/>
      <c r="K196" s="38"/>
      <c r="L196" s="38"/>
      <c r="M196" s="38"/>
      <c r="N196" s="38"/>
      <c r="O196" s="38"/>
      <c r="Q196" s="21"/>
    </row>
    <row r="197" spans="1:17" ht="30" x14ac:dyDescent="0.25">
      <c r="A197" s="21" t="s">
        <v>2056</v>
      </c>
      <c r="B197" s="21"/>
      <c r="C197" s="21"/>
      <c r="D197" s="111" t="s">
        <v>2094</v>
      </c>
      <c r="E197" s="38"/>
      <c r="F197" s="38"/>
      <c r="G197" s="38"/>
      <c r="H197" s="38"/>
      <c r="I197" s="38"/>
      <c r="J197" s="38"/>
      <c r="K197" s="38"/>
      <c r="L197" s="38"/>
      <c r="M197" s="38"/>
      <c r="N197" s="38"/>
      <c r="O197" s="38"/>
      <c r="Q197" s="21"/>
    </row>
    <row r="198" spans="1:17" ht="30" x14ac:dyDescent="0.25">
      <c r="A198" s="21" t="s">
        <v>2057</v>
      </c>
      <c r="B198" s="21"/>
      <c r="C198" s="21"/>
      <c r="D198" s="111" t="s">
        <v>2095</v>
      </c>
      <c r="E198" s="38"/>
      <c r="F198" s="38"/>
      <c r="G198" s="38"/>
      <c r="H198" s="38"/>
      <c r="I198" s="38"/>
      <c r="J198" s="38"/>
      <c r="K198" s="38"/>
      <c r="L198" s="38"/>
      <c r="M198" s="38"/>
      <c r="N198" s="38"/>
      <c r="O198" s="38"/>
      <c r="Q198" s="21"/>
    </row>
    <row r="199" spans="1:17" ht="30" x14ac:dyDescent="0.25">
      <c r="A199" s="21" t="s">
        <v>2058</v>
      </c>
      <c r="B199" s="21"/>
      <c r="C199" s="21"/>
      <c r="D199" s="111" t="s">
        <v>2096</v>
      </c>
      <c r="E199" s="38"/>
      <c r="F199" s="38"/>
      <c r="G199" s="38"/>
      <c r="H199" s="38"/>
      <c r="I199" s="38"/>
      <c r="J199" s="38"/>
      <c r="K199" s="38"/>
      <c r="L199" s="38"/>
      <c r="M199" s="38"/>
      <c r="N199" s="38"/>
      <c r="O199" s="38"/>
      <c r="Q199" s="21"/>
    </row>
    <row r="200" spans="1:17" ht="45" x14ac:dyDescent="0.25">
      <c r="A200" s="21" t="s">
        <v>2059</v>
      </c>
      <c r="B200" s="21"/>
      <c r="C200" s="21"/>
      <c r="D200" s="224" t="s">
        <v>2097</v>
      </c>
      <c r="E200" s="38"/>
      <c r="F200" s="38"/>
      <c r="G200" s="38"/>
      <c r="H200" s="38"/>
      <c r="I200" s="38"/>
      <c r="J200" s="38"/>
      <c r="K200" s="38"/>
      <c r="L200" s="38"/>
      <c r="M200" s="38"/>
      <c r="N200" s="38"/>
      <c r="O200" s="38"/>
      <c r="P200" s="172" t="s">
        <v>3787</v>
      </c>
      <c r="Q200" s="21"/>
    </row>
    <row r="201" spans="1:17" ht="30" x14ac:dyDescent="0.25">
      <c r="A201" s="21" t="s">
        <v>2060</v>
      </c>
      <c r="B201" s="21"/>
      <c r="C201" s="21"/>
      <c r="D201" s="111" t="s">
        <v>2098</v>
      </c>
      <c r="E201" s="38"/>
      <c r="F201" s="38"/>
      <c r="G201" s="38"/>
      <c r="H201" s="38"/>
      <c r="I201" s="38"/>
      <c r="J201" s="38"/>
      <c r="K201" s="38"/>
      <c r="L201" s="38"/>
      <c r="M201" s="38"/>
      <c r="N201" s="38"/>
      <c r="O201" s="38"/>
      <c r="Q201" s="21"/>
    </row>
    <row r="202" spans="1:17" x14ac:dyDescent="0.25">
      <c r="A202" s="21" t="s">
        <v>2061</v>
      </c>
      <c r="B202" s="21"/>
      <c r="C202" s="21"/>
      <c r="D202" s="111" t="s">
        <v>2099</v>
      </c>
      <c r="E202" s="38"/>
      <c r="F202" s="38"/>
      <c r="G202" s="38"/>
      <c r="H202" s="38"/>
      <c r="I202" s="38"/>
      <c r="J202" s="38"/>
      <c r="K202" s="38"/>
      <c r="L202" s="38"/>
      <c r="M202" s="38"/>
      <c r="N202" s="38"/>
      <c r="O202" s="38"/>
      <c r="Q202" s="21"/>
    </row>
    <row r="203" spans="1:17" ht="30" x14ac:dyDescent="0.25">
      <c r="A203" s="21" t="s">
        <v>2062</v>
      </c>
      <c r="B203" s="21"/>
      <c r="C203" s="21"/>
      <c r="D203" s="111" t="s">
        <v>1478</v>
      </c>
      <c r="E203" s="38"/>
      <c r="F203" s="38"/>
      <c r="G203" s="38"/>
      <c r="H203" s="38"/>
      <c r="I203" s="38"/>
      <c r="J203" s="38"/>
      <c r="K203" s="38"/>
      <c r="L203" s="38"/>
      <c r="M203" s="38"/>
      <c r="N203" s="38"/>
      <c r="O203" s="38"/>
      <c r="Q203" s="21"/>
    </row>
    <row r="204" spans="1:17" ht="45" x14ac:dyDescent="0.25">
      <c r="A204" s="21" t="s">
        <v>2063</v>
      </c>
      <c r="B204" s="21"/>
      <c r="C204" s="21"/>
      <c r="D204" s="125" t="s">
        <v>2100</v>
      </c>
      <c r="E204" s="38"/>
      <c r="F204" s="38"/>
      <c r="G204" s="38"/>
      <c r="H204" s="38"/>
      <c r="I204" s="38"/>
      <c r="J204" s="38"/>
      <c r="K204" s="38"/>
      <c r="L204" s="38"/>
      <c r="M204" s="38"/>
      <c r="N204" s="38"/>
      <c r="O204" s="38"/>
      <c r="P204" s="94" t="s">
        <v>3787</v>
      </c>
      <c r="Q204" s="21"/>
    </row>
    <row r="205" spans="1:17" ht="45" x14ac:dyDescent="0.25">
      <c r="A205" s="21" t="s">
        <v>2064</v>
      </c>
      <c r="B205" s="21"/>
      <c r="C205" s="21"/>
      <c r="D205" s="125" t="s">
        <v>2101</v>
      </c>
      <c r="E205" s="38"/>
      <c r="F205" s="38"/>
      <c r="G205" s="38"/>
      <c r="H205" s="38"/>
      <c r="I205" s="38"/>
      <c r="J205" s="38"/>
      <c r="K205" s="38"/>
      <c r="L205" s="38"/>
      <c r="M205" s="38"/>
      <c r="N205" s="38"/>
      <c r="O205" s="38"/>
      <c r="P205" s="94" t="s">
        <v>3787</v>
      </c>
      <c r="Q205" s="21"/>
    </row>
    <row r="206" spans="1:17" ht="30" x14ac:dyDescent="0.25">
      <c r="A206" s="21" t="s">
        <v>2065</v>
      </c>
      <c r="B206" s="21"/>
      <c r="C206" s="21"/>
      <c r="D206" s="111" t="s">
        <v>1480</v>
      </c>
      <c r="E206" s="38"/>
      <c r="F206" s="38"/>
      <c r="G206" s="38"/>
      <c r="H206" s="38"/>
      <c r="I206" s="38"/>
      <c r="J206" s="38"/>
      <c r="K206" s="38"/>
      <c r="L206" s="38"/>
      <c r="M206" s="38"/>
      <c r="N206" s="38"/>
      <c r="O206" s="38"/>
      <c r="Q206" s="21"/>
    </row>
    <row r="207" spans="1:17" ht="30" x14ac:dyDescent="0.25">
      <c r="A207" s="21" t="s">
        <v>2066</v>
      </c>
      <c r="B207" s="21"/>
      <c r="C207" s="21"/>
      <c r="D207" s="111" t="s">
        <v>2042</v>
      </c>
      <c r="E207" s="38"/>
      <c r="F207" s="38"/>
      <c r="G207" s="38"/>
      <c r="H207" s="38"/>
      <c r="I207" s="38"/>
      <c r="J207" s="38"/>
      <c r="K207" s="38"/>
      <c r="L207" s="38"/>
      <c r="M207" s="38"/>
      <c r="N207" s="38"/>
      <c r="O207" s="38"/>
      <c r="Q207" s="21"/>
    </row>
    <row r="208" spans="1:17" ht="45" x14ac:dyDescent="0.25">
      <c r="A208" s="21" t="s">
        <v>2067</v>
      </c>
      <c r="B208" s="21"/>
      <c r="C208" s="21"/>
      <c r="D208" s="145" t="s">
        <v>2042</v>
      </c>
      <c r="E208" s="23"/>
      <c r="F208" s="23"/>
      <c r="G208" s="23"/>
      <c r="H208" s="23"/>
      <c r="I208" s="23"/>
      <c r="J208" s="23"/>
      <c r="K208" s="23"/>
      <c r="L208" s="23"/>
      <c r="M208" s="23"/>
      <c r="N208" s="23"/>
      <c r="O208" s="23"/>
      <c r="P208" s="94" t="s">
        <v>3787</v>
      </c>
      <c r="Q208" s="21"/>
    </row>
    <row r="209" spans="1:17" ht="45" x14ac:dyDescent="0.25">
      <c r="A209" s="21" t="s">
        <v>2068</v>
      </c>
      <c r="B209" s="21"/>
      <c r="C209" s="21"/>
      <c r="D209" s="143" t="s">
        <v>1569</v>
      </c>
      <c r="E209" s="38"/>
      <c r="F209" s="38"/>
      <c r="G209" s="38"/>
      <c r="H209" s="38"/>
      <c r="I209" s="38"/>
      <c r="J209" s="38"/>
      <c r="K209" s="38"/>
      <c r="L209" s="38"/>
      <c r="M209" s="38"/>
      <c r="N209" s="38"/>
      <c r="O209" s="38"/>
      <c r="P209" s="94" t="s">
        <v>3787</v>
      </c>
      <c r="Q209" s="21"/>
    </row>
    <row r="210" spans="1:17" ht="45" x14ac:dyDescent="0.25">
      <c r="A210" s="21" t="s">
        <v>2069</v>
      </c>
      <c r="B210" s="21"/>
      <c r="C210" s="21"/>
      <c r="D210" s="143" t="s">
        <v>3990</v>
      </c>
      <c r="E210" s="38"/>
      <c r="F210" s="38"/>
      <c r="G210" s="38"/>
      <c r="H210" s="38"/>
      <c r="I210" s="38"/>
      <c r="J210" s="38"/>
      <c r="K210" s="38"/>
      <c r="L210" s="38"/>
      <c r="M210" s="38"/>
      <c r="N210" s="38"/>
      <c r="O210" s="38"/>
      <c r="P210" s="94" t="s">
        <v>3787</v>
      </c>
      <c r="Q210" s="21"/>
    </row>
    <row r="211" spans="1:17" ht="45" x14ac:dyDescent="0.25">
      <c r="A211" s="21" t="s">
        <v>2066</v>
      </c>
      <c r="B211" s="21"/>
      <c r="C211" s="21"/>
      <c r="D211" s="143" t="s">
        <v>2042</v>
      </c>
      <c r="E211" s="38"/>
      <c r="F211" s="38"/>
      <c r="G211" s="38"/>
      <c r="H211" s="38"/>
      <c r="I211" s="38"/>
      <c r="J211" s="38"/>
      <c r="K211" s="38"/>
      <c r="L211" s="38"/>
      <c r="M211" s="38"/>
      <c r="N211" s="38"/>
      <c r="O211" s="38"/>
      <c r="P211" s="94" t="s">
        <v>3787</v>
      </c>
      <c r="Q211" s="21"/>
    </row>
    <row r="212" spans="1:17" x14ac:dyDescent="0.25">
      <c r="A212" s="21" t="s">
        <v>2070</v>
      </c>
      <c r="B212" s="21"/>
      <c r="C212" s="21"/>
      <c r="D212" s="113" t="s">
        <v>2103</v>
      </c>
      <c r="E212" s="23"/>
      <c r="F212" s="23"/>
      <c r="G212" s="23"/>
      <c r="H212" s="23"/>
      <c r="I212" s="23"/>
      <c r="J212" s="23"/>
      <c r="K212" s="23"/>
      <c r="L212" s="23"/>
      <c r="M212" s="23"/>
      <c r="N212" s="23"/>
      <c r="O212" s="23"/>
      <c r="Q212" s="21"/>
    </row>
    <row r="213" spans="1:17" ht="30" x14ac:dyDescent="0.25">
      <c r="A213" s="21" t="s">
        <v>2071</v>
      </c>
      <c r="B213" s="21"/>
      <c r="C213" s="21"/>
      <c r="D213" s="111" t="s">
        <v>2104</v>
      </c>
      <c r="E213" s="38"/>
      <c r="F213" s="38"/>
      <c r="G213" s="38"/>
      <c r="H213" s="38"/>
      <c r="I213" s="38"/>
      <c r="J213" s="38"/>
      <c r="K213" s="38"/>
      <c r="L213" s="38"/>
      <c r="M213" s="38"/>
      <c r="N213" s="38"/>
      <c r="O213" s="38"/>
      <c r="Q213" s="21"/>
    </row>
    <row r="214" spans="1:17" ht="30" x14ac:dyDescent="0.25">
      <c r="A214" s="21" t="s">
        <v>2072</v>
      </c>
      <c r="B214" s="21"/>
      <c r="C214" s="21"/>
      <c r="D214" s="111" t="s">
        <v>2105</v>
      </c>
      <c r="E214" s="38"/>
      <c r="F214" s="38"/>
      <c r="G214" s="38"/>
      <c r="H214" s="38"/>
      <c r="I214" s="38"/>
      <c r="J214" s="38"/>
      <c r="K214" s="38"/>
      <c r="L214" s="38"/>
      <c r="M214" s="38"/>
      <c r="N214" s="38"/>
      <c r="O214" s="38"/>
      <c r="Q214" s="21"/>
    </row>
    <row r="215" spans="1:17" x14ac:dyDescent="0.25">
      <c r="A215" s="21" t="s">
        <v>2073</v>
      </c>
      <c r="B215" s="21"/>
      <c r="C215" s="21"/>
      <c r="D215" s="111" t="s">
        <v>2092</v>
      </c>
      <c r="E215" s="38"/>
      <c r="F215" s="38"/>
      <c r="G215" s="38"/>
      <c r="H215" s="38"/>
      <c r="I215" s="38"/>
      <c r="J215" s="38"/>
      <c r="K215" s="38"/>
      <c r="L215" s="38"/>
      <c r="M215" s="38"/>
      <c r="N215" s="38"/>
      <c r="O215" s="38"/>
      <c r="Q215" s="21"/>
    </row>
    <row r="216" spans="1:17" x14ac:dyDescent="0.25">
      <c r="A216" s="21" t="s">
        <v>2074</v>
      </c>
      <c r="B216" s="21"/>
      <c r="C216" s="21"/>
      <c r="D216" s="111" t="s">
        <v>2093</v>
      </c>
      <c r="E216" s="38"/>
      <c r="F216" s="38"/>
      <c r="G216" s="38"/>
      <c r="H216" s="38"/>
      <c r="I216" s="38"/>
      <c r="J216" s="38"/>
      <c r="K216" s="38"/>
      <c r="L216" s="38"/>
      <c r="M216" s="38"/>
      <c r="N216" s="38"/>
      <c r="O216" s="38"/>
      <c r="Q216" s="21"/>
    </row>
    <row r="217" spans="1:17" ht="30" x14ac:dyDescent="0.25">
      <c r="A217" s="21" t="s">
        <v>2075</v>
      </c>
      <c r="B217" s="21"/>
      <c r="C217" s="21"/>
      <c r="D217" s="111" t="s">
        <v>2106</v>
      </c>
      <c r="E217" s="38"/>
      <c r="F217" s="38"/>
      <c r="G217" s="38"/>
      <c r="H217" s="38"/>
      <c r="I217" s="38"/>
      <c r="J217" s="38"/>
      <c r="K217" s="38"/>
      <c r="L217" s="38"/>
      <c r="M217" s="38"/>
      <c r="N217" s="38"/>
      <c r="O217" s="38"/>
      <c r="Q217" s="21"/>
    </row>
    <row r="218" spans="1:17" ht="45" x14ac:dyDescent="0.25">
      <c r="A218" s="21" t="s">
        <v>2076</v>
      </c>
      <c r="B218" s="21"/>
      <c r="C218" s="21"/>
      <c r="D218" s="224" t="s">
        <v>2097</v>
      </c>
      <c r="E218" s="38"/>
      <c r="F218" s="38"/>
      <c r="G218" s="38"/>
      <c r="H218" s="38"/>
      <c r="I218" s="38"/>
      <c r="J218" s="38"/>
      <c r="K218" s="38"/>
      <c r="L218" s="38"/>
      <c r="M218" s="38"/>
      <c r="N218" s="38"/>
      <c r="O218" s="38"/>
      <c r="P218" s="172" t="s">
        <v>3787</v>
      </c>
      <c r="Q218" s="21"/>
    </row>
    <row r="219" spans="1:17" ht="30" x14ac:dyDescent="0.25">
      <c r="A219" s="21" t="s">
        <v>2077</v>
      </c>
      <c r="B219" s="21"/>
      <c r="C219" s="21"/>
      <c r="D219" s="111" t="s">
        <v>2098</v>
      </c>
      <c r="E219" s="38"/>
      <c r="F219" s="38"/>
      <c r="G219" s="38"/>
      <c r="H219" s="38"/>
      <c r="I219" s="38"/>
      <c r="J219" s="38"/>
      <c r="K219" s="38"/>
      <c r="L219" s="38"/>
      <c r="M219" s="38"/>
      <c r="N219" s="38"/>
      <c r="O219" s="38"/>
      <c r="Q219" s="21"/>
    </row>
    <row r="220" spans="1:17" ht="30" x14ac:dyDescent="0.25">
      <c r="A220" s="21" t="s">
        <v>2078</v>
      </c>
      <c r="B220" s="21"/>
      <c r="C220" s="21"/>
      <c r="D220" s="111" t="s">
        <v>1478</v>
      </c>
      <c r="E220" s="38"/>
      <c r="F220" s="38"/>
      <c r="G220" s="38"/>
      <c r="H220" s="38"/>
      <c r="I220" s="38"/>
      <c r="J220" s="38"/>
      <c r="K220" s="38"/>
      <c r="L220" s="38"/>
      <c r="M220" s="38"/>
      <c r="N220" s="38"/>
      <c r="O220" s="38"/>
      <c r="Q220" s="21"/>
    </row>
    <row r="221" spans="1:17" ht="45" x14ac:dyDescent="0.25">
      <c r="A221" s="21" t="s">
        <v>2079</v>
      </c>
      <c r="B221" s="21"/>
      <c r="C221" s="21"/>
      <c r="D221" s="125" t="s">
        <v>2100</v>
      </c>
      <c r="E221" s="38"/>
      <c r="F221" s="38"/>
      <c r="G221" s="38"/>
      <c r="H221" s="38"/>
      <c r="I221" s="38"/>
      <c r="J221" s="38"/>
      <c r="K221" s="38"/>
      <c r="L221" s="38"/>
      <c r="M221" s="38"/>
      <c r="N221" s="38"/>
      <c r="O221" s="38"/>
      <c r="P221" s="94" t="s">
        <v>3787</v>
      </c>
      <c r="Q221" s="21"/>
    </row>
    <row r="222" spans="1:17" ht="30" x14ac:dyDescent="0.25">
      <c r="A222" s="21" t="s">
        <v>2080</v>
      </c>
      <c r="B222" s="21"/>
      <c r="C222" s="21"/>
      <c r="D222" s="111" t="s">
        <v>2107</v>
      </c>
      <c r="E222" s="38"/>
      <c r="F222" s="38"/>
      <c r="G222" s="38"/>
      <c r="H222" s="38"/>
      <c r="I222" s="38"/>
      <c r="J222" s="38"/>
      <c r="K222" s="38"/>
      <c r="L222" s="38"/>
      <c r="M222" s="38"/>
      <c r="N222" s="38"/>
      <c r="O222" s="38"/>
      <c r="Q222" s="21"/>
    </row>
    <row r="223" spans="1:17" ht="30" x14ac:dyDescent="0.25">
      <c r="A223" s="21" t="s">
        <v>2081</v>
      </c>
      <c r="B223" s="21"/>
      <c r="C223" s="21"/>
      <c r="D223" s="111" t="s">
        <v>2108</v>
      </c>
      <c r="E223" s="38"/>
      <c r="F223" s="38"/>
      <c r="G223" s="38"/>
      <c r="H223" s="38"/>
      <c r="I223" s="38"/>
      <c r="J223" s="38"/>
      <c r="K223" s="38"/>
      <c r="L223" s="38"/>
      <c r="M223" s="38"/>
      <c r="N223" s="38"/>
      <c r="O223" s="38"/>
      <c r="Q223" s="21"/>
    </row>
    <row r="224" spans="1:17" ht="30" x14ac:dyDescent="0.25">
      <c r="A224" s="21" t="s">
        <v>2082</v>
      </c>
      <c r="B224" s="21"/>
      <c r="C224" s="21"/>
      <c r="D224" s="41" t="s">
        <v>1480</v>
      </c>
      <c r="E224" s="38"/>
      <c r="F224" s="38"/>
      <c r="G224" s="38"/>
      <c r="H224" s="38"/>
      <c r="I224" s="38"/>
      <c r="J224" s="38"/>
      <c r="K224" s="38"/>
      <c r="L224" s="38"/>
      <c r="M224" s="38"/>
      <c r="N224" s="38"/>
      <c r="O224" s="38"/>
      <c r="Q224" s="21"/>
    </row>
    <row r="225" spans="1:17" ht="30" x14ac:dyDescent="0.25">
      <c r="A225" s="21" t="s">
        <v>2083</v>
      </c>
      <c r="B225" s="21"/>
      <c r="C225" s="21"/>
      <c r="D225" s="41" t="s">
        <v>2109</v>
      </c>
      <c r="E225" s="38"/>
      <c r="F225" s="38"/>
      <c r="G225" s="38"/>
      <c r="H225" s="38"/>
      <c r="I225" s="38"/>
      <c r="J225" s="38"/>
      <c r="K225" s="38"/>
      <c r="L225" s="38"/>
      <c r="M225" s="38"/>
      <c r="N225" s="38"/>
      <c r="O225" s="38"/>
      <c r="Q225" s="21"/>
    </row>
    <row r="226" spans="1:17" ht="30" x14ac:dyDescent="0.25">
      <c r="A226" s="21" t="s">
        <v>2084</v>
      </c>
      <c r="B226" s="21"/>
      <c r="C226" s="21"/>
      <c r="D226" s="47" t="s">
        <v>3755</v>
      </c>
      <c r="E226" s="23"/>
      <c r="F226" s="23"/>
      <c r="G226" s="23"/>
      <c r="H226" s="23"/>
      <c r="I226" s="23"/>
      <c r="J226" s="23"/>
      <c r="K226" s="23"/>
      <c r="L226" s="23"/>
      <c r="M226" s="23"/>
      <c r="N226" s="23"/>
      <c r="O226" s="23"/>
      <c r="Q226" s="21"/>
    </row>
    <row r="227" spans="1:17" ht="30" x14ac:dyDescent="0.25">
      <c r="A227" s="21" t="s">
        <v>2085</v>
      </c>
      <c r="B227" s="21"/>
      <c r="C227" s="21"/>
      <c r="D227" s="41" t="s">
        <v>2110</v>
      </c>
      <c r="E227" s="38"/>
      <c r="F227" s="38"/>
      <c r="G227" s="38"/>
      <c r="H227" s="38"/>
      <c r="I227" s="38"/>
      <c r="J227" s="38"/>
      <c r="K227" s="38"/>
      <c r="L227" s="38"/>
      <c r="M227" s="38"/>
      <c r="N227" s="38"/>
      <c r="O227" s="38"/>
      <c r="Q227" s="21"/>
    </row>
    <row r="228" spans="1:17" ht="30" x14ac:dyDescent="0.25">
      <c r="A228" s="21" t="s">
        <v>2086</v>
      </c>
      <c r="B228" s="21"/>
      <c r="C228" s="21"/>
      <c r="D228" s="41" t="s">
        <v>2111</v>
      </c>
      <c r="E228" s="38"/>
      <c r="F228" s="38"/>
      <c r="G228" s="38"/>
      <c r="H228" s="38"/>
      <c r="I228" s="38"/>
      <c r="J228" s="38"/>
      <c r="K228" s="38"/>
      <c r="L228" s="38"/>
      <c r="M228" s="38"/>
      <c r="N228" s="38"/>
      <c r="O228" s="38"/>
      <c r="Q228" s="21"/>
    </row>
    <row r="229" spans="1:17" x14ac:dyDescent="0.25">
      <c r="A229" s="21" t="s">
        <v>2087</v>
      </c>
      <c r="B229" s="21"/>
      <c r="C229" s="21"/>
      <c r="D229" s="47" t="s">
        <v>2112</v>
      </c>
      <c r="E229" s="23"/>
      <c r="F229" s="23"/>
      <c r="G229" s="23"/>
      <c r="H229" s="23"/>
      <c r="I229" s="23"/>
      <c r="J229" s="23"/>
      <c r="K229" s="23"/>
      <c r="L229" s="23"/>
      <c r="M229" s="23"/>
      <c r="N229" s="23"/>
      <c r="O229" s="23"/>
      <c r="Q229" s="21"/>
    </row>
    <row r="230" spans="1:17" x14ac:dyDescent="0.25">
      <c r="A230" s="21" t="s">
        <v>2088</v>
      </c>
      <c r="B230" s="21"/>
      <c r="C230" s="21"/>
      <c r="D230" s="41" t="s">
        <v>2113</v>
      </c>
      <c r="E230" s="24"/>
      <c r="F230" s="24"/>
      <c r="G230" s="24"/>
      <c r="H230" s="24"/>
      <c r="I230" s="24"/>
      <c r="J230" s="24"/>
      <c r="K230" s="24"/>
      <c r="L230" s="24"/>
      <c r="M230" s="24"/>
      <c r="N230" s="24"/>
      <c r="O230" s="24"/>
      <c r="Q230" s="21"/>
    </row>
    <row r="231" spans="1:17" hidden="1" x14ac:dyDescent="0.25">
      <c r="A231" s="21"/>
      <c r="B231" s="21"/>
      <c r="C231" s="21" t="s">
        <v>275</v>
      </c>
      <c r="Q231" s="21"/>
    </row>
    <row r="232" spans="1:17" hidden="1" x14ac:dyDescent="0.25">
      <c r="A232" s="21"/>
      <c r="B232" s="21"/>
      <c r="C232" s="21" t="s">
        <v>278</v>
      </c>
      <c r="D232" s="21"/>
      <c r="E232" s="21"/>
      <c r="F232" s="21"/>
      <c r="G232" s="21"/>
      <c r="H232" s="21"/>
      <c r="I232" s="21"/>
      <c r="J232" s="21"/>
      <c r="K232" s="21"/>
      <c r="L232" s="21"/>
      <c r="M232" s="21"/>
      <c r="N232" s="21"/>
      <c r="O232" s="21"/>
      <c r="P232" s="21"/>
      <c r="Q232" s="21" t="s">
        <v>279</v>
      </c>
    </row>
    <row r="235" spans="1:17" ht="15" hidden="1" customHeight="1" x14ac:dyDescent="0.25">
      <c r="A235" s="21"/>
      <c r="B235" s="21"/>
      <c r="C235" s="12" t="s">
        <v>2139</v>
      </c>
      <c r="D235" s="21"/>
      <c r="E235" s="21"/>
      <c r="F235" s="21"/>
      <c r="G235" s="21"/>
      <c r="H235" s="21"/>
      <c r="I235" s="21"/>
      <c r="J235" s="21"/>
    </row>
    <row r="236" spans="1:17" hidden="1" x14ac:dyDescent="0.25">
      <c r="A236" s="21"/>
      <c r="B236" s="21"/>
      <c r="C236" s="21"/>
      <c r="D236" s="21"/>
      <c r="E236" s="21"/>
      <c r="F236" s="21"/>
      <c r="G236" s="21"/>
      <c r="H236" s="21"/>
      <c r="I236" s="21"/>
      <c r="J236" s="21"/>
    </row>
    <row r="237" spans="1:17" hidden="1" x14ac:dyDescent="0.25">
      <c r="A237" s="21"/>
      <c r="B237" s="21"/>
      <c r="C237" s="21"/>
      <c r="D237" s="21"/>
      <c r="E237" s="21">
        <v>0</v>
      </c>
      <c r="F237" s="21">
        <v>0</v>
      </c>
      <c r="G237" s="21" t="s">
        <v>3421</v>
      </c>
      <c r="H237" s="21" t="s">
        <v>3421</v>
      </c>
      <c r="I237" s="21"/>
      <c r="J237" s="21"/>
    </row>
    <row r="238" spans="1:17" hidden="1" x14ac:dyDescent="0.25">
      <c r="A238" s="21"/>
      <c r="B238" s="21"/>
      <c r="C238" s="21" t="s">
        <v>276</v>
      </c>
      <c r="D238" s="21" t="s">
        <v>274</v>
      </c>
      <c r="E238" s="21"/>
      <c r="F238" s="21"/>
      <c r="G238" s="21"/>
      <c r="H238" s="21"/>
      <c r="I238" s="21" t="s">
        <v>275</v>
      </c>
      <c r="J238" s="21" t="s">
        <v>277</v>
      </c>
    </row>
    <row r="239" spans="1:17" x14ac:dyDescent="0.25">
      <c r="A239" s="21"/>
      <c r="B239" s="21" t="s">
        <v>3416</v>
      </c>
      <c r="C239" s="21" t="s">
        <v>386</v>
      </c>
      <c r="D239" s="77"/>
      <c r="E239" s="73" t="s">
        <v>3417</v>
      </c>
      <c r="F239" s="73" t="s">
        <v>3417</v>
      </c>
      <c r="G239" s="73" t="s">
        <v>3419</v>
      </c>
      <c r="H239" s="73" t="s">
        <v>3419</v>
      </c>
      <c r="I239" s="21"/>
      <c r="J239" s="21"/>
    </row>
    <row r="240" spans="1:17" ht="19.5" customHeight="1" x14ac:dyDescent="0.25">
      <c r="A240" s="21"/>
      <c r="B240" s="21"/>
      <c r="C240" s="21" t="s">
        <v>444</v>
      </c>
      <c r="D240" s="36"/>
      <c r="E240" s="49">
        <v>2016</v>
      </c>
      <c r="F240" s="49">
        <v>2015</v>
      </c>
      <c r="G240" s="49">
        <v>2016</v>
      </c>
      <c r="H240" s="49">
        <v>2015</v>
      </c>
      <c r="J240" s="21"/>
    </row>
    <row r="241" spans="1:10" ht="20.100000000000001" customHeight="1" x14ac:dyDescent="0.25">
      <c r="A241" s="21"/>
      <c r="B241" s="21"/>
      <c r="C241" s="21" t="s">
        <v>445</v>
      </c>
      <c r="D241" s="36"/>
      <c r="E241" s="51" t="str">
        <f>StartUp!$E$8</f>
        <v>SGD</v>
      </c>
      <c r="F241" s="51" t="str">
        <f>StartUp!$E$8</f>
        <v>SGD</v>
      </c>
      <c r="G241" s="51" t="str">
        <f>StartUp!$E$8</f>
        <v>SGD</v>
      </c>
      <c r="H241" s="51" t="str">
        <f>StartUp!$E$8</f>
        <v>SGD</v>
      </c>
      <c r="J241" s="21"/>
    </row>
    <row r="242" spans="1:10" ht="20.100000000000001" hidden="1" customHeight="1" x14ac:dyDescent="0.25">
      <c r="A242" s="21"/>
      <c r="B242" s="21"/>
      <c r="C242" s="21" t="s">
        <v>446</v>
      </c>
      <c r="D242" s="36"/>
      <c r="E242" s="50" t="str">
        <f>StartUp!$D$8</f>
        <v>01/01/2010</v>
      </c>
      <c r="F242" s="50" t="str">
        <f>StartUp!$D$10</f>
        <v>01/01/2009</v>
      </c>
      <c r="G242" s="50" t="str">
        <f>StartUp!$D$8</f>
        <v>01/01/2010</v>
      </c>
      <c r="H242" s="50" t="str">
        <f>StartUp!$D$10</f>
        <v>01/01/2009</v>
      </c>
      <c r="J242" s="21"/>
    </row>
    <row r="243" spans="1:10" ht="20.100000000000001" hidden="1" customHeight="1" x14ac:dyDescent="0.25">
      <c r="A243" s="21"/>
      <c r="B243" s="21"/>
      <c r="C243" s="21" t="s">
        <v>447</v>
      </c>
      <c r="D243" s="36"/>
      <c r="E243" s="50" t="str">
        <f>StartUp!$D$9</f>
        <v>31/12/2010</v>
      </c>
      <c r="F243" s="50" t="str">
        <f>StartUp!$D$11</f>
        <v>31/12/2009</v>
      </c>
      <c r="G243" s="50" t="str">
        <f>StartUp!$D$9</f>
        <v>31/12/2010</v>
      </c>
      <c r="H243" s="50" t="str">
        <f>StartUp!$D$11</f>
        <v>31/12/2009</v>
      </c>
      <c r="J243" s="21"/>
    </row>
    <row r="244" spans="1:10" x14ac:dyDescent="0.25">
      <c r="A244" s="21"/>
      <c r="B244" s="21"/>
      <c r="C244" s="21" t="s">
        <v>275</v>
      </c>
      <c r="D244" s="15"/>
      <c r="J244" s="21"/>
    </row>
    <row r="245" spans="1:10" ht="30" hidden="1" x14ac:dyDescent="0.25">
      <c r="A245" s="21" t="s">
        <v>2047</v>
      </c>
      <c r="B245" s="21"/>
      <c r="C245" s="21"/>
      <c r="D245" s="14" t="s">
        <v>2048</v>
      </c>
      <c r="E245" s="16"/>
      <c r="F245" s="16"/>
      <c r="G245" s="16"/>
      <c r="H245" s="16"/>
      <c r="I245" s="30" t="s">
        <v>912</v>
      </c>
      <c r="J245" s="57" t="s">
        <v>913</v>
      </c>
    </row>
    <row r="246" spans="1:10" ht="30" x14ac:dyDescent="0.25">
      <c r="A246" s="21" t="s">
        <v>2127</v>
      </c>
      <c r="B246" s="21"/>
      <c r="C246" s="21"/>
      <c r="D246" s="27" t="s">
        <v>2133</v>
      </c>
      <c r="E246" s="23"/>
      <c r="F246" s="23"/>
      <c r="G246" s="23"/>
      <c r="H246" s="23"/>
      <c r="I246" s="101" t="s">
        <v>3759</v>
      </c>
      <c r="J246" s="21"/>
    </row>
    <row r="247" spans="1:10" ht="105" x14ac:dyDescent="0.25">
      <c r="A247" s="21" t="s">
        <v>2128</v>
      </c>
      <c r="B247" s="21"/>
      <c r="C247" s="21"/>
      <c r="D247" s="18" t="s">
        <v>2134</v>
      </c>
      <c r="E247" s="26"/>
      <c r="F247" s="26"/>
      <c r="G247" s="26"/>
      <c r="H247" s="26"/>
      <c r="I247" s="103" t="s">
        <v>3783</v>
      </c>
      <c r="J247" s="21"/>
    </row>
    <row r="248" spans="1:10" ht="30" x14ac:dyDescent="0.25">
      <c r="A248" s="21" t="s">
        <v>2129</v>
      </c>
      <c r="B248" s="21"/>
      <c r="C248" s="21"/>
      <c r="D248" s="18" t="s">
        <v>2135</v>
      </c>
      <c r="E248" s="38"/>
      <c r="F248" s="38"/>
      <c r="G248" s="38"/>
      <c r="H248" s="38"/>
      <c r="J248" s="21"/>
    </row>
    <row r="249" spans="1:10" ht="45" x14ac:dyDescent="0.25">
      <c r="A249" s="21" t="s">
        <v>2130</v>
      </c>
      <c r="B249" s="21"/>
      <c r="C249" s="21"/>
      <c r="D249" s="18" t="s">
        <v>2136</v>
      </c>
      <c r="E249" s="38"/>
      <c r="F249" s="38"/>
      <c r="G249" s="38"/>
      <c r="H249" s="38"/>
      <c r="J249" s="21"/>
    </row>
    <row r="250" spans="1:10" ht="45" x14ac:dyDescent="0.25">
      <c r="A250" s="21" t="s">
        <v>2131</v>
      </c>
      <c r="B250" s="21"/>
      <c r="C250" s="21"/>
      <c r="D250" s="18" t="s">
        <v>2137</v>
      </c>
      <c r="E250" s="38"/>
      <c r="F250" s="38"/>
      <c r="G250" s="38"/>
      <c r="H250" s="38"/>
      <c r="J250" s="21"/>
    </row>
    <row r="251" spans="1:10" ht="54.75" customHeight="1" x14ac:dyDescent="0.25">
      <c r="A251" s="21" t="s">
        <v>2132</v>
      </c>
      <c r="B251" s="21"/>
      <c r="C251" s="21"/>
      <c r="D251" s="18" t="s">
        <v>2138</v>
      </c>
      <c r="E251" s="38"/>
      <c r="F251" s="38"/>
      <c r="G251" s="38"/>
      <c r="H251" s="38"/>
      <c r="J251" s="21"/>
    </row>
    <row r="252" spans="1:10" hidden="1" x14ac:dyDescent="0.25">
      <c r="A252" s="21"/>
      <c r="B252" s="21"/>
      <c r="C252" s="21" t="s">
        <v>275</v>
      </c>
      <c r="J252" s="21"/>
    </row>
    <row r="253" spans="1:10" hidden="1" x14ac:dyDescent="0.25">
      <c r="A253" s="21"/>
      <c r="B253" s="21"/>
      <c r="C253" s="21" t="s">
        <v>278</v>
      </c>
      <c r="D253" s="21"/>
      <c r="E253" s="21"/>
      <c r="F253" s="21"/>
      <c r="G253" s="21"/>
      <c r="H253" s="21"/>
      <c r="I253" s="21"/>
      <c r="J253"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62:O63 E48:O60 E44:O46 E29:O42 E117:O118 E103:O115 E99:O101 E84:O97 E248:H251 E172:O173 E158:O170 E154:O156 E139:O152 E227:O228 E213:O225 E209:O211 E194:O207">
      <formula1>-99999999999999900</formula1>
      <formula2>99999999999999900</formula2>
    </dataValidation>
    <dataValidation type="list" allowBlank="1" showInputMessage="1" showErrorMessage="1" errorTitle="Input Error" error="Please enter a valid value from dropdown" sqref="E247:H247">
      <formula1>"Straight-line-method,Diminishing balance method,Units-of-production method,Other amortisation method"</formula1>
    </dataValidation>
  </dataValidations>
  <hyperlinks>
    <hyperlink ref="D20" tooltip="Edit Classes of intangible assets [axis]" display="Edit Classes of intangible assets [axis]"/>
    <hyperlink ref="D75" tooltip="Edit Classes of intangible assets [axis]" display="Edit Classes of intangible assets [axis]"/>
    <hyperlink ref="I245" tooltip="Primary Statements" display="Primary Statements"/>
    <hyperlink ref="J245" tooltip="List of Notes" display="List of Notes"/>
    <hyperlink ref="D130" tooltip="Edit Classes of intangible assets [axis]" display="Edit Classes of intangible assets [axis]"/>
    <hyperlink ref="D185" tooltip="Edit Classes of intangible assets [axis]" display="Edit Classes of intangible assets [axis]"/>
  </hyperlinks>
  <pageMargins left="0.7" right="0.7" top="0.75" bottom="0.75" header="0.3" footer="0.3"/>
  <pageSetup paperSize="11" scale="18" orientation="portrait" r:id="rId1"/>
  <rowBreaks count="1" manualBreakCount="1">
    <brk id="233" max="16383" man="1"/>
  </rowBreaks>
  <drawing r:id="rId2"/>
  <legacyDrawing r:id="rId3"/>
  <controls>
    <mc:AlternateContent xmlns:mc="http://schemas.openxmlformats.org/markup-compatibility/2006">
      <mc:Choice Requires="x14">
        <control shapeId="178179" r:id="rId4" name="ToolboxBtn">
          <controlPr defaultSize="0" autoLine="0" r:id="rId5">
            <anchor>
              <from>
                <xdr:col>0</xdr:col>
                <xdr:colOff>0</xdr:colOff>
                <xdr:row>0</xdr:row>
                <xdr:rowOff>38100</xdr:rowOff>
              </from>
              <to>
                <xdr:col>3</xdr:col>
                <xdr:colOff>304800</xdr:colOff>
                <xdr:row>0</xdr:row>
                <xdr:rowOff>342900</xdr:rowOff>
              </to>
            </anchor>
          </controlPr>
        </control>
      </mc:Choice>
      <mc:Fallback>
        <control shapeId="178179" r:id="rId4" name="ToolboxBtn"/>
      </mc:Fallback>
    </mc:AlternateContent>
    <mc:AlternateContent xmlns:mc="http://schemas.openxmlformats.org/markup-compatibility/2006">
      <mc:Choice Requires="x14">
        <control shapeId="178178"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178178" r:id="rId6" name="LegendBtn"/>
      </mc:Fallback>
    </mc:AlternateContent>
    <mc:AlternateContent xmlns:mc="http://schemas.openxmlformats.org/markup-compatibility/2006">
      <mc:Choice Requires="x14">
        <control shapeId="178177" r:id="rId8" name="HomeBtn">
          <controlPr defaultSize="0" autoLine="0" r:id="rId9">
            <anchor>
              <from>
                <xdr:col>0</xdr:col>
                <xdr:colOff>0</xdr:colOff>
                <xdr:row>0</xdr:row>
                <xdr:rowOff>38100</xdr:rowOff>
              </from>
              <to>
                <xdr:col>3</xdr:col>
                <xdr:colOff>304800</xdr:colOff>
                <xdr:row>0</xdr:row>
                <xdr:rowOff>342900</xdr:rowOff>
              </to>
            </anchor>
          </controlPr>
        </control>
      </mc:Choice>
      <mc:Fallback>
        <control shapeId="178177" r:id="rId8" name="HomeBtn"/>
      </mc:Fallback>
    </mc:AlternateContent>
  </control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J47"/>
  <sheetViews>
    <sheetView showGridLines="0" view="pageBreakPreview" topLeftCell="D1" zoomScale="87" zoomScaleSheetLayoutView="87" workbookViewId="0">
      <selection activeCell="I21" sqref="I21"/>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2141</v>
      </c>
      <c r="E1" s="13" t="s">
        <v>2176</v>
      </c>
    </row>
    <row r="3" spans="1:10" hidden="1" x14ac:dyDescent="0.25"/>
    <row r="4" spans="1:10" hidden="1" x14ac:dyDescent="0.25"/>
    <row r="5" spans="1:10" ht="15" hidden="1" customHeight="1" x14ac:dyDescent="0.25">
      <c r="A5" s="21"/>
      <c r="B5" s="21"/>
      <c r="C5" s="12" t="s">
        <v>2142</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2143</v>
      </c>
      <c r="B10" s="21"/>
      <c r="C10" s="21"/>
      <c r="D10" s="14" t="s">
        <v>2144</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2175</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2143</v>
      </c>
      <c r="B25" s="21"/>
      <c r="C25" s="21"/>
      <c r="D25" s="14" t="s">
        <v>2144</v>
      </c>
      <c r="E25" s="16"/>
      <c r="F25" s="16"/>
      <c r="G25" s="16"/>
      <c r="H25" s="16"/>
      <c r="I25" s="30" t="s">
        <v>912</v>
      </c>
      <c r="J25" s="57" t="s">
        <v>913</v>
      </c>
    </row>
    <row r="26" spans="1:10" x14ac:dyDescent="0.25">
      <c r="A26" s="21" t="s">
        <v>2145</v>
      </c>
      <c r="B26" s="21"/>
      <c r="C26" s="21"/>
      <c r="D26" s="27" t="s">
        <v>2165</v>
      </c>
      <c r="E26" s="23"/>
      <c r="F26" s="23"/>
      <c r="G26" s="23"/>
      <c r="H26" s="23"/>
      <c r="J26" s="21"/>
    </row>
    <row r="27" spans="1:10" x14ac:dyDescent="0.25">
      <c r="A27" s="21" t="s">
        <v>2146</v>
      </c>
      <c r="B27" s="21"/>
      <c r="C27" s="21"/>
      <c r="D27" s="47" t="s">
        <v>2166</v>
      </c>
      <c r="E27" s="23"/>
      <c r="F27" s="23"/>
      <c r="G27" s="23"/>
      <c r="H27" s="23"/>
      <c r="J27" s="21"/>
    </row>
    <row r="28" spans="1:10" ht="30" x14ac:dyDescent="0.25">
      <c r="A28" s="21" t="s">
        <v>2147</v>
      </c>
      <c r="B28" s="21"/>
      <c r="C28" s="21"/>
      <c r="D28" s="41" t="s">
        <v>2167</v>
      </c>
      <c r="E28" s="38"/>
      <c r="F28" s="38"/>
      <c r="G28" s="38"/>
      <c r="H28" s="38"/>
      <c r="J28" s="21"/>
    </row>
    <row r="29" spans="1:10" ht="45" x14ac:dyDescent="0.25">
      <c r="A29" s="21" t="s">
        <v>2148</v>
      </c>
      <c r="B29" s="21"/>
      <c r="C29" s="21"/>
      <c r="D29" s="41" t="s">
        <v>2168</v>
      </c>
      <c r="E29" s="38"/>
      <c r="F29" s="38"/>
      <c r="G29" s="38"/>
      <c r="H29" s="38"/>
      <c r="J29" s="21"/>
    </row>
    <row r="30" spans="1:10" ht="30" x14ac:dyDescent="0.25">
      <c r="A30" s="21" t="s">
        <v>2149</v>
      </c>
      <c r="B30" s="21"/>
      <c r="C30" s="21"/>
      <c r="D30" s="41" t="s">
        <v>2169</v>
      </c>
      <c r="E30" s="38"/>
      <c r="F30" s="38"/>
      <c r="G30" s="38"/>
      <c r="H30" s="38"/>
      <c r="J30" s="21"/>
    </row>
    <row r="31" spans="1:10" ht="30" x14ac:dyDescent="0.25">
      <c r="A31" s="21" t="s">
        <v>2150</v>
      </c>
      <c r="B31" s="21"/>
      <c r="C31" s="21"/>
      <c r="D31" s="41" t="s">
        <v>2097</v>
      </c>
      <c r="E31" s="38"/>
      <c r="F31" s="38"/>
      <c r="G31" s="38"/>
      <c r="H31" s="38"/>
      <c r="J31" s="21"/>
    </row>
    <row r="32" spans="1:10" ht="30" x14ac:dyDescent="0.25">
      <c r="A32" s="21" t="s">
        <v>2151</v>
      </c>
      <c r="B32" s="21"/>
      <c r="C32" s="21"/>
      <c r="D32" s="220" t="s">
        <v>1478</v>
      </c>
      <c r="E32" s="38"/>
      <c r="F32" s="38"/>
      <c r="G32" s="38"/>
      <c r="H32" s="38"/>
      <c r="J32" s="21"/>
    </row>
    <row r="33" spans="1:10" ht="30" x14ac:dyDescent="0.25">
      <c r="A33" s="21" t="s">
        <v>2152</v>
      </c>
      <c r="B33" s="21"/>
      <c r="C33" s="21"/>
      <c r="D33" s="220" t="s">
        <v>1480</v>
      </c>
      <c r="E33" s="38"/>
      <c r="F33" s="38"/>
      <c r="G33" s="38"/>
      <c r="H33" s="38"/>
      <c r="J33" s="21"/>
    </row>
    <row r="34" spans="1:10" x14ac:dyDescent="0.25">
      <c r="A34" s="21" t="s">
        <v>2153</v>
      </c>
      <c r="B34" s="21"/>
      <c r="C34" s="21"/>
      <c r="D34" s="41" t="s">
        <v>2170</v>
      </c>
      <c r="E34" s="38"/>
      <c r="F34" s="38"/>
      <c r="G34" s="38"/>
      <c r="H34" s="38"/>
      <c r="J34" s="21"/>
    </row>
    <row r="35" spans="1:10" ht="30" x14ac:dyDescent="0.25">
      <c r="A35" s="21" t="s">
        <v>2154</v>
      </c>
      <c r="B35" s="21"/>
      <c r="C35" s="21"/>
      <c r="D35" s="47" t="s">
        <v>2171</v>
      </c>
      <c r="E35" s="23"/>
      <c r="F35" s="23"/>
      <c r="G35" s="23"/>
      <c r="H35" s="23"/>
      <c r="J35" s="21"/>
    </row>
    <row r="36" spans="1:10" ht="30" x14ac:dyDescent="0.25">
      <c r="A36" s="21" t="s">
        <v>2155</v>
      </c>
      <c r="B36" s="21"/>
      <c r="C36" s="21"/>
      <c r="D36" s="41" t="s">
        <v>2167</v>
      </c>
      <c r="E36" s="38"/>
      <c r="F36" s="38"/>
      <c r="G36" s="38"/>
      <c r="H36" s="38"/>
      <c r="J36" s="21"/>
    </row>
    <row r="37" spans="1:10" ht="30" x14ac:dyDescent="0.25">
      <c r="A37" s="21" t="s">
        <v>2156</v>
      </c>
      <c r="B37" s="21"/>
      <c r="C37" s="21"/>
      <c r="D37" s="41" t="s">
        <v>2107</v>
      </c>
      <c r="E37" s="38"/>
      <c r="F37" s="38"/>
      <c r="G37" s="38"/>
      <c r="H37" s="38"/>
      <c r="J37" s="21"/>
    </row>
    <row r="38" spans="1:10" ht="30" x14ac:dyDescent="0.25">
      <c r="A38" s="21" t="s">
        <v>2157</v>
      </c>
      <c r="B38" s="21"/>
      <c r="C38" s="21"/>
      <c r="D38" s="41" t="s">
        <v>2169</v>
      </c>
      <c r="E38" s="38"/>
      <c r="F38" s="38"/>
      <c r="G38" s="38"/>
      <c r="H38" s="38"/>
      <c r="J38" s="21"/>
    </row>
    <row r="39" spans="1:10" ht="30" x14ac:dyDescent="0.25">
      <c r="A39" s="21" t="s">
        <v>2158</v>
      </c>
      <c r="B39" s="21"/>
      <c r="C39" s="21"/>
      <c r="D39" s="41" t="s">
        <v>2097</v>
      </c>
      <c r="E39" s="38"/>
      <c r="F39" s="38"/>
      <c r="G39" s="38"/>
      <c r="H39" s="38"/>
      <c r="J39" s="21"/>
    </row>
    <row r="40" spans="1:10" ht="30" x14ac:dyDescent="0.25">
      <c r="A40" s="21" t="s">
        <v>2159</v>
      </c>
      <c r="B40" s="21"/>
      <c r="C40" s="21"/>
      <c r="D40" s="220" t="s">
        <v>1478</v>
      </c>
      <c r="E40" s="38"/>
      <c r="F40" s="38"/>
      <c r="G40" s="38"/>
      <c r="H40" s="38"/>
      <c r="J40" s="21"/>
    </row>
    <row r="41" spans="1:10" ht="30" x14ac:dyDescent="0.25">
      <c r="A41" s="21" t="s">
        <v>2160</v>
      </c>
      <c r="B41" s="21"/>
      <c r="C41" s="21"/>
      <c r="D41" s="220" t="s">
        <v>1480</v>
      </c>
      <c r="E41" s="38"/>
      <c r="F41" s="38"/>
      <c r="G41" s="38"/>
      <c r="H41" s="38"/>
      <c r="J41" s="21"/>
    </row>
    <row r="42" spans="1:10" x14ac:dyDescent="0.25">
      <c r="A42" s="21" t="s">
        <v>2161</v>
      </c>
      <c r="B42" s="21"/>
      <c r="C42" s="21"/>
      <c r="D42" s="41" t="s">
        <v>2170</v>
      </c>
      <c r="E42" s="38"/>
      <c r="F42" s="38"/>
      <c r="G42" s="38"/>
      <c r="H42" s="38"/>
      <c r="J42" s="21"/>
    </row>
    <row r="43" spans="1:10" x14ac:dyDescent="0.25">
      <c r="A43" s="21" t="s">
        <v>2162</v>
      </c>
      <c r="B43" s="21"/>
      <c r="C43" s="21"/>
      <c r="D43" s="47" t="s">
        <v>2172</v>
      </c>
      <c r="E43" s="23"/>
      <c r="F43" s="23"/>
      <c r="G43" s="23"/>
      <c r="H43" s="23"/>
      <c r="J43" s="21"/>
    </row>
    <row r="44" spans="1:10" ht="30" x14ac:dyDescent="0.25">
      <c r="A44" s="21" t="s">
        <v>2163</v>
      </c>
      <c r="B44" s="21"/>
      <c r="C44" s="21"/>
      <c r="D44" s="41" t="s">
        <v>2173</v>
      </c>
      <c r="E44" s="38"/>
      <c r="F44" s="38"/>
      <c r="G44" s="38"/>
      <c r="H44" s="38"/>
      <c r="J44" s="21"/>
    </row>
    <row r="45" spans="1:10" ht="30" x14ac:dyDescent="0.25">
      <c r="A45" s="21" t="s">
        <v>2164</v>
      </c>
      <c r="B45" s="21"/>
      <c r="C45" s="21"/>
      <c r="D45" s="41" t="s">
        <v>2174</v>
      </c>
      <c r="E45" s="38"/>
      <c r="F45" s="38"/>
      <c r="G45" s="38"/>
      <c r="H45" s="38"/>
      <c r="J45" s="21"/>
    </row>
    <row r="46" spans="1:10" hidden="1" x14ac:dyDescent="0.25">
      <c r="A46" s="21"/>
      <c r="B46" s="21"/>
      <c r="C46" s="21" t="s">
        <v>275</v>
      </c>
      <c r="J46" s="21"/>
    </row>
    <row r="47" spans="1:10" hidden="1" x14ac:dyDescent="0.25">
      <c r="A47" s="21"/>
      <c r="B47" s="21"/>
      <c r="C47" s="21" t="s">
        <v>278</v>
      </c>
      <c r="D47" s="21"/>
      <c r="E47" s="21"/>
      <c r="F47" s="21"/>
      <c r="G47" s="21"/>
      <c r="H47" s="21"/>
      <c r="I47" s="21"/>
      <c r="J47"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4:H45 E28:H34 E36:H42">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4199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1995" r:id="rId4" name="ToolboxBtn"/>
      </mc:Fallback>
    </mc:AlternateContent>
    <mc:AlternateContent xmlns:mc="http://schemas.openxmlformats.org/markup-compatibility/2006">
      <mc:Choice Requires="x14">
        <control shapeId="4199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1994" r:id="rId6" name="LegendBtn"/>
      </mc:Fallback>
    </mc:AlternateContent>
    <mc:AlternateContent xmlns:mc="http://schemas.openxmlformats.org/markup-compatibility/2006">
      <mc:Choice Requires="x14">
        <control shapeId="4199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1993" r:id="rId8" name="HomeBtn"/>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A1:G85"/>
  <sheetViews>
    <sheetView showGridLines="0" topLeftCell="D1" workbookViewId="0">
      <selection activeCell="C14" sqref="C14:Q28"/>
    </sheetView>
  </sheetViews>
  <sheetFormatPr defaultRowHeight="15" x14ac:dyDescent="0.25"/>
  <cols>
    <col min="1" max="3" width="0" hidden="1" customWidth="1"/>
    <col min="4" max="4" width="35.7109375" customWidth="1"/>
    <col min="5" max="7" width="22.7109375" customWidth="1"/>
  </cols>
  <sheetData>
    <row r="1" spans="1:7" ht="29.1" customHeight="1" x14ac:dyDescent="0.25">
      <c r="A1" s="12" t="s">
        <v>3703</v>
      </c>
      <c r="E1" s="13" t="s">
        <v>1286</v>
      </c>
    </row>
    <row r="2" spans="1:7" x14ac:dyDescent="0.25">
      <c r="D2" s="81" t="s">
        <v>3678</v>
      </c>
    </row>
    <row r="3" spans="1:7" hidden="1" x14ac:dyDescent="0.25"/>
    <row r="4" spans="1:7" hidden="1" x14ac:dyDescent="0.25"/>
    <row r="5" spans="1:7" ht="15" hidden="1" customHeight="1" x14ac:dyDescent="0.25">
      <c r="A5" s="21"/>
      <c r="B5" s="21"/>
      <c r="C5" s="12" t="s">
        <v>3704</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30" x14ac:dyDescent="0.25">
      <c r="A10" s="21" t="s">
        <v>1168</v>
      </c>
      <c r="B10" s="21"/>
      <c r="C10" s="21"/>
      <c r="D10" s="22" t="s">
        <v>1244</v>
      </c>
      <c r="E10" s="23"/>
      <c r="G10" s="21"/>
    </row>
    <row r="11" spans="1:7" x14ac:dyDescent="0.25">
      <c r="A11" s="21" t="s">
        <v>1169</v>
      </c>
      <c r="B11" s="21"/>
      <c r="C11" s="21"/>
      <c r="D11" s="17" t="s">
        <v>1245</v>
      </c>
      <c r="E11" s="35"/>
      <c r="G11" s="21"/>
    </row>
    <row r="12" spans="1:7" ht="30" x14ac:dyDescent="0.25">
      <c r="A12" s="21" t="s">
        <v>1170</v>
      </c>
      <c r="B12" s="21"/>
      <c r="C12" s="21"/>
      <c r="D12" s="17" t="s">
        <v>1246</v>
      </c>
      <c r="E12" s="35"/>
      <c r="G12" s="21"/>
    </row>
    <row r="13" spans="1:7" ht="45" x14ac:dyDescent="0.25">
      <c r="A13" s="21" t="s">
        <v>1171</v>
      </c>
      <c r="B13" s="21"/>
      <c r="C13" s="21"/>
      <c r="D13" s="17" t="s">
        <v>1247</v>
      </c>
      <c r="E13" s="35"/>
      <c r="G13" s="21"/>
    </row>
    <row r="14" spans="1:7" ht="30" x14ac:dyDescent="0.25">
      <c r="A14" s="21" t="s">
        <v>1172</v>
      </c>
      <c r="B14" s="21"/>
      <c r="C14" s="21"/>
      <c r="D14" s="27" t="s">
        <v>1248</v>
      </c>
      <c r="E14" s="23"/>
      <c r="G14" s="21"/>
    </row>
    <row r="15" spans="1:7" x14ac:dyDescent="0.25">
      <c r="A15" s="21" t="s">
        <v>1173</v>
      </c>
      <c r="B15" s="21"/>
      <c r="C15" s="21"/>
      <c r="D15" s="18" t="s">
        <v>526</v>
      </c>
      <c r="E15" s="35"/>
      <c r="F15" s="30" t="s">
        <v>912</v>
      </c>
      <c r="G15" s="57" t="s">
        <v>599</v>
      </c>
    </row>
    <row r="16" spans="1:7" ht="30" x14ac:dyDescent="0.25">
      <c r="A16" s="21" t="s">
        <v>1174</v>
      </c>
      <c r="B16" s="21"/>
      <c r="C16" s="21"/>
      <c r="D16" s="18" t="s">
        <v>542</v>
      </c>
      <c r="E16" s="35"/>
      <c r="G16" s="21"/>
    </row>
    <row r="17" spans="1:7" ht="30" x14ac:dyDescent="0.25">
      <c r="A17" s="21" t="s">
        <v>1175</v>
      </c>
      <c r="B17" s="21"/>
      <c r="C17" s="21"/>
      <c r="D17" s="18" t="s">
        <v>1249</v>
      </c>
      <c r="E17" s="35"/>
      <c r="F17" s="30" t="s">
        <v>912</v>
      </c>
      <c r="G17" s="57" t="s">
        <v>599</v>
      </c>
    </row>
    <row r="18" spans="1:7" ht="30" x14ac:dyDescent="0.25">
      <c r="A18" s="21" t="s">
        <v>1176</v>
      </c>
      <c r="B18" s="21"/>
      <c r="C18" s="21"/>
      <c r="D18" s="18" t="s">
        <v>1250</v>
      </c>
      <c r="E18" s="35"/>
      <c r="F18" s="30" t="s">
        <v>912</v>
      </c>
      <c r="G18" s="57" t="s">
        <v>599</v>
      </c>
    </row>
    <row r="19" spans="1:7" ht="30" x14ac:dyDescent="0.25">
      <c r="A19" s="21" t="s">
        <v>1177</v>
      </c>
      <c r="B19" s="21"/>
      <c r="C19" s="21"/>
      <c r="D19" s="18" t="s">
        <v>624</v>
      </c>
      <c r="E19" s="35"/>
      <c r="F19" s="30" t="s">
        <v>912</v>
      </c>
      <c r="G19" s="57" t="s">
        <v>599</v>
      </c>
    </row>
    <row r="20" spans="1:7" x14ac:dyDescent="0.25">
      <c r="A20" s="21" t="s">
        <v>1178</v>
      </c>
      <c r="B20" s="21"/>
      <c r="C20" s="21"/>
      <c r="D20" s="18" t="s">
        <v>1251</v>
      </c>
      <c r="E20" s="35"/>
      <c r="F20" s="30" t="s">
        <v>912</v>
      </c>
      <c r="G20" s="57" t="s">
        <v>599</v>
      </c>
    </row>
    <row r="21" spans="1:7" x14ac:dyDescent="0.25">
      <c r="A21" s="21" t="s">
        <v>1179</v>
      </c>
      <c r="B21" s="21"/>
      <c r="C21" s="21"/>
      <c r="D21" s="18" t="s">
        <v>1252</v>
      </c>
      <c r="E21" s="35"/>
      <c r="F21" s="30" t="s">
        <v>912</v>
      </c>
      <c r="G21" s="57" t="s">
        <v>599</v>
      </c>
    </row>
    <row r="22" spans="1:7" x14ac:dyDescent="0.25">
      <c r="A22" s="21" t="s">
        <v>1180</v>
      </c>
      <c r="B22" s="21"/>
      <c r="C22" s="21"/>
      <c r="D22" s="18" t="s">
        <v>532</v>
      </c>
      <c r="E22" s="35"/>
      <c r="F22" s="30" t="s">
        <v>912</v>
      </c>
      <c r="G22" s="57" t="s">
        <v>599</v>
      </c>
    </row>
    <row r="23" spans="1:7" ht="30" x14ac:dyDescent="0.25">
      <c r="A23" s="21" t="s">
        <v>1181</v>
      </c>
      <c r="B23" s="21"/>
      <c r="C23" s="21"/>
      <c r="D23" s="18" t="s">
        <v>622</v>
      </c>
      <c r="E23" s="35"/>
      <c r="G23" s="21"/>
    </row>
    <row r="24" spans="1:7" x14ac:dyDescent="0.25">
      <c r="A24" s="21" t="s">
        <v>1182</v>
      </c>
      <c r="B24" s="21"/>
      <c r="C24" s="21"/>
      <c r="D24" s="18" t="s">
        <v>621</v>
      </c>
      <c r="E24" s="35"/>
      <c r="F24" s="30" t="s">
        <v>912</v>
      </c>
      <c r="G24" s="57" t="s">
        <v>599</v>
      </c>
    </row>
    <row r="25" spans="1:7" x14ac:dyDescent="0.25">
      <c r="A25" s="21" t="s">
        <v>1183</v>
      </c>
      <c r="B25" s="21"/>
      <c r="C25" s="21"/>
      <c r="D25" s="18" t="s">
        <v>534</v>
      </c>
      <c r="E25" s="35"/>
      <c r="F25" s="30" t="s">
        <v>912</v>
      </c>
      <c r="G25" s="57" t="s">
        <v>599</v>
      </c>
    </row>
    <row r="26" spans="1:7" x14ac:dyDescent="0.25">
      <c r="A26" s="21" t="s">
        <v>1184</v>
      </c>
      <c r="B26" s="21"/>
      <c r="C26" s="21"/>
      <c r="D26" s="18" t="s">
        <v>1253</v>
      </c>
      <c r="E26" s="35"/>
      <c r="G26" s="21"/>
    </row>
    <row r="27" spans="1:7" x14ac:dyDescent="0.25">
      <c r="A27" s="21" t="s">
        <v>1185</v>
      </c>
      <c r="B27" s="21"/>
      <c r="C27" s="21"/>
      <c r="D27" s="18" t="s">
        <v>535</v>
      </c>
      <c r="E27" s="35"/>
      <c r="F27" s="30" t="s">
        <v>912</v>
      </c>
      <c r="G27" s="57" t="s">
        <v>599</v>
      </c>
    </row>
    <row r="28" spans="1:7" x14ac:dyDescent="0.25">
      <c r="A28" s="21" t="s">
        <v>1186</v>
      </c>
      <c r="B28" s="21"/>
      <c r="C28" s="21"/>
      <c r="D28" s="18" t="s">
        <v>1254</v>
      </c>
      <c r="E28" s="35"/>
      <c r="F28" s="30" t="s">
        <v>912</v>
      </c>
      <c r="G28" s="57" t="s">
        <v>599</v>
      </c>
    </row>
    <row r="29" spans="1:7" x14ac:dyDescent="0.25">
      <c r="A29" s="21" t="s">
        <v>1187</v>
      </c>
      <c r="B29" s="21"/>
      <c r="C29" s="21"/>
      <c r="D29" s="18" t="s">
        <v>626</v>
      </c>
      <c r="E29" s="35"/>
      <c r="F29" s="30" t="s">
        <v>912</v>
      </c>
      <c r="G29" s="57" t="s">
        <v>599</v>
      </c>
    </row>
    <row r="30" spans="1:7" x14ac:dyDescent="0.25">
      <c r="A30" s="21" t="s">
        <v>1188</v>
      </c>
      <c r="B30" s="21"/>
      <c r="C30" s="21"/>
      <c r="D30" s="18" t="s">
        <v>628</v>
      </c>
      <c r="E30" s="35"/>
      <c r="F30" s="30" t="s">
        <v>912</v>
      </c>
      <c r="G30" s="57" t="s">
        <v>599</v>
      </c>
    </row>
    <row r="31" spans="1:7" x14ac:dyDescent="0.25">
      <c r="A31" s="21" t="s">
        <v>1189</v>
      </c>
      <c r="B31" s="21"/>
      <c r="C31" s="21"/>
      <c r="D31" s="18" t="s">
        <v>1255</v>
      </c>
      <c r="E31" s="35"/>
      <c r="G31" s="21"/>
    </row>
    <row r="32" spans="1:7" x14ac:dyDescent="0.25">
      <c r="A32" s="21" t="s">
        <v>1190</v>
      </c>
      <c r="B32" s="21"/>
      <c r="C32" s="21"/>
      <c r="D32" s="18" t="s">
        <v>1256</v>
      </c>
      <c r="E32" s="35"/>
      <c r="F32" s="30" t="s">
        <v>912</v>
      </c>
      <c r="G32" s="57" t="s">
        <v>599</v>
      </c>
    </row>
    <row r="33" spans="1:7" x14ac:dyDescent="0.25">
      <c r="A33" s="21" t="s">
        <v>1191</v>
      </c>
      <c r="B33" s="21"/>
      <c r="C33" s="21"/>
      <c r="D33" s="18" t="s">
        <v>554</v>
      </c>
      <c r="E33" s="35"/>
      <c r="F33" s="30" t="s">
        <v>912</v>
      </c>
      <c r="G33" s="57" t="s">
        <v>599</v>
      </c>
    </row>
    <row r="34" spans="1:7" x14ac:dyDescent="0.25">
      <c r="A34" s="21" t="s">
        <v>1192</v>
      </c>
      <c r="B34" s="21"/>
      <c r="C34" s="21"/>
      <c r="D34" s="18" t="s">
        <v>1257</v>
      </c>
      <c r="E34" s="35"/>
      <c r="F34" s="30" t="s">
        <v>912</v>
      </c>
      <c r="G34" s="57" t="s">
        <v>599</v>
      </c>
    </row>
    <row r="35" spans="1:7" x14ac:dyDescent="0.25">
      <c r="A35" s="21" t="s">
        <v>1193</v>
      </c>
      <c r="B35" s="21"/>
      <c r="C35" s="21"/>
      <c r="D35" s="18" t="s">
        <v>1258</v>
      </c>
      <c r="E35" s="35"/>
      <c r="G35" s="21"/>
    </row>
    <row r="36" spans="1:7" x14ac:dyDescent="0.25">
      <c r="A36" s="21" t="s">
        <v>1196</v>
      </c>
      <c r="B36" s="21"/>
      <c r="C36" s="21"/>
      <c r="D36" s="18" t="s">
        <v>552</v>
      </c>
      <c r="E36" s="35"/>
      <c r="F36" s="30" t="s">
        <v>912</v>
      </c>
      <c r="G36" s="57" t="s">
        <v>599</v>
      </c>
    </row>
    <row r="37" spans="1:7" x14ac:dyDescent="0.25">
      <c r="A37" s="21" t="s">
        <v>1197</v>
      </c>
      <c r="B37" s="21"/>
      <c r="C37" s="21"/>
      <c r="D37" s="18" t="s">
        <v>551</v>
      </c>
      <c r="E37" s="35"/>
      <c r="F37" s="30" t="s">
        <v>912</v>
      </c>
      <c r="G37" s="57" t="s">
        <v>599</v>
      </c>
    </row>
    <row r="38" spans="1:7" x14ac:dyDescent="0.25">
      <c r="A38" s="21" t="s">
        <v>1198</v>
      </c>
      <c r="B38" s="21"/>
      <c r="C38" s="21"/>
      <c r="D38" s="18" t="s">
        <v>550</v>
      </c>
      <c r="E38" s="35"/>
      <c r="F38" s="30" t="s">
        <v>912</v>
      </c>
      <c r="G38" s="57" t="s">
        <v>599</v>
      </c>
    </row>
    <row r="39" spans="1:7" x14ac:dyDescent="0.25">
      <c r="A39" s="21" t="s">
        <v>1199</v>
      </c>
      <c r="B39" s="21"/>
      <c r="C39" s="21"/>
      <c r="D39" s="18" t="s">
        <v>627</v>
      </c>
      <c r="E39" s="35"/>
      <c r="F39" s="30" t="s">
        <v>912</v>
      </c>
      <c r="G39" s="57" t="s">
        <v>599</v>
      </c>
    </row>
    <row r="40" spans="1:7" x14ac:dyDescent="0.25">
      <c r="A40" s="21" t="s">
        <v>1200</v>
      </c>
      <c r="B40" s="21"/>
      <c r="C40" s="21"/>
      <c r="D40" s="18" t="s">
        <v>549</v>
      </c>
      <c r="E40" s="35"/>
      <c r="F40" s="30" t="s">
        <v>912</v>
      </c>
      <c r="G40" s="57" t="s">
        <v>599</v>
      </c>
    </row>
    <row r="41" spans="1:7" x14ac:dyDescent="0.25">
      <c r="A41" s="21" t="s">
        <v>1201</v>
      </c>
      <c r="B41" s="21"/>
      <c r="C41" s="21"/>
      <c r="D41" s="18" t="s">
        <v>634</v>
      </c>
      <c r="E41" s="35"/>
      <c r="F41" s="30" t="s">
        <v>912</v>
      </c>
      <c r="G41" s="57" t="s">
        <v>599</v>
      </c>
    </row>
    <row r="42" spans="1:7" x14ac:dyDescent="0.25">
      <c r="A42" s="21" t="s">
        <v>1202</v>
      </c>
      <c r="B42" s="21"/>
      <c r="C42" s="21"/>
      <c r="D42" s="18" t="s">
        <v>636</v>
      </c>
      <c r="E42" s="35"/>
      <c r="F42" s="30" t="s">
        <v>912</v>
      </c>
      <c r="G42" s="57" t="s">
        <v>599</v>
      </c>
    </row>
    <row r="43" spans="1:7" ht="45" x14ac:dyDescent="0.25">
      <c r="A43" s="21" t="s">
        <v>1203</v>
      </c>
      <c r="B43" s="21"/>
      <c r="C43" s="21"/>
      <c r="D43" s="18" t="s">
        <v>1260</v>
      </c>
      <c r="E43" s="35"/>
      <c r="F43" s="30" t="s">
        <v>912</v>
      </c>
      <c r="G43" s="57" t="s">
        <v>599</v>
      </c>
    </row>
    <row r="44" spans="1:7" ht="30" x14ac:dyDescent="0.25">
      <c r="A44" s="21" t="s">
        <v>1204</v>
      </c>
      <c r="B44" s="21"/>
      <c r="C44" s="21"/>
      <c r="D44" s="18" t="s">
        <v>573</v>
      </c>
      <c r="E44" s="35"/>
      <c r="F44" s="30" t="s">
        <v>912</v>
      </c>
      <c r="G44" s="57" t="s">
        <v>599</v>
      </c>
    </row>
    <row r="45" spans="1:7" x14ac:dyDescent="0.25">
      <c r="A45" s="21" t="s">
        <v>1205</v>
      </c>
      <c r="B45" s="21"/>
      <c r="C45" s="21"/>
      <c r="D45" s="18" t="s">
        <v>635</v>
      </c>
      <c r="E45" s="35"/>
      <c r="F45" s="30" t="s">
        <v>912</v>
      </c>
      <c r="G45" s="57" t="s">
        <v>599</v>
      </c>
    </row>
    <row r="46" spans="1:7" x14ac:dyDescent="0.25">
      <c r="A46" s="21" t="s">
        <v>1206</v>
      </c>
      <c r="B46" s="21"/>
      <c r="C46" s="21"/>
      <c r="D46" s="18" t="s">
        <v>631</v>
      </c>
      <c r="E46" s="35"/>
      <c r="F46" s="30" t="s">
        <v>912</v>
      </c>
      <c r="G46" s="57" t="s">
        <v>599</v>
      </c>
    </row>
    <row r="47" spans="1:7" x14ac:dyDescent="0.25">
      <c r="A47" s="21" t="s">
        <v>1207</v>
      </c>
      <c r="B47" s="21"/>
      <c r="C47" s="21"/>
      <c r="D47" s="18" t="s">
        <v>629</v>
      </c>
      <c r="E47" s="35"/>
      <c r="F47" s="30" t="s">
        <v>912</v>
      </c>
      <c r="G47" s="57" t="s">
        <v>599</v>
      </c>
    </row>
    <row r="48" spans="1:7" ht="30" x14ac:dyDescent="0.25">
      <c r="A48" s="21" t="s">
        <v>1208</v>
      </c>
      <c r="B48" s="21"/>
      <c r="C48" s="21"/>
      <c r="D48" s="18" t="s">
        <v>1261</v>
      </c>
      <c r="E48" s="35"/>
      <c r="F48" s="30" t="s">
        <v>912</v>
      </c>
      <c r="G48" s="57" t="s">
        <v>599</v>
      </c>
    </row>
    <row r="49" spans="1:7" ht="30" x14ac:dyDescent="0.25">
      <c r="A49" s="21" t="s">
        <v>1209</v>
      </c>
      <c r="B49" s="21"/>
      <c r="C49" s="21"/>
      <c r="D49" s="18" t="s">
        <v>1262</v>
      </c>
      <c r="E49" s="35"/>
      <c r="F49" s="30" t="s">
        <v>912</v>
      </c>
      <c r="G49" s="57" t="s">
        <v>599</v>
      </c>
    </row>
    <row r="50" spans="1:7" x14ac:dyDescent="0.25">
      <c r="A50" s="21" t="s">
        <v>1210</v>
      </c>
      <c r="B50" s="21"/>
      <c r="C50" s="21"/>
      <c r="D50" s="18" t="s">
        <v>587</v>
      </c>
      <c r="E50" s="35"/>
      <c r="F50" s="30" t="s">
        <v>912</v>
      </c>
      <c r="G50" s="57" t="s">
        <v>599</v>
      </c>
    </row>
    <row r="51" spans="1:7" x14ac:dyDescent="0.25">
      <c r="A51" s="21" t="s">
        <v>1211</v>
      </c>
      <c r="B51" s="21"/>
      <c r="C51" s="21"/>
      <c r="D51" s="18" t="s">
        <v>588</v>
      </c>
      <c r="E51" s="35"/>
      <c r="F51" s="30" t="s">
        <v>912</v>
      </c>
      <c r="G51" s="57" t="s">
        <v>599</v>
      </c>
    </row>
    <row r="52" spans="1:7" x14ac:dyDescent="0.25">
      <c r="A52" s="21" t="s">
        <v>1212</v>
      </c>
      <c r="B52" s="21"/>
      <c r="C52" s="21"/>
      <c r="D52" s="18" t="s">
        <v>1263</v>
      </c>
      <c r="E52" s="35"/>
      <c r="F52" s="30" t="s">
        <v>912</v>
      </c>
      <c r="G52" s="57" t="s">
        <v>599</v>
      </c>
    </row>
    <row r="53" spans="1:7" x14ac:dyDescent="0.25">
      <c r="A53" s="21" t="s">
        <v>1213</v>
      </c>
      <c r="B53" s="21"/>
      <c r="C53" s="21"/>
      <c r="D53" s="18" t="s">
        <v>591</v>
      </c>
      <c r="E53" s="35"/>
      <c r="F53" s="30" t="s">
        <v>912</v>
      </c>
      <c r="G53" s="57" t="s">
        <v>599</v>
      </c>
    </row>
    <row r="54" spans="1:7" x14ac:dyDescent="0.25">
      <c r="A54" s="21" t="s">
        <v>1214</v>
      </c>
      <c r="B54" s="21"/>
      <c r="C54" s="21"/>
      <c r="D54" s="27" t="s">
        <v>1264</v>
      </c>
      <c r="E54" s="23"/>
      <c r="G54" s="21"/>
    </row>
    <row r="55" spans="1:7" x14ac:dyDescent="0.25">
      <c r="A55" s="21" t="s">
        <v>1215</v>
      </c>
      <c r="B55" s="21"/>
      <c r="C55" s="21"/>
      <c r="D55" s="18" t="s">
        <v>1265</v>
      </c>
      <c r="E55" s="35"/>
      <c r="F55" s="30" t="s">
        <v>912</v>
      </c>
      <c r="G55" s="57" t="s">
        <v>599</v>
      </c>
    </row>
    <row r="56" spans="1:7" x14ac:dyDescent="0.25">
      <c r="A56" s="21" t="s">
        <v>1216</v>
      </c>
      <c r="B56" s="21"/>
      <c r="C56" s="21"/>
      <c r="D56" s="18" t="s">
        <v>672</v>
      </c>
      <c r="E56" s="35"/>
      <c r="F56" s="30" t="s">
        <v>912</v>
      </c>
      <c r="G56" s="57" t="s">
        <v>599</v>
      </c>
    </row>
    <row r="57" spans="1:7" x14ac:dyDescent="0.25">
      <c r="A57" s="21" t="s">
        <v>1217</v>
      </c>
      <c r="B57" s="21"/>
      <c r="C57" s="21"/>
      <c r="D57" s="18" t="s">
        <v>1266</v>
      </c>
      <c r="E57" s="35"/>
      <c r="F57" s="30" t="s">
        <v>912</v>
      </c>
      <c r="G57" s="57" t="s">
        <v>599</v>
      </c>
    </row>
    <row r="58" spans="1:7" x14ac:dyDescent="0.25">
      <c r="A58" s="21" t="s">
        <v>1218</v>
      </c>
      <c r="B58" s="21"/>
      <c r="C58" s="21"/>
      <c r="D58" s="18" t="s">
        <v>674</v>
      </c>
      <c r="E58" s="35"/>
      <c r="F58" s="30" t="s">
        <v>912</v>
      </c>
      <c r="G58" s="57" t="s">
        <v>599</v>
      </c>
    </row>
    <row r="59" spans="1:7" x14ac:dyDescent="0.25">
      <c r="A59" s="21" t="s">
        <v>1219</v>
      </c>
      <c r="B59" s="21"/>
      <c r="C59" s="21"/>
      <c r="D59" s="18" t="s">
        <v>1267</v>
      </c>
      <c r="E59" s="35"/>
      <c r="F59" s="30" t="s">
        <v>912</v>
      </c>
      <c r="G59" s="57" t="s">
        <v>599</v>
      </c>
    </row>
    <row r="60" spans="1:7" x14ac:dyDescent="0.25">
      <c r="A60" s="21" t="s">
        <v>1220</v>
      </c>
      <c r="B60" s="21"/>
      <c r="C60" s="21"/>
      <c r="D60" s="18" t="s">
        <v>675</v>
      </c>
      <c r="E60" s="35"/>
      <c r="F60" s="30" t="s">
        <v>912</v>
      </c>
      <c r="G60" s="57" t="s">
        <v>599</v>
      </c>
    </row>
    <row r="61" spans="1:7" x14ac:dyDescent="0.25">
      <c r="A61" s="21" t="s">
        <v>1221</v>
      </c>
      <c r="B61" s="21"/>
      <c r="C61" s="21"/>
      <c r="D61" s="18" t="s">
        <v>676</v>
      </c>
      <c r="E61" s="35"/>
      <c r="F61" s="30" t="s">
        <v>912</v>
      </c>
      <c r="G61" s="57" t="s">
        <v>599</v>
      </c>
    </row>
    <row r="62" spans="1:7" x14ac:dyDescent="0.25">
      <c r="A62" s="21" t="s">
        <v>1222</v>
      </c>
      <c r="B62" s="21"/>
      <c r="C62" s="21"/>
      <c r="D62" s="18" t="s">
        <v>678</v>
      </c>
      <c r="E62" s="35"/>
      <c r="F62" s="30" t="s">
        <v>912</v>
      </c>
      <c r="G62" s="57" t="s">
        <v>599</v>
      </c>
    </row>
    <row r="63" spans="1:7" x14ac:dyDescent="0.25">
      <c r="A63" s="21" t="s">
        <v>1223</v>
      </c>
      <c r="B63" s="21"/>
      <c r="C63" s="21"/>
      <c r="D63" s="18" t="s">
        <v>712</v>
      </c>
      <c r="E63" s="35"/>
      <c r="F63" s="30" t="s">
        <v>912</v>
      </c>
      <c r="G63" s="57" t="s">
        <v>599</v>
      </c>
    </row>
    <row r="64" spans="1:7" x14ac:dyDescent="0.25">
      <c r="A64" s="21" t="s">
        <v>1224</v>
      </c>
      <c r="B64" s="21"/>
      <c r="C64" s="21"/>
      <c r="D64" s="18" t="s">
        <v>671</v>
      </c>
      <c r="E64" s="35"/>
      <c r="F64" s="30" t="s">
        <v>912</v>
      </c>
      <c r="G64" s="57" t="s">
        <v>599</v>
      </c>
    </row>
    <row r="65" spans="1:7" x14ac:dyDescent="0.25">
      <c r="A65" s="21" t="s">
        <v>1225</v>
      </c>
      <c r="B65" s="21"/>
      <c r="C65" s="21"/>
      <c r="D65" s="18" t="s">
        <v>1268</v>
      </c>
      <c r="E65" s="35"/>
      <c r="F65" s="30" t="s">
        <v>912</v>
      </c>
      <c r="G65" s="57" t="s">
        <v>599</v>
      </c>
    </row>
    <row r="66" spans="1:7" x14ac:dyDescent="0.25">
      <c r="A66" s="21" t="s">
        <v>1226</v>
      </c>
      <c r="B66" s="21"/>
      <c r="C66" s="21"/>
      <c r="D66" s="18" t="s">
        <v>1269</v>
      </c>
      <c r="E66" s="35"/>
      <c r="G66" s="21"/>
    </row>
    <row r="67" spans="1:7" x14ac:dyDescent="0.25">
      <c r="A67" s="21" t="s">
        <v>1227</v>
      </c>
      <c r="B67" s="21"/>
      <c r="C67" s="21"/>
      <c r="D67" s="18" t="s">
        <v>686</v>
      </c>
      <c r="E67" s="35"/>
      <c r="F67" s="30" t="s">
        <v>912</v>
      </c>
      <c r="G67" s="57" t="s">
        <v>599</v>
      </c>
    </row>
    <row r="68" spans="1:7" x14ac:dyDescent="0.25">
      <c r="A68" s="21" t="s">
        <v>1228</v>
      </c>
      <c r="B68" s="21"/>
      <c r="C68" s="21"/>
      <c r="D68" s="18" t="s">
        <v>1270</v>
      </c>
      <c r="E68" s="35"/>
      <c r="G68" s="21"/>
    </row>
    <row r="69" spans="1:7" x14ac:dyDescent="0.25">
      <c r="A69" s="21" t="s">
        <v>1229</v>
      </c>
      <c r="B69" s="21"/>
      <c r="C69" s="21"/>
      <c r="D69" s="27" t="s">
        <v>1271</v>
      </c>
      <c r="E69" s="23"/>
      <c r="G69" s="21"/>
    </row>
    <row r="70" spans="1:7" ht="45" x14ac:dyDescent="0.25">
      <c r="A70" s="21" t="s">
        <v>1230</v>
      </c>
      <c r="B70" s="21"/>
      <c r="C70" s="21"/>
      <c r="D70" s="18" t="s">
        <v>1272</v>
      </c>
      <c r="E70" s="35"/>
      <c r="G70" s="21"/>
    </row>
    <row r="71" spans="1:7" x14ac:dyDescent="0.25">
      <c r="A71" s="21" t="s">
        <v>1231</v>
      </c>
      <c r="B71" s="21"/>
      <c r="C71" s="21"/>
      <c r="D71" s="18" t="s">
        <v>1273</v>
      </c>
      <c r="E71" s="35"/>
      <c r="G71" s="21"/>
    </row>
    <row r="72" spans="1:7" ht="30" x14ac:dyDescent="0.25">
      <c r="A72" s="21" t="s">
        <v>1232</v>
      </c>
      <c r="B72" s="21"/>
      <c r="C72" s="21"/>
      <c r="D72" s="18" t="s">
        <v>1274</v>
      </c>
      <c r="E72" s="35"/>
      <c r="G72" s="21"/>
    </row>
    <row r="73" spans="1:7" x14ac:dyDescent="0.25">
      <c r="A73" s="21" t="s">
        <v>1233</v>
      </c>
      <c r="B73" s="21"/>
      <c r="C73" s="21"/>
      <c r="D73" s="18" t="s">
        <v>1275</v>
      </c>
      <c r="E73" s="35"/>
      <c r="G73" s="21"/>
    </row>
    <row r="74" spans="1:7" x14ac:dyDescent="0.25">
      <c r="A74" s="21" t="s">
        <v>1234</v>
      </c>
      <c r="B74" s="21"/>
      <c r="C74" s="21"/>
      <c r="D74" s="18" t="s">
        <v>1276</v>
      </c>
      <c r="E74" s="35"/>
      <c r="G74" s="21"/>
    </row>
    <row r="75" spans="1:7" x14ac:dyDescent="0.25">
      <c r="A75" s="21" t="s">
        <v>1235</v>
      </c>
      <c r="B75" s="21"/>
      <c r="C75" s="21"/>
      <c r="D75" s="18" t="s">
        <v>1277</v>
      </c>
      <c r="E75" s="35"/>
      <c r="G75" s="21"/>
    </row>
    <row r="76" spans="1:7" ht="45" x14ac:dyDescent="0.25">
      <c r="A76" s="21" t="s">
        <v>1236</v>
      </c>
      <c r="B76" s="21"/>
      <c r="C76" s="21"/>
      <c r="D76" s="18" t="s">
        <v>1278</v>
      </c>
      <c r="E76" s="35"/>
      <c r="F76" s="30" t="s">
        <v>912</v>
      </c>
      <c r="G76" s="57" t="s">
        <v>599</v>
      </c>
    </row>
    <row r="77" spans="1:7" ht="30" x14ac:dyDescent="0.25">
      <c r="A77" s="21" t="s">
        <v>1237</v>
      </c>
      <c r="B77" s="21"/>
      <c r="C77" s="21"/>
      <c r="D77" s="18" t="s">
        <v>1279</v>
      </c>
      <c r="E77" s="35"/>
      <c r="G77" s="21"/>
    </row>
    <row r="78" spans="1:7" ht="30" x14ac:dyDescent="0.25">
      <c r="A78" s="21" t="s">
        <v>1238</v>
      </c>
      <c r="B78" s="21"/>
      <c r="C78" s="21"/>
      <c r="D78" s="18" t="s">
        <v>1280</v>
      </c>
      <c r="E78" s="35"/>
      <c r="G78" s="21"/>
    </row>
    <row r="79" spans="1:7" x14ac:dyDescent="0.25">
      <c r="A79" s="21" t="s">
        <v>1239</v>
      </c>
      <c r="B79" s="21"/>
      <c r="C79" s="21"/>
      <c r="D79" s="18" t="s">
        <v>1281</v>
      </c>
      <c r="E79" s="35"/>
      <c r="G79" s="21"/>
    </row>
    <row r="80" spans="1:7" x14ac:dyDescent="0.25">
      <c r="A80" s="21" t="s">
        <v>1240</v>
      </c>
      <c r="B80" s="21"/>
      <c r="C80" s="21"/>
      <c r="D80" s="18" t="s">
        <v>1282</v>
      </c>
      <c r="E80" s="35"/>
      <c r="G80" s="21"/>
    </row>
    <row r="81" spans="1:7" x14ac:dyDescent="0.25">
      <c r="A81" s="21" t="s">
        <v>1241</v>
      </c>
      <c r="B81" s="21"/>
      <c r="C81" s="21"/>
      <c r="D81" s="18" t="s">
        <v>1283</v>
      </c>
      <c r="E81" s="35"/>
      <c r="G81" s="21"/>
    </row>
    <row r="82" spans="1:7" x14ac:dyDescent="0.25">
      <c r="A82" s="21" t="s">
        <v>1242</v>
      </c>
      <c r="B82" s="21"/>
      <c r="C82" s="21"/>
      <c r="D82" s="18" t="s">
        <v>1284</v>
      </c>
      <c r="E82" s="35"/>
      <c r="G82" s="21"/>
    </row>
    <row r="83" spans="1:7" x14ac:dyDescent="0.25">
      <c r="A83" s="21" t="s">
        <v>1243</v>
      </c>
      <c r="B83" s="21"/>
      <c r="C83" s="21"/>
      <c r="D83" s="18" t="s">
        <v>1285</v>
      </c>
      <c r="E83" s="35"/>
      <c r="G83" s="21"/>
    </row>
    <row r="84" spans="1:7" hidden="1" x14ac:dyDescent="0.25">
      <c r="A84" s="21"/>
      <c r="B84" s="21"/>
      <c r="C84" s="21" t="s">
        <v>275</v>
      </c>
      <c r="G84" s="21"/>
    </row>
    <row r="85" spans="1:7" hidden="1" x14ac:dyDescent="0.25">
      <c r="A85" s="21"/>
      <c r="B85" s="21"/>
      <c r="C85" s="21" t="s">
        <v>278</v>
      </c>
      <c r="D85" s="21"/>
      <c r="E85" s="21"/>
      <c r="F85" s="21"/>
      <c r="G85" s="21" t="s">
        <v>279</v>
      </c>
    </row>
  </sheetData>
  <sheetProtection formatColumns="0" formatRows="0"/>
  <hyperlinks>
    <hyperlink ref="D2" tooltip="Swiching View" display="Full View"/>
    <hyperlink ref="F15" tooltip="Primary Statements" display="Primary Statements"/>
    <hyperlink ref="G15" tooltip="Add Note (detail)" display="Add Note (detail)"/>
    <hyperlink ref="F18" tooltip="Primary Statements" display="Primary Statements"/>
    <hyperlink ref="G18" tooltip="Add Note (detail)" display="Add Note (detail)"/>
    <hyperlink ref="F24" tooltip="Primary Statements" display="Primary Statements"/>
    <hyperlink ref="G24" tooltip="Add Note (detail)" display="Add Note (detail)"/>
    <hyperlink ref="F21" tooltip="Primary Statements" display="Primary Statements"/>
    <hyperlink ref="G21" tooltip="Add Note (detail)" display="Add Note (detail)"/>
    <hyperlink ref="F19" tooltip="Primary Statements" display="Primary Statements"/>
    <hyperlink ref="G19" tooltip="Add Note (detail)" display="Add Note (detail)"/>
    <hyperlink ref="F20" tooltip="Primary Statements" display="Primary Statements"/>
    <hyperlink ref="G20" tooltip="Add Note (detail)" display="Add Note (detail)"/>
    <hyperlink ref="F22" tooltip="Primary Statements" display="Primary Statements"/>
    <hyperlink ref="G22" tooltip="Add Note (detail)" display="Add Note (detail)"/>
    <hyperlink ref="F29" tooltip="Primary Statements" display="Primary Statements"/>
    <hyperlink ref="G29" tooltip="Add Note (detail)" display="Add Note (detail)"/>
    <hyperlink ref="F25" tooltip="Primary Statements" display="Primary Statements"/>
    <hyperlink ref="G25" tooltip="Add Note (detail)" display="Add Note (detail)"/>
    <hyperlink ref="F27" tooltip="Primary Statements" display="Primary Statements"/>
    <hyperlink ref="G27" tooltip="Add Note (detail)" display="Add Note (detail)"/>
    <hyperlink ref="F39" tooltip="Primary Statements" display="Primary Statements"/>
    <hyperlink ref="G39" tooltip="Add Note (detail)" display="Add Note (detail)"/>
    <hyperlink ref="F30" tooltip="Primary Statements" display="Primary Statements"/>
    <hyperlink ref="G30" tooltip="Add Note (detail)" display="Add Note (detail)"/>
    <hyperlink ref="F40" tooltip="Primary Statements" display="Primary Statements"/>
    <hyperlink ref="G40" tooltip="Add Note (detail)" display="Add Note (detail)"/>
    <hyperlink ref="F38" tooltip="Primary Statements" display="Primary Statements"/>
    <hyperlink ref="G38" tooltip="Add Note (detail)" display="Add Note (detail)"/>
    <hyperlink ref="F37" tooltip="Primary Statements" display="Primary Statements"/>
    <hyperlink ref="G37" tooltip="Add Note (detail)" display="Add Note (detail)"/>
    <hyperlink ref="F36" tooltip="Primary Statements" display="Primary Statements"/>
    <hyperlink ref="G36" tooltip="Add Note (detail)" display="Add Note (detail)"/>
    <hyperlink ref="F32" tooltip="Primary Statements" display="Primary Statements"/>
    <hyperlink ref="G32" tooltip="Add Note (detail)" display="Add Note (detail)"/>
    <hyperlink ref="F33" tooltip="Primary Statements" display="Primary Statements"/>
    <hyperlink ref="G33" tooltip="Add Note (detail)" display="Add Note (detail)"/>
    <hyperlink ref="F34" tooltip="Primary Statements" display="Primary Statements"/>
    <hyperlink ref="G34" tooltip="Add Note (detail)" display="Add Note (detail)"/>
    <hyperlink ref="F28" tooltip="Primary Statements" display="Primary Statements"/>
    <hyperlink ref="G28" tooltip="Add Note (detail)" display="Add Note (detail)"/>
    <hyperlink ref="F47" tooltip="Primary Statements" display="Primary Statements"/>
    <hyperlink ref="G47" tooltip="Add Note (detail)" display="Add Note (detail)"/>
    <hyperlink ref="F48" tooltip="Primary Statements" display="Primary Statements"/>
    <hyperlink ref="G48" tooltip="Add Note (detail)" display="Add Note (detail)"/>
    <hyperlink ref="F43" tooltip="Primary Statements" display="Primary Statements"/>
    <hyperlink ref="G43" tooltip="Add Note (detail)" display="Add Note (detail)"/>
    <hyperlink ref="F46" tooltip="Primary Statements" display="Primary Statements"/>
    <hyperlink ref="G46" tooltip="Add Note (detail)" display="Add Note (detail)"/>
    <hyperlink ref="F41" tooltip="Primary Statements" display="Primary Statements"/>
    <hyperlink ref="G41" tooltip="Add Note (detail)" display="Add Note (detail)"/>
    <hyperlink ref="F45" tooltip="Primary Statements" display="Primary Statements"/>
    <hyperlink ref="G45" tooltip="Add Note (detail)" display="Add Note (detail)"/>
    <hyperlink ref="F42" tooltip="Primary Statements" display="Primary Statements"/>
    <hyperlink ref="G42" tooltip="Add Note (detail)" display="Add Note (detail)"/>
    <hyperlink ref="F44" tooltip="Primary Statements" display="Primary Statements"/>
    <hyperlink ref="G44" tooltip="Add Note (detail)" display="Add Note (detail)"/>
    <hyperlink ref="F50" tooltip="Primary Statements" display="Primary Statements"/>
    <hyperlink ref="G50" tooltip="Add Note (detail)" display="Add Note (detail)"/>
    <hyperlink ref="F51" tooltip="Primary Statements" display="Primary Statements"/>
    <hyperlink ref="G51" tooltip="Add Note (detail)" display="Add Note (detail)"/>
    <hyperlink ref="F52" tooltip="Primary Statements" display="Primary Statements"/>
    <hyperlink ref="G52" tooltip="Add Note (detail)" display="Add Note (detail)"/>
    <hyperlink ref="F53" tooltip="Primary Statements" display="Primary Statements"/>
    <hyperlink ref="G53" tooltip="Add Note (detail)" display="Add Note (detail)"/>
    <hyperlink ref="F17" tooltip="Primary Statements" display="Primary Statements"/>
    <hyperlink ref="G17" tooltip="Add Note (detail)" display="Add Note (detail)"/>
    <hyperlink ref="F49" tooltip="Primary Statements" display="Primary Statements"/>
    <hyperlink ref="G49" tooltip="Add Note (detail)" display="Add Note (detail)"/>
    <hyperlink ref="F55" tooltip="Primary Statements" display="Primary Statements"/>
    <hyperlink ref="G55" tooltip="Add Note (detail)" display="Add Note (detail)"/>
    <hyperlink ref="F56" tooltip="Primary Statements" display="Primary Statements"/>
    <hyperlink ref="G56" tooltip="Add Note (detail)" display="Add Note (detail)"/>
    <hyperlink ref="F58" tooltip="Primary Statements" display="Primary Statements"/>
    <hyperlink ref="G58" tooltip="Add Note (detail)" display="Add Note (detail)"/>
    <hyperlink ref="F60" tooltip="Primary Statements" display="Primary Statements"/>
    <hyperlink ref="G60" tooltip="Add Note (detail)" display="Add Note (detail)"/>
    <hyperlink ref="F61" tooltip="Primary Statements" display="Primary Statements"/>
    <hyperlink ref="G61" tooltip="Add Note (detail)" display="Add Note (detail)"/>
    <hyperlink ref="F59" tooltip="Primary Statements" display="Primary Statements"/>
    <hyperlink ref="G59" tooltip="Add Note (detail)" display="Add Note (detail)"/>
    <hyperlink ref="F62" tooltip="Primary Statements" display="Primary Statements"/>
    <hyperlink ref="G62" tooltip="Add Note (detail)" display="Add Note (detail)"/>
    <hyperlink ref="F57" tooltip="Primary Statements" display="Primary Statements"/>
    <hyperlink ref="G57" tooltip="Add Note (detail)" display="Add Note (detail)"/>
    <hyperlink ref="F65" tooltip="Primary Statements" display="Primary Statements"/>
    <hyperlink ref="G65" tooltip="Add Note (detail)" display="Add Note (detail)"/>
    <hyperlink ref="F76" tooltip="Primary Statements" display="Primary Statements"/>
    <hyperlink ref="G76" tooltip="Add Note (detail)" display="Add Note (detail)"/>
    <hyperlink ref="F64" tooltip="Primary Statements" display="Primary Statements"/>
    <hyperlink ref="G64" tooltip="Add Note (detail)" display="Add Note (detail)"/>
    <hyperlink ref="F67" tooltip="Primary Statements" display="Primary Statements"/>
    <hyperlink ref="G67" tooltip="Add Note (detail)" display="Add Note (detail)"/>
    <hyperlink ref="F63" tooltip="Primary Statements" display="Primary Statements"/>
    <hyperlink ref="G63" tooltip="Add Note (detail)" display="Add Note (detail)"/>
  </hyperlinks>
  <pageMargins left="0.7" right="0.7" top="0.75" bottom="0.75" header="0.3" footer="0.3"/>
  <drawing r:id="rId1"/>
  <legacyDrawing r:id="rId2"/>
  <controls>
    <mc:AlternateContent xmlns:mc="http://schemas.openxmlformats.org/markup-compatibility/2006">
      <mc:Choice Requires="x14">
        <control shapeId="80897" r:id="rId3" name="HomeBtn">
          <controlPr defaultSize="0" autoLine="0" r:id="rId4">
            <anchor>
              <from>
                <xdr:col>3</xdr:col>
                <xdr:colOff>161925</xdr:colOff>
                <xdr:row>0</xdr:row>
                <xdr:rowOff>38100</xdr:rowOff>
              </from>
              <to>
                <xdr:col>3</xdr:col>
                <xdr:colOff>466725</xdr:colOff>
                <xdr:row>0</xdr:row>
                <xdr:rowOff>342900</xdr:rowOff>
              </to>
            </anchor>
          </controlPr>
        </control>
      </mc:Choice>
      <mc:Fallback>
        <control shapeId="80897" r:id="rId3" name="HomeBtn"/>
      </mc:Fallback>
    </mc:AlternateContent>
    <mc:AlternateContent xmlns:mc="http://schemas.openxmlformats.org/markup-compatibility/2006">
      <mc:Choice Requires="x14">
        <control shapeId="80898" r:id="rId5" name="LegendBtn">
          <controlPr defaultSize="0" autoLine="0" r:id="rId6">
            <anchor>
              <from>
                <xdr:col>3</xdr:col>
                <xdr:colOff>504825</xdr:colOff>
                <xdr:row>0</xdr:row>
                <xdr:rowOff>38100</xdr:rowOff>
              </from>
              <to>
                <xdr:col>3</xdr:col>
                <xdr:colOff>809625</xdr:colOff>
                <xdr:row>0</xdr:row>
                <xdr:rowOff>342900</xdr:rowOff>
              </to>
            </anchor>
          </controlPr>
        </control>
      </mc:Choice>
      <mc:Fallback>
        <control shapeId="80898" r:id="rId5" name="LegendBtn"/>
      </mc:Fallback>
    </mc:AlternateContent>
    <mc:AlternateContent xmlns:mc="http://schemas.openxmlformats.org/markup-compatibility/2006">
      <mc:Choice Requires="x14">
        <control shapeId="80899" r:id="rId7" name="ToolboxBtn">
          <controlPr defaultSize="0" autoLine="0" r:id="rId8">
            <anchor>
              <from>
                <xdr:col>3</xdr:col>
                <xdr:colOff>809625</xdr:colOff>
                <xdr:row>0</xdr:row>
                <xdr:rowOff>38100</xdr:rowOff>
              </from>
              <to>
                <xdr:col>3</xdr:col>
                <xdr:colOff>1114425</xdr:colOff>
                <xdr:row>0</xdr:row>
                <xdr:rowOff>342900</xdr:rowOff>
              </to>
            </anchor>
          </controlPr>
        </control>
      </mc:Choice>
      <mc:Fallback>
        <control shapeId="80899" r:id="rId7" name="ToolboxBtn"/>
      </mc:Fallback>
    </mc:AlternateContent>
  </control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7"/>
  <dimension ref="A1:H37"/>
  <sheetViews>
    <sheetView showGridLines="0" view="pageBreakPreview" topLeftCell="D1" zoomScale="87" zoomScaleSheetLayoutView="87" workbookViewId="0">
      <selection activeCell="L34" sqref="L34"/>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3811</v>
      </c>
      <c r="E1" s="13" t="s">
        <v>2176</v>
      </c>
    </row>
    <row r="3" spans="1:8" hidden="1" x14ac:dyDescent="0.25"/>
    <row r="4" spans="1:8" hidden="1" x14ac:dyDescent="0.25"/>
    <row r="5" spans="1:8" ht="15" hidden="1" customHeight="1" x14ac:dyDescent="0.25">
      <c r="A5" s="21"/>
      <c r="B5" s="21"/>
      <c r="C5" s="12" t="s">
        <v>3812</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x14ac:dyDescent="0.25">
      <c r="A10" s="21" t="s">
        <v>2143</v>
      </c>
      <c r="B10" s="21"/>
      <c r="C10" s="21"/>
      <c r="D10" s="14" t="s">
        <v>2144</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12" t="s">
        <v>3813</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21"/>
      <c r="H19" s="21"/>
    </row>
    <row r="20" spans="1:8" ht="19.5" customHeight="1" x14ac:dyDescent="0.25">
      <c r="A20" s="21"/>
      <c r="B20" s="21"/>
      <c r="C20" s="21" t="s">
        <v>444</v>
      </c>
      <c r="D20" s="36"/>
      <c r="E20" s="49">
        <v>2016</v>
      </c>
      <c r="F20" s="49">
        <v>2015</v>
      </c>
      <c r="H20" s="21"/>
    </row>
    <row r="21" spans="1:8" ht="20.100000000000001" customHeight="1" x14ac:dyDescent="0.25">
      <c r="A21" s="21"/>
      <c r="B21" s="21"/>
      <c r="C21" s="21" t="s">
        <v>445</v>
      </c>
      <c r="D21" s="36"/>
      <c r="E21" s="51" t="str">
        <f>[1]StartUp!$E$8</f>
        <v>SGD</v>
      </c>
      <c r="F21" s="51" t="str">
        <f>[1]StartUp!$E$8</f>
        <v>SGD</v>
      </c>
      <c r="H21" s="21"/>
    </row>
    <row r="22" spans="1:8" ht="20.100000000000001" hidden="1" customHeight="1" x14ac:dyDescent="0.25">
      <c r="A22" s="21"/>
      <c r="B22" s="21"/>
      <c r="C22" s="21" t="s">
        <v>446</v>
      </c>
      <c r="D22" s="36"/>
      <c r="E22" s="50" t="str">
        <f>[1]StartUp!$D$8</f>
        <v>01/01/2010</v>
      </c>
      <c r="F22" s="50" t="str">
        <f>[1]StartUp!$D$8</f>
        <v>01/01/2010</v>
      </c>
      <c r="H22" s="21"/>
    </row>
    <row r="23" spans="1:8" ht="20.100000000000001" hidden="1" customHeight="1" x14ac:dyDescent="0.25">
      <c r="A23" s="21"/>
      <c r="B23" s="21"/>
      <c r="C23" s="21" t="s">
        <v>447</v>
      </c>
      <c r="D23" s="36"/>
      <c r="E23" s="50" t="str">
        <f>[1]StartUp!$D$9</f>
        <v>31/12/2010</v>
      </c>
      <c r="F23" s="50" t="str">
        <f>[1]StartUp!$D$9</f>
        <v>31/12/2010</v>
      </c>
      <c r="H23" s="21"/>
    </row>
    <row r="24" spans="1:8" x14ac:dyDescent="0.25">
      <c r="A24" s="21"/>
      <c r="B24" s="21"/>
      <c r="C24" s="21" t="s">
        <v>275</v>
      </c>
      <c r="D24" s="15"/>
      <c r="H24" s="21"/>
    </row>
    <row r="25" spans="1:8" hidden="1" x14ac:dyDescent="0.25">
      <c r="A25" s="21" t="s">
        <v>2143</v>
      </c>
      <c r="B25" s="21"/>
      <c r="C25" s="21"/>
      <c r="D25" s="14" t="s">
        <v>2144</v>
      </c>
      <c r="E25" s="16"/>
      <c r="F25" s="16"/>
      <c r="G25" s="30" t="s">
        <v>912</v>
      </c>
      <c r="H25" s="57" t="s">
        <v>913</v>
      </c>
    </row>
    <row r="26" spans="1:8" x14ac:dyDescent="0.25">
      <c r="A26" s="21" t="s">
        <v>2146</v>
      </c>
      <c r="B26" s="21"/>
      <c r="C26" s="21"/>
      <c r="D26" s="27" t="s">
        <v>2166</v>
      </c>
      <c r="E26" s="23"/>
      <c r="F26" s="23"/>
      <c r="H26" s="21"/>
    </row>
    <row r="27" spans="1:8" ht="30" x14ac:dyDescent="0.25">
      <c r="A27" s="21" t="s">
        <v>2163</v>
      </c>
      <c r="B27" s="21"/>
      <c r="C27" s="21"/>
      <c r="D27" s="18" t="s">
        <v>2173</v>
      </c>
      <c r="E27" s="38"/>
      <c r="F27" s="38"/>
      <c r="H27" s="21"/>
    </row>
    <row r="28" spans="1:8" ht="30" x14ac:dyDescent="0.25">
      <c r="A28" s="21" t="s">
        <v>3814</v>
      </c>
      <c r="B28" s="21"/>
      <c r="C28" s="21"/>
      <c r="D28" s="225" t="s">
        <v>2168</v>
      </c>
      <c r="E28" s="38"/>
      <c r="F28" s="38"/>
      <c r="H28" s="21"/>
    </row>
    <row r="29" spans="1:8" ht="30" x14ac:dyDescent="0.25">
      <c r="A29" s="21" t="s">
        <v>2151</v>
      </c>
      <c r="B29" s="21"/>
      <c r="C29" s="21"/>
      <c r="D29" s="225" t="s">
        <v>1478</v>
      </c>
      <c r="E29" s="38"/>
      <c r="F29" s="38"/>
      <c r="H29" s="21"/>
    </row>
    <row r="30" spans="1:8" x14ac:dyDescent="0.25">
      <c r="A30" s="21"/>
      <c r="B30" s="21"/>
      <c r="C30" s="21"/>
      <c r="D30" s="18" t="s">
        <v>3815</v>
      </c>
      <c r="E30" s="38"/>
      <c r="F30" s="38"/>
      <c r="H30" s="21"/>
    </row>
    <row r="31" spans="1:8" ht="30" x14ac:dyDescent="0.25">
      <c r="A31" s="21" t="s">
        <v>3816</v>
      </c>
      <c r="B31" s="21"/>
      <c r="C31" s="21"/>
      <c r="D31" s="228" t="s">
        <v>2107</v>
      </c>
      <c r="E31" s="38"/>
      <c r="F31" s="38"/>
      <c r="H31" s="21"/>
    </row>
    <row r="32" spans="1:8" ht="30" x14ac:dyDescent="0.25">
      <c r="A32" s="21" t="s">
        <v>3817</v>
      </c>
      <c r="B32" s="21"/>
      <c r="C32" s="21"/>
      <c r="D32" s="228" t="s">
        <v>3992</v>
      </c>
      <c r="E32" s="38"/>
      <c r="F32" s="38"/>
      <c r="H32" s="21"/>
    </row>
    <row r="33" spans="1:8" ht="30" x14ac:dyDescent="0.25">
      <c r="A33" s="21" t="s">
        <v>2152</v>
      </c>
      <c r="B33" s="21"/>
      <c r="C33" s="21"/>
      <c r="D33" s="228" t="s">
        <v>1480</v>
      </c>
      <c r="E33" s="38"/>
      <c r="F33" s="38"/>
      <c r="H33" s="21"/>
    </row>
    <row r="34" spans="1:8" x14ac:dyDescent="0.25">
      <c r="A34" s="21" t="s">
        <v>2164</v>
      </c>
      <c r="B34" s="21"/>
      <c r="C34" s="21"/>
      <c r="D34" s="18" t="s">
        <v>2174</v>
      </c>
      <c r="E34" s="38"/>
      <c r="F34" s="38"/>
      <c r="H34" s="21"/>
    </row>
    <row r="35" spans="1:8" hidden="1" x14ac:dyDescent="0.25">
      <c r="A35" s="21"/>
      <c r="B35" s="21"/>
      <c r="C35" s="21" t="s">
        <v>275</v>
      </c>
      <c r="H35" s="21"/>
    </row>
    <row r="36" spans="1:8" hidden="1" x14ac:dyDescent="0.25">
      <c r="A36" s="21"/>
      <c r="B36" s="21"/>
      <c r="C36" s="21" t="s">
        <v>278</v>
      </c>
      <c r="D36" s="21"/>
      <c r="E36" s="21"/>
      <c r="F36" s="21"/>
      <c r="G36" s="21"/>
      <c r="H36" s="21" t="s">
        <v>279</v>
      </c>
    </row>
    <row r="37" spans="1:8" ht="14.2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F34">
      <formula1>-99999999999999900</formula1>
      <formula2>99999999999999900</formula2>
    </dataValidation>
  </dataValidations>
  <hyperlinks>
    <hyperlink ref="G25" tooltip="Primary Statements" display="Primary Statements"/>
    <hyperlink ref="H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2732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27329" r:id="rId4" name="HomeBtn"/>
      </mc:Fallback>
    </mc:AlternateContent>
    <mc:AlternateContent xmlns:mc="http://schemas.openxmlformats.org/markup-compatibility/2006">
      <mc:Choice Requires="x14">
        <control shapeId="2273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27330" r:id="rId6" name="LegendBtn"/>
      </mc:Fallback>
    </mc:AlternateContent>
    <mc:AlternateContent xmlns:mc="http://schemas.openxmlformats.org/markup-compatibility/2006">
      <mc:Choice Requires="x14">
        <control shapeId="22733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27331" r:id="rId8" name="ToolboxBtn"/>
      </mc:Fallback>
    </mc:AlternateContent>
  </control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J79"/>
  <sheetViews>
    <sheetView showGridLines="0" view="pageBreakPreview" topLeftCell="D1" zoomScale="87" zoomScaleSheetLayoutView="87" workbookViewId="0">
      <selection activeCell="F38" sqref="F38"/>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2177</v>
      </c>
      <c r="E1" s="13" t="s">
        <v>2256</v>
      </c>
    </row>
    <row r="3" spans="1:10" hidden="1" x14ac:dyDescent="0.25"/>
    <row r="4" spans="1:10" hidden="1" x14ac:dyDescent="0.25"/>
    <row r="5" spans="1:10" ht="15" hidden="1" customHeight="1" x14ac:dyDescent="0.25">
      <c r="A5" s="21"/>
      <c r="B5" s="21"/>
      <c r="C5" s="12" t="s">
        <v>2178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2179</v>
      </c>
      <c r="B10" s="21"/>
      <c r="C10" s="21"/>
      <c r="D10" s="14" t="s">
        <v>2180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2255</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2179</v>
      </c>
      <c r="B25" s="21"/>
      <c r="C25" s="21"/>
      <c r="D25" s="14" t="s">
        <v>2180</v>
      </c>
      <c r="E25" s="16"/>
      <c r="F25" s="16"/>
      <c r="G25" s="16"/>
      <c r="H25" s="16"/>
      <c r="I25" s="30" t="s">
        <v>912</v>
      </c>
      <c r="J25" s="57" t="s">
        <v>913</v>
      </c>
    </row>
    <row r="26" spans="1:10" x14ac:dyDescent="0.25">
      <c r="A26" s="21" t="s">
        <v>2181</v>
      </c>
      <c r="B26" s="21"/>
      <c r="C26" s="21"/>
      <c r="D26" s="27" t="s">
        <v>1563</v>
      </c>
      <c r="E26" s="23"/>
      <c r="F26" s="23"/>
      <c r="G26" s="23"/>
      <c r="H26" s="23"/>
      <c r="J26" s="21"/>
    </row>
    <row r="27" spans="1:10" ht="30" x14ac:dyDescent="0.25">
      <c r="A27" s="21" t="s">
        <v>2182</v>
      </c>
      <c r="B27" s="21"/>
      <c r="C27" s="21"/>
      <c r="D27" s="18" t="s">
        <v>2232</v>
      </c>
      <c r="E27" s="38"/>
      <c r="F27" s="38"/>
      <c r="G27" s="38"/>
      <c r="H27" s="38"/>
      <c r="J27" s="21"/>
    </row>
    <row r="28" spans="1:10" ht="30" x14ac:dyDescent="0.25">
      <c r="A28" s="21" t="s">
        <v>2183</v>
      </c>
      <c r="B28" s="21"/>
      <c r="C28" s="21"/>
      <c r="D28" s="18" t="s">
        <v>2233</v>
      </c>
      <c r="E28" s="38"/>
      <c r="F28" s="38"/>
      <c r="G28" s="38"/>
      <c r="H28" s="38"/>
      <c r="J28" s="21"/>
    </row>
    <row r="29" spans="1:10" ht="45" x14ac:dyDescent="0.25">
      <c r="A29" s="21" t="s">
        <v>2184</v>
      </c>
      <c r="B29" s="21"/>
      <c r="C29" s="21"/>
      <c r="D29" s="18" t="s">
        <v>2234</v>
      </c>
      <c r="E29" s="38"/>
      <c r="F29" s="38"/>
      <c r="G29" s="38"/>
      <c r="H29" s="38"/>
      <c r="J29" s="21"/>
    </row>
    <row r="30" spans="1:10" ht="30" x14ac:dyDescent="0.25">
      <c r="A30" s="21" t="s">
        <v>2185</v>
      </c>
      <c r="B30" s="21"/>
      <c r="C30" s="21"/>
      <c r="D30" s="18" t="s">
        <v>2095</v>
      </c>
      <c r="E30" s="38"/>
      <c r="F30" s="38"/>
      <c r="G30" s="38"/>
      <c r="H30" s="38"/>
      <c r="J30" s="21"/>
    </row>
    <row r="31" spans="1:10" ht="30" x14ac:dyDescent="0.25">
      <c r="A31" s="21" t="s">
        <v>2186</v>
      </c>
      <c r="B31" s="21"/>
      <c r="C31" s="21"/>
      <c r="D31" s="18" t="s">
        <v>2098</v>
      </c>
      <c r="E31" s="38"/>
      <c r="F31" s="38"/>
      <c r="G31" s="38"/>
      <c r="H31" s="38"/>
      <c r="J31" s="21"/>
    </row>
    <row r="32" spans="1:10" x14ac:dyDescent="0.25">
      <c r="A32" s="21" t="s">
        <v>2187</v>
      </c>
      <c r="B32" s="21"/>
      <c r="C32" s="21"/>
      <c r="D32" s="225" t="s">
        <v>2092</v>
      </c>
      <c r="E32" s="38"/>
      <c r="F32" s="38"/>
      <c r="G32" s="38"/>
      <c r="H32" s="38"/>
      <c r="J32" s="21"/>
    </row>
    <row r="33" spans="1:10" x14ac:dyDescent="0.25">
      <c r="A33" s="21" t="s">
        <v>2188</v>
      </c>
      <c r="B33" s="21"/>
      <c r="C33" s="21"/>
      <c r="D33" s="225" t="s">
        <v>2093</v>
      </c>
      <c r="E33" s="38"/>
      <c r="F33" s="38"/>
      <c r="G33" s="38"/>
      <c r="H33" s="38"/>
      <c r="J33" s="21"/>
    </row>
    <row r="34" spans="1:10" ht="30" x14ac:dyDescent="0.25">
      <c r="A34" s="21" t="s">
        <v>2189</v>
      </c>
      <c r="B34" s="21"/>
      <c r="C34" s="21"/>
      <c r="D34" s="18" t="s">
        <v>2235</v>
      </c>
      <c r="E34" s="38"/>
      <c r="F34" s="38"/>
      <c r="G34" s="38"/>
      <c r="H34" s="38"/>
      <c r="J34" s="21"/>
    </row>
    <row r="35" spans="1:10" ht="30" x14ac:dyDescent="0.25">
      <c r="A35" s="21" t="s">
        <v>2190</v>
      </c>
      <c r="B35" s="21"/>
      <c r="C35" s="21"/>
      <c r="D35" s="18" t="s">
        <v>2236</v>
      </c>
      <c r="E35" s="38"/>
      <c r="F35" s="38"/>
      <c r="G35" s="38"/>
      <c r="H35" s="38"/>
      <c r="J35" s="21"/>
    </row>
    <row r="36" spans="1:10" s="344" customFormat="1" ht="30" x14ac:dyDescent="0.25">
      <c r="A36" s="350"/>
      <c r="B36" s="350"/>
      <c r="C36" s="350"/>
      <c r="D36" s="404" t="s">
        <v>3818</v>
      </c>
      <c r="E36" s="361"/>
      <c r="F36" s="361"/>
      <c r="G36" s="361"/>
      <c r="H36" s="361"/>
      <c r="J36" s="350"/>
    </row>
    <row r="37" spans="1:10" ht="30" x14ac:dyDescent="0.25">
      <c r="A37" s="21" t="s">
        <v>2191</v>
      </c>
      <c r="B37" s="21"/>
      <c r="C37" s="21"/>
      <c r="D37" s="18" t="s">
        <v>1478</v>
      </c>
      <c r="E37" s="38"/>
      <c r="F37" s="38"/>
      <c r="G37" s="38"/>
      <c r="H37" s="38"/>
      <c r="J37" s="21"/>
    </row>
    <row r="38" spans="1:10" ht="30" x14ac:dyDescent="0.25">
      <c r="A38" s="21" t="s">
        <v>2192</v>
      </c>
      <c r="B38" s="21"/>
      <c r="C38" s="21"/>
      <c r="D38" s="18" t="s">
        <v>2237</v>
      </c>
      <c r="E38" s="38"/>
      <c r="F38" s="38"/>
      <c r="G38" s="38"/>
      <c r="H38" s="38"/>
      <c r="J38" s="21"/>
    </row>
    <row r="39" spans="1:10" ht="30" x14ac:dyDescent="0.25">
      <c r="A39" s="21" t="s">
        <v>2193</v>
      </c>
      <c r="B39" s="21"/>
      <c r="C39" s="21"/>
      <c r="D39" s="18" t="s">
        <v>1480</v>
      </c>
      <c r="E39" s="38"/>
      <c r="F39" s="38"/>
      <c r="G39" s="38"/>
      <c r="H39" s="38"/>
      <c r="J39" s="21"/>
    </row>
    <row r="40" spans="1:10" ht="30" x14ac:dyDescent="0.25">
      <c r="A40" s="21" t="s">
        <v>2194</v>
      </c>
      <c r="B40" s="21"/>
      <c r="C40" s="21"/>
      <c r="D40" s="18" t="s">
        <v>2238</v>
      </c>
      <c r="E40" s="38"/>
      <c r="F40" s="38"/>
      <c r="G40" s="38"/>
      <c r="H40" s="38"/>
      <c r="J40" s="21"/>
    </row>
    <row r="41" spans="1:10" x14ac:dyDescent="0.25">
      <c r="A41" s="21" t="s">
        <v>2195</v>
      </c>
      <c r="B41" s="21"/>
      <c r="C41" s="21"/>
      <c r="D41" s="27" t="s">
        <v>1569</v>
      </c>
      <c r="E41" s="23"/>
      <c r="F41" s="23"/>
      <c r="G41" s="23"/>
      <c r="H41" s="23"/>
      <c r="J41" s="21"/>
    </row>
    <row r="42" spans="1:10" ht="30" x14ac:dyDescent="0.25">
      <c r="A42" s="21" t="s">
        <v>2196</v>
      </c>
      <c r="B42" s="21"/>
      <c r="C42" s="21"/>
      <c r="D42" s="47" t="s">
        <v>2239</v>
      </c>
      <c r="E42" s="23"/>
      <c r="F42" s="23"/>
      <c r="G42" s="23"/>
      <c r="H42" s="23"/>
      <c r="J42" s="21"/>
    </row>
    <row r="43" spans="1:10" ht="30" x14ac:dyDescent="0.25">
      <c r="A43" s="21" t="s">
        <v>2197</v>
      </c>
      <c r="B43" s="21"/>
      <c r="C43" s="21"/>
      <c r="D43" s="41" t="s">
        <v>2038</v>
      </c>
      <c r="E43" s="38"/>
      <c r="F43" s="38"/>
      <c r="G43" s="38"/>
      <c r="H43" s="38"/>
      <c r="J43" s="21"/>
    </row>
    <row r="44" spans="1:10" ht="45" x14ac:dyDescent="0.25">
      <c r="A44" s="21" t="s">
        <v>2198</v>
      </c>
      <c r="B44" s="21"/>
      <c r="C44" s="21"/>
      <c r="D44" s="41" t="s">
        <v>2233</v>
      </c>
      <c r="E44" s="38"/>
      <c r="F44" s="38"/>
      <c r="G44" s="38"/>
      <c r="H44" s="38"/>
      <c r="J44" s="21"/>
    </row>
    <row r="45" spans="1:10" ht="45" x14ac:dyDescent="0.25">
      <c r="A45" s="21" t="s">
        <v>2199</v>
      </c>
      <c r="B45" s="21"/>
      <c r="C45" s="21"/>
      <c r="D45" s="41" t="s">
        <v>2234</v>
      </c>
      <c r="E45" s="38"/>
      <c r="F45" s="38"/>
      <c r="G45" s="38"/>
      <c r="H45" s="38"/>
      <c r="J45" s="21"/>
    </row>
    <row r="46" spans="1:10" ht="30" x14ac:dyDescent="0.25">
      <c r="A46" s="21" t="s">
        <v>2200</v>
      </c>
      <c r="B46" s="21"/>
      <c r="C46" s="21"/>
      <c r="D46" s="41" t="s">
        <v>2095</v>
      </c>
      <c r="E46" s="38"/>
      <c r="F46" s="38"/>
      <c r="G46" s="38"/>
      <c r="H46" s="38"/>
      <c r="J46" s="21"/>
    </row>
    <row r="47" spans="1:10" ht="30" x14ac:dyDescent="0.25">
      <c r="A47" s="21" t="s">
        <v>2201</v>
      </c>
      <c r="B47" s="21"/>
      <c r="C47" s="21"/>
      <c r="D47" s="41" t="s">
        <v>2098</v>
      </c>
      <c r="E47" s="38"/>
      <c r="F47" s="38"/>
      <c r="G47" s="38"/>
      <c r="H47" s="38"/>
      <c r="J47" s="21"/>
    </row>
    <row r="48" spans="1:10" x14ac:dyDescent="0.25">
      <c r="A48" s="21" t="s">
        <v>2202</v>
      </c>
      <c r="B48" s="21"/>
      <c r="C48" s="21"/>
      <c r="D48" s="41" t="s">
        <v>2092</v>
      </c>
      <c r="E48" s="38"/>
      <c r="F48" s="38"/>
      <c r="G48" s="38"/>
      <c r="H48" s="38"/>
      <c r="J48" s="21"/>
    </row>
    <row r="49" spans="1:10" x14ac:dyDescent="0.25">
      <c r="A49" s="21" t="s">
        <v>2203</v>
      </c>
      <c r="B49" s="21"/>
      <c r="C49" s="21"/>
      <c r="D49" s="41" t="s">
        <v>2093</v>
      </c>
      <c r="E49" s="38"/>
      <c r="F49" s="38"/>
      <c r="G49" s="38"/>
      <c r="H49" s="38"/>
      <c r="J49" s="21"/>
    </row>
    <row r="50" spans="1:10" ht="30" x14ac:dyDescent="0.25">
      <c r="A50" s="21" t="s">
        <v>2204</v>
      </c>
      <c r="B50" s="21"/>
      <c r="C50" s="21"/>
      <c r="D50" s="41" t="s">
        <v>2235</v>
      </c>
      <c r="E50" s="38"/>
      <c r="F50" s="38"/>
      <c r="G50" s="38"/>
      <c r="H50" s="38"/>
      <c r="J50" s="21"/>
    </row>
    <row r="51" spans="1:10" ht="30" x14ac:dyDescent="0.25">
      <c r="A51" s="21" t="s">
        <v>2205</v>
      </c>
      <c r="B51" s="21"/>
      <c r="C51" s="21"/>
      <c r="D51" s="41" t="s">
        <v>1478</v>
      </c>
      <c r="E51" s="38"/>
      <c r="F51" s="38"/>
      <c r="G51" s="38"/>
      <c r="H51" s="38"/>
      <c r="J51" s="21"/>
    </row>
    <row r="52" spans="1:10" ht="45" x14ac:dyDescent="0.25">
      <c r="A52" s="21" t="s">
        <v>2206</v>
      </c>
      <c r="B52" s="21"/>
      <c r="C52" s="21"/>
      <c r="D52" s="41" t="s">
        <v>2237</v>
      </c>
      <c r="E52" s="38"/>
      <c r="F52" s="38"/>
      <c r="G52" s="38"/>
      <c r="H52" s="38"/>
      <c r="J52" s="21"/>
    </row>
    <row r="53" spans="1:10" ht="30" x14ac:dyDescent="0.25">
      <c r="A53" s="21" t="s">
        <v>2207</v>
      </c>
      <c r="B53" s="21"/>
      <c r="C53" s="21"/>
      <c r="D53" s="41" t="s">
        <v>1480</v>
      </c>
      <c r="E53" s="38"/>
      <c r="F53" s="38"/>
      <c r="G53" s="38"/>
      <c r="H53" s="38"/>
      <c r="J53" s="21"/>
    </row>
    <row r="54" spans="1:10" ht="30" x14ac:dyDescent="0.25">
      <c r="A54" s="21" t="s">
        <v>2208</v>
      </c>
      <c r="B54" s="21"/>
      <c r="C54" s="21"/>
      <c r="D54" s="41" t="s">
        <v>2042</v>
      </c>
      <c r="E54" s="38"/>
      <c r="F54" s="38"/>
      <c r="G54" s="38"/>
      <c r="H54" s="38"/>
      <c r="J54" s="21"/>
    </row>
    <row r="55" spans="1:10" ht="45" x14ac:dyDescent="0.25">
      <c r="A55" s="21" t="s">
        <v>2209</v>
      </c>
      <c r="B55" s="21"/>
      <c r="C55" s="21"/>
      <c r="D55" s="47" t="s">
        <v>2240</v>
      </c>
      <c r="E55" s="23"/>
      <c r="F55" s="23"/>
      <c r="G55" s="23"/>
      <c r="H55" s="23"/>
      <c r="J55" s="21"/>
    </row>
    <row r="56" spans="1:10" ht="45" x14ac:dyDescent="0.25">
      <c r="A56" s="21" t="s">
        <v>2210</v>
      </c>
      <c r="B56" s="21"/>
      <c r="C56" s="21"/>
      <c r="D56" s="41" t="s">
        <v>2241</v>
      </c>
      <c r="E56" s="38"/>
      <c r="F56" s="38"/>
      <c r="G56" s="38"/>
      <c r="H56" s="38"/>
      <c r="J56" s="21"/>
    </row>
    <row r="57" spans="1:10" ht="30" x14ac:dyDescent="0.25">
      <c r="A57" s="21" t="s">
        <v>2211</v>
      </c>
      <c r="B57" s="21"/>
      <c r="C57" s="21"/>
      <c r="D57" s="41" t="s">
        <v>2242</v>
      </c>
      <c r="E57" s="38"/>
      <c r="F57" s="38"/>
      <c r="G57" s="38"/>
      <c r="H57" s="38"/>
      <c r="J57" s="21"/>
    </row>
    <row r="58" spans="1:10" ht="30" x14ac:dyDescent="0.25">
      <c r="A58" s="21" t="s">
        <v>2212</v>
      </c>
      <c r="B58" s="21"/>
      <c r="C58" s="21"/>
      <c r="D58" s="41" t="s">
        <v>2107</v>
      </c>
      <c r="E58" s="38"/>
      <c r="F58" s="38"/>
      <c r="G58" s="38"/>
      <c r="H58" s="38"/>
      <c r="J58" s="21"/>
    </row>
    <row r="59" spans="1:10" ht="30" x14ac:dyDescent="0.25">
      <c r="A59" s="21" t="s">
        <v>2213</v>
      </c>
      <c r="B59" s="21"/>
      <c r="C59" s="21"/>
      <c r="D59" s="41" t="s">
        <v>2108</v>
      </c>
      <c r="E59" s="38"/>
      <c r="F59" s="38"/>
      <c r="G59" s="38"/>
      <c r="H59" s="38"/>
      <c r="J59" s="21"/>
    </row>
    <row r="60" spans="1:10" x14ac:dyDescent="0.25">
      <c r="A60" s="21" t="s">
        <v>2214</v>
      </c>
      <c r="B60" s="21"/>
      <c r="C60" s="21"/>
      <c r="D60" s="220" t="s">
        <v>2092</v>
      </c>
      <c r="E60" s="38"/>
      <c r="F60" s="38"/>
      <c r="G60" s="38"/>
      <c r="H60" s="38"/>
      <c r="J60" s="21"/>
    </row>
    <row r="61" spans="1:10" x14ac:dyDescent="0.25">
      <c r="A61" s="21" t="s">
        <v>2215</v>
      </c>
      <c r="B61" s="21"/>
      <c r="C61" s="21"/>
      <c r="D61" s="220" t="s">
        <v>2093</v>
      </c>
      <c r="E61" s="38"/>
      <c r="F61" s="38"/>
      <c r="G61" s="38"/>
      <c r="H61" s="38"/>
      <c r="J61" s="21"/>
    </row>
    <row r="62" spans="1:10" ht="45" x14ac:dyDescent="0.25">
      <c r="A62" s="21" t="s">
        <v>2216</v>
      </c>
      <c r="B62" s="21"/>
      <c r="C62" s="21"/>
      <c r="D62" s="41" t="s">
        <v>2237</v>
      </c>
      <c r="E62" s="38"/>
      <c r="F62" s="38"/>
      <c r="G62" s="38"/>
      <c r="H62" s="38"/>
      <c r="J62" s="21"/>
    </row>
    <row r="63" spans="1:10" ht="30" x14ac:dyDescent="0.25">
      <c r="A63" s="21" t="s">
        <v>2217</v>
      </c>
      <c r="B63" s="21"/>
      <c r="C63" s="21"/>
      <c r="D63" s="41" t="s">
        <v>1478</v>
      </c>
      <c r="E63" s="38"/>
      <c r="F63" s="38"/>
      <c r="G63" s="38"/>
      <c r="H63" s="38"/>
      <c r="J63" s="21"/>
    </row>
    <row r="64" spans="1:10" ht="30" x14ac:dyDescent="0.25">
      <c r="A64" s="21" t="s">
        <v>2218</v>
      </c>
      <c r="B64" s="21"/>
      <c r="C64" s="21"/>
      <c r="D64" s="41" t="s">
        <v>1480</v>
      </c>
      <c r="E64" s="38"/>
      <c r="F64" s="38"/>
      <c r="G64" s="38"/>
      <c r="H64" s="38"/>
      <c r="J64" s="21"/>
    </row>
    <row r="65" spans="1:10" ht="45" x14ac:dyDescent="0.25">
      <c r="A65" s="21" t="s">
        <v>2219</v>
      </c>
      <c r="B65" s="21"/>
      <c r="C65" s="21"/>
      <c r="D65" s="41" t="s">
        <v>2243</v>
      </c>
      <c r="E65" s="38"/>
      <c r="F65" s="38"/>
      <c r="G65" s="38"/>
      <c r="H65" s="38"/>
      <c r="J65" s="21"/>
    </row>
    <row r="66" spans="1:10" ht="30" x14ac:dyDescent="0.25">
      <c r="A66" s="21" t="s">
        <v>2220</v>
      </c>
      <c r="B66" s="21"/>
      <c r="C66" s="21"/>
      <c r="D66" s="47" t="s">
        <v>2244</v>
      </c>
      <c r="E66" s="23"/>
      <c r="F66" s="23"/>
      <c r="G66" s="23"/>
      <c r="H66" s="23"/>
      <c r="J66" s="21"/>
    </row>
    <row r="67" spans="1:10" ht="45" x14ac:dyDescent="0.25">
      <c r="A67" s="21" t="s">
        <v>2221</v>
      </c>
      <c r="B67" s="21"/>
      <c r="C67" s="21"/>
      <c r="D67" s="41" t="s">
        <v>2245</v>
      </c>
      <c r="E67" s="38"/>
      <c r="F67" s="38"/>
      <c r="G67" s="38"/>
      <c r="H67" s="38"/>
      <c r="J67" s="21"/>
    </row>
    <row r="68" spans="1:10" ht="45" x14ac:dyDescent="0.25">
      <c r="A68" s="21" t="s">
        <v>2222</v>
      </c>
      <c r="B68" s="21"/>
      <c r="C68" s="21"/>
      <c r="D68" s="41" t="s">
        <v>2246</v>
      </c>
      <c r="E68" s="38"/>
      <c r="F68" s="38"/>
      <c r="G68" s="38"/>
      <c r="H68" s="38"/>
      <c r="J68" s="21"/>
    </row>
    <row r="69" spans="1:10" ht="30" x14ac:dyDescent="0.25">
      <c r="A69" s="21" t="s">
        <v>2223</v>
      </c>
      <c r="B69" s="21"/>
      <c r="C69" s="21"/>
      <c r="D69" s="27" t="s">
        <v>2247</v>
      </c>
      <c r="E69" s="23"/>
      <c r="F69" s="23"/>
      <c r="G69" s="23"/>
      <c r="H69" s="23"/>
      <c r="I69" s="101" t="s">
        <v>3759</v>
      </c>
      <c r="J69" s="21"/>
    </row>
    <row r="70" spans="1:10" ht="30" x14ac:dyDescent="0.25">
      <c r="A70" s="21" t="s">
        <v>2224</v>
      </c>
      <c r="B70" s="21"/>
      <c r="C70" s="21"/>
      <c r="D70" s="18" t="s">
        <v>2248</v>
      </c>
      <c r="E70" s="24"/>
      <c r="F70" s="24"/>
      <c r="G70" s="24"/>
      <c r="H70" s="24"/>
      <c r="J70" s="21"/>
    </row>
    <row r="71" spans="1:10" ht="150" x14ac:dyDescent="0.25">
      <c r="A71" s="21" t="s">
        <v>2225</v>
      </c>
      <c r="B71" s="21"/>
      <c r="C71" s="21"/>
      <c r="D71" s="18" t="s">
        <v>2249</v>
      </c>
      <c r="E71" s="26"/>
      <c r="F71" s="26"/>
      <c r="G71" s="26"/>
      <c r="H71" s="26"/>
      <c r="I71" s="103" t="s">
        <v>3784</v>
      </c>
      <c r="J71" s="21"/>
    </row>
    <row r="72" spans="1:10" ht="75" x14ac:dyDescent="0.25">
      <c r="A72" s="21" t="s">
        <v>2226</v>
      </c>
      <c r="B72" s="21"/>
      <c r="C72" s="21"/>
      <c r="D72" s="18" t="s">
        <v>2250</v>
      </c>
      <c r="E72" s="38"/>
      <c r="F72" s="38"/>
      <c r="G72" s="38"/>
      <c r="H72" s="38"/>
      <c r="J72" s="21"/>
    </row>
    <row r="73" spans="1:10" ht="30" x14ac:dyDescent="0.25">
      <c r="A73" s="21" t="s">
        <v>2227</v>
      </c>
      <c r="B73" s="21"/>
      <c r="C73" s="21"/>
      <c r="D73" s="18" t="s">
        <v>2251</v>
      </c>
      <c r="E73" s="38"/>
      <c r="F73" s="38"/>
      <c r="G73" s="38"/>
      <c r="H73" s="38"/>
      <c r="J73" s="21"/>
    </row>
    <row r="74" spans="1:10" ht="45" x14ac:dyDescent="0.25">
      <c r="A74" s="21" t="s">
        <v>2228</v>
      </c>
      <c r="B74" s="21"/>
      <c r="C74" s="21"/>
      <c r="D74" s="18" t="s">
        <v>2252</v>
      </c>
      <c r="E74" s="38"/>
      <c r="F74" s="38"/>
      <c r="G74" s="38"/>
      <c r="H74" s="38"/>
      <c r="J74" s="21"/>
    </row>
    <row r="75" spans="1:10" ht="45" x14ac:dyDescent="0.25">
      <c r="A75" s="21" t="s">
        <v>2229</v>
      </c>
      <c r="B75" s="21"/>
      <c r="C75" s="21"/>
      <c r="D75" s="18" t="s">
        <v>2253</v>
      </c>
      <c r="E75" s="38"/>
      <c r="F75" s="38"/>
      <c r="G75" s="38"/>
      <c r="H75" s="38"/>
      <c r="J75" s="21"/>
    </row>
    <row r="76" spans="1:10" ht="90" x14ac:dyDescent="0.25">
      <c r="A76" s="21" t="s">
        <v>2230</v>
      </c>
      <c r="B76" s="21"/>
      <c r="C76" s="21"/>
      <c r="D76" s="18" t="s">
        <v>2254</v>
      </c>
      <c r="E76" s="38"/>
      <c r="F76" s="38"/>
      <c r="G76" s="38"/>
      <c r="H76" s="38"/>
      <c r="J76" s="21"/>
    </row>
    <row r="77" spans="1:10" ht="60" x14ac:dyDescent="0.25">
      <c r="A77" s="21" t="s">
        <v>2231</v>
      </c>
      <c r="B77" s="21"/>
      <c r="C77" s="21"/>
      <c r="D77" s="225" t="s">
        <v>3991</v>
      </c>
      <c r="E77" s="38"/>
      <c r="F77" s="38"/>
      <c r="G77" s="38"/>
      <c r="H77" s="38"/>
      <c r="J77" s="21"/>
    </row>
    <row r="78" spans="1:10" hidden="1" x14ac:dyDescent="0.25">
      <c r="A78" s="21"/>
      <c r="B78" s="21"/>
      <c r="C78" s="21" t="s">
        <v>275</v>
      </c>
      <c r="J78" s="21"/>
    </row>
    <row r="79" spans="1:10" hidden="1" x14ac:dyDescent="0.25">
      <c r="A79" s="21"/>
      <c r="B79" s="21"/>
      <c r="C79" s="21" t="s">
        <v>278</v>
      </c>
      <c r="D79" s="21"/>
      <c r="E79" s="21"/>
      <c r="F79" s="21"/>
      <c r="G79" s="21"/>
      <c r="H79" s="21"/>
      <c r="I79" s="21"/>
      <c r="J79"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72:H77 E27:H40 E43:H54 E56:H65 E67:H68">
      <formula1>-99999999999999900</formula1>
      <formula2>99999999999999900</formula2>
    </dataValidation>
    <dataValidation type="list" allowBlank="1" showInputMessage="1" showErrorMessage="1" errorTitle="Input Error" error="Please enter a valid value from dropdown" sqref="E71:H71">
      <formula1>"Straight-line-method,Declining balance method,Activity depreciation,Sum-of-years digits method,Units-of-production depreciation method,Other depreciation method"</formula1>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rowBreaks count="1" manualBreakCount="1">
    <brk id="54" max="16383" man="1"/>
  </rowBreaks>
  <drawing r:id="rId2"/>
  <legacyDrawing r:id="rId3"/>
  <controls>
    <mc:AlternateContent xmlns:mc="http://schemas.openxmlformats.org/markup-compatibility/2006">
      <mc:Choice Requires="x14">
        <control shapeId="43019" r:id="rId4" name="ToolboxBtn">
          <controlPr defaultSize="0" autoLine="0" autoPict="0" r:id="rId5">
            <anchor>
              <from>
                <xdr:col>3</xdr:col>
                <xdr:colOff>114300</xdr:colOff>
                <xdr:row>0</xdr:row>
                <xdr:rowOff>0</xdr:rowOff>
              </from>
              <to>
                <xdr:col>3</xdr:col>
                <xdr:colOff>161925</xdr:colOff>
                <xdr:row>0</xdr:row>
                <xdr:rowOff>47625</xdr:rowOff>
              </to>
            </anchor>
          </controlPr>
        </control>
      </mc:Choice>
      <mc:Fallback>
        <control shapeId="43019" r:id="rId4" name="ToolboxBtn"/>
      </mc:Fallback>
    </mc:AlternateContent>
    <mc:AlternateContent xmlns:mc="http://schemas.openxmlformats.org/markup-compatibility/2006">
      <mc:Choice Requires="x14">
        <control shapeId="43018" r:id="rId6" name="LegendBtn">
          <controlPr defaultSize="0" autoLine="0" autoPict="0" r:id="rId7">
            <anchor>
              <from>
                <xdr:col>3</xdr:col>
                <xdr:colOff>76200</xdr:colOff>
                <xdr:row>0</xdr:row>
                <xdr:rowOff>0</xdr:rowOff>
              </from>
              <to>
                <xdr:col>3</xdr:col>
                <xdr:colOff>123825</xdr:colOff>
                <xdr:row>0</xdr:row>
                <xdr:rowOff>47625</xdr:rowOff>
              </to>
            </anchor>
          </controlPr>
        </control>
      </mc:Choice>
      <mc:Fallback>
        <control shapeId="43018" r:id="rId6" name="LegendBtn"/>
      </mc:Fallback>
    </mc:AlternateContent>
    <mc:AlternateContent xmlns:mc="http://schemas.openxmlformats.org/markup-compatibility/2006">
      <mc:Choice Requires="x14">
        <control shapeId="43017" r:id="rId8" name="HomeBtn">
          <controlPr defaultSize="0" autoLine="0" autoPict="0" r:id="rId9">
            <anchor>
              <from>
                <xdr:col>3</xdr:col>
                <xdr:colOff>19050</xdr:colOff>
                <xdr:row>0</xdr:row>
                <xdr:rowOff>0</xdr:rowOff>
              </from>
              <to>
                <xdr:col>3</xdr:col>
                <xdr:colOff>66675</xdr:colOff>
                <xdr:row>0</xdr:row>
                <xdr:rowOff>47625</xdr:rowOff>
              </to>
            </anchor>
          </controlPr>
        </control>
      </mc:Choice>
      <mc:Fallback>
        <control shapeId="43017" r:id="rId8" name="HomeBtn"/>
      </mc:Fallback>
    </mc:AlternateContent>
  </control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8"/>
  <dimension ref="A1:H43"/>
  <sheetViews>
    <sheetView showGridLines="0" view="pageBreakPreview" topLeftCell="D1" zoomScale="87" zoomScaleSheetLayoutView="87" workbookViewId="0">
      <selection activeCell="F28" sqref="F28"/>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3822</v>
      </c>
      <c r="E1" s="13" t="s">
        <v>2256</v>
      </c>
    </row>
    <row r="3" spans="1:8" hidden="1" x14ac:dyDescent="0.25"/>
    <row r="4" spans="1:8" hidden="1" x14ac:dyDescent="0.25"/>
    <row r="5" spans="1:8" ht="15" hidden="1" customHeight="1" x14ac:dyDescent="0.25">
      <c r="A5" s="21"/>
      <c r="B5" s="21"/>
      <c r="C5" s="12" t="s">
        <v>3821</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2179</v>
      </c>
      <c r="B10" s="21"/>
      <c r="C10" s="21"/>
      <c r="D10" s="14" t="s">
        <v>2180</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58" t="s">
        <v>3820</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73" t="s">
        <v>3419</v>
      </c>
      <c r="H19" s="73" t="s">
        <v>3419</v>
      </c>
    </row>
    <row r="20" spans="1:8" ht="19.5" customHeight="1" x14ac:dyDescent="0.25">
      <c r="A20" s="21"/>
      <c r="B20" s="21"/>
      <c r="C20" s="21" t="s">
        <v>444</v>
      </c>
      <c r="D20" s="36"/>
      <c r="E20" s="49">
        <v>2016</v>
      </c>
      <c r="F20" s="49">
        <v>2015</v>
      </c>
      <c r="G20" s="49">
        <v>2016</v>
      </c>
      <c r="H20" s="49">
        <v>2015</v>
      </c>
    </row>
    <row r="21" spans="1:8" ht="20.100000000000001" customHeight="1" x14ac:dyDescent="0.25">
      <c r="A21" s="21"/>
      <c r="B21" s="21"/>
      <c r="C21" s="21" t="s">
        <v>445</v>
      </c>
      <c r="D21" s="36"/>
      <c r="E21" s="51" t="str">
        <f>[1]StartUp!$E$8</f>
        <v>SGD</v>
      </c>
      <c r="F21" s="51" t="str">
        <f>[1]StartUp!$E$8</f>
        <v>SGD</v>
      </c>
      <c r="G21" s="51" t="str">
        <f>[1]StartUp!$E$8</f>
        <v>SGD</v>
      </c>
      <c r="H21" s="51" t="str">
        <f>[1]StartUp!$E$8</f>
        <v>SGD</v>
      </c>
    </row>
    <row r="22" spans="1:8" ht="20.100000000000001" hidden="1" customHeight="1" x14ac:dyDescent="0.25">
      <c r="A22" s="21"/>
      <c r="B22" s="21"/>
      <c r="C22" s="21" t="s">
        <v>446</v>
      </c>
      <c r="D22" s="36"/>
      <c r="E22" s="50" t="str">
        <f>[1]StartUp!$D$8</f>
        <v>01/01/2010</v>
      </c>
      <c r="F22" s="50" t="str">
        <f>[1]StartUp!$D$8</f>
        <v>01/01/2010</v>
      </c>
      <c r="G22" s="50" t="str">
        <f>[1]StartUp!$D$8</f>
        <v>01/01/2010</v>
      </c>
      <c r="H22" s="50" t="str">
        <f>[1]StartUp!$D$8</f>
        <v>01/01/2010</v>
      </c>
    </row>
    <row r="23" spans="1:8" ht="20.100000000000001" hidden="1" customHeight="1" x14ac:dyDescent="0.25">
      <c r="A23" s="21"/>
      <c r="B23" s="21"/>
      <c r="C23" s="21" t="s">
        <v>447</v>
      </c>
      <c r="D23" s="36"/>
      <c r="E23" s="50" t="str">
        <f>[1]StartUp!$D$9</f>
        <v>31/12/2010</v>
      </c>
      <c r="F23" s="50" t="str">
        <f>[1]StartUp!$D$9</f>
        <v>31/12/2010</v>
      </c>
      <c r="G23" s="50" t="str">
        <f>[1]StartUp!$D$9</f>
        <v>31/12/2010</v>
      </c>
      <c r="H23" s="50" t="str">
        <f>[1]StartUp!$D$9</f>
        <v>31/12/2010</v>
      </c>
    </row>
    <row r="24" spans="1:8" x14ac:dyDescent="0.25">
      <c r="A24" s="21"/>
      <c r="B24" s="21"/>
      <c r="C24" s="21" t="s">
        <v>275</v>
      </c>
      <c r="D24" s="15"/>
    </row>
    <row r="25" spans="1:8" ht="30" hidden="1" x14ac:dyDescent="0.25">
      <c r="A25" s="21" t="s">
        <v>2179</v>
      </c>
      <c r="B25" s="21"/>
      <c r="C25" s="21"/>
      <c r="D25" s="14" t="s">
        <v>2180</v>
      </c>
      <c r="E25" s="16"/>
      <c r="F25" s="16"/>
      <c r="G25" s="16"/>
      <c r="H25" s="16"/>
    </row>
    <row r="26" spans="1:8" x14ac:dyDescent="0.25">
      <c r="A26" s="21" t="s">
        <v>2181</v>
      </c>
      <c r="B26" s="21"/>
      <c r="C26" s="21"/>
      <c r="D26" s="27" t="s">
        <v>1563</v>
      </c>
      <c r="E26" s="23"/>
      <c r="F26" s="23"/>
      <c r="G26" s="23"/>
      <c r="H26" s="23"/>
    </row>
    <row r="27" spans="1:8" ht="30" x14ac:dyDescent="0.25">
      <c r="A27" s="21" t="s">
        <v>2182</v>
      </c>
      <c r="B27" s="21"/>
      <c r="C27" s="21"/>
      <c r="D27" s="18" t="s">
        <v>2232</v>
      </c>
      <c r="E27" s="38"/>
      <c r="F27" s="38"/>
      <c r="G27" s="38"/>
      <c r="H27" s="38"/>
    </row>
    <row r="28" spans="1:8" s="212" customFormat="1" ht="30" x14ac:dyDescent="0.25">
      <c r="A28" s="214"/>
      <c r="B28" s="214"/>
      <c r="C28" s="214"/>
      <c r="D28" s="189" t="s">
        <v>2233</v>
      </c>
      <c r="E28" s="194"/>
      <c r="F28" s="194"/>
      <c r="G28" s="194"/>
      <c r="H28" s="194"/>
    </row>
    <row r="29" spans="1:8" ht="45" x14ac:dyDescent="0.25">
      <c r="A29" s="21" t="s">
        <v>2184</v>
      </c>
      <c r="B29" s="21"/>
      <c r="C29" s="21"/>
      <c r="D29" s="18" t="s">
        <v>2234</v>
      </c>
      <c r="E29" s="38"/>
      <c r="F29" s="38"/>
      <c r="G29" s="38"/>
      <c r="H29" s="38"/>
    </row>
    <row r="30" spans="1:8" ht="30" x14ac:dyDescent="0.25">
      <c r="A30" s="21" t="s">
        <v>2185</v>
      </c>
      <c r="B30" s="21"/>
      <c r="C30" s="21"/>
      <c r="D30" s="18" t="s">
        <v>2095</v>
      </c>
      <c r="E30" s="38"/>
      <c r="F30" s="38"/>
      <c r="G30" s="38"/>
      <c r="H30" s="38"/>
    </row>
    <row r="31" spans="1:8" ht="30" x14ac:dyDescent="0.25">
      <c r="A31" s="21" t="s">
        <v>2186</v>
      </c>
      <c r="B31" s="21"/>
      <c r="C31" s="21"/>
      <c r="D31" s="18" t="s">
        <v>2098</v>
      </c>
      <c r="E31" s="38"/>
      <c r="F31" s="38"/>
      <c r="G31" s="38"/>
      <c r="H31" s="38"/>
    </row>
    <row r="32" spans="1:8" s="212" customFormat="1" x14ac:dyDescent="0.25">
      <c r="A32" s="214"/>
      <c r="B32" s="214"/>
      <c r="C32" s="214"/>
      <c r="D32" s="189" t="s">
        <v>2092</v>
      </c>
      <c r="E32" s="194"/>
      <c r="F32" s="194"/>
      <c r="G32" s="194"/>
      <c r="H32" s="194"/>
    </row>
    <row r="33" spans="1:8" s="212" customFormat="1" x14ac:dyDescent="0.25">
      <c r="A33" s="214"/>
      <c r="B33" s="214"/>
      <c r="C33" s="214"/>
      <c r="D33" s="189" t="s">
        <v>2093</v>
      </c>
      <c r="E33" s="194"/>
      <c r="F33" s="194"/>
      <c r="G33" s="194"/>
      <c r="H33" s="194"/>
    </row>
    <row r="34" spans="1:8" ht="30" x14ac:dyDescent="0.25">
      <c r="A34" s="21" t="s">
        <v>2190</v>
      </c>
      <c r="B34" s="21"/>
      <c r="C34" s="21"/>
      <c r="D34" s="18" t="s">
        <v>2236</v>
      </c>
      <c r="E34" s="38"/>
      <c r="F34" s="38"/>
      <c r="G34" s="38"/>
      <c r="H34" s="38"/>
    </row>
    <row r="35" spans="1:8" ht="30" x14ac:dyDescent="0.25">
      <c r="A35" s="21" t="s">
        <v>3819</v>
      </c>
      <c r="B35" s="21"/>
      <c r="C35" s="21"/>
      <c r="D35" s="18" t="s">
        <v>3818</v>
      </c>
      <c r="E35" s="38"/>
      <c r="F35" s="38"/>
      <c r="G35" s="38"/>
      <c r="H35" s="38"/>
    </row>
    <row r="36" spans="1:8" ht="30" x14ac:dyDescent="0.25">
      <c r="A36" s="21" t="s">
        <v>2191</v>
      </c>
      <c r="B36" s="21"/>
      <c r="C36" s="21"/>
      <c r="D36" s="189" t="s">
        <v>1478</v>
      </c>
      <c r="E36" s="38"/>
      <c r="F36" s="38"/>
      <c r="G36" s="38"/>
      <c r="H36" s="38"/>
    </row>
    <row r="37" spans="1:8" s="212" customFormat="1" ht="30" x14ac:dyDescent="0.25">
      <c r="A37" s="214"/>
      <c r="B37" s="214"/>
      <c r="C37" s="214"/>
      <c r="D37" s="225" t="s">
        <v>2237</v>
      </c>
      <c r="E37" s="194"/>
      <c r="F37" s="194"/>
      <c r="G37" s="194"/>
      <c r="H37" s="194"/>
    </row>
    <row r="38" spans="1:8" ht="30" x14ac:dyDescent="0.25">
      <c r="A38" s="21" t="s">
        <v>2193</v>
      </c>
      <c r="B38" s="21"/>
      <c r="C38" s="21"/>
      <c r="D38" s="18" t="s">
        <v>1480</v>
      </c>
      <c r="E38" s="38"/>
      <c r="F38" s="38"/>
      <c r="G38" s="38"/>
      <c r="H38" s="38"/>
    </row>
    <row r="39" spans="1:8" ht="30" x14ac:dyDescent="0.25">
      <c r="A39" s="21" t="s">
        <v>2194</v>
      </c>
      <c r="B39" s="21"/>
      <c r="C39" s="21"/>
      <c r="D39" s="18" t="s">
        <v>2238</v>
      </c>
      <c r="E39" s="38"/>
      <c r="F39" s="38"/>
      <c r="G39" s="38"/>
      <c r="H39" s="38"/>
    </row>
    <row r="40" spans="1:8" ht="30" x14ac:dyDescent="0.25">
      <c r="A40" s="21" t="s">
        <v>2223</v>
      </c>
      <c r="B40" s="21"/>
      <c r="C40" s="21"/>
      <c r="D40" s="27" t="s">
        <v>2247</v>
      </c>
      <c r="E40" s="23"/>
      <c r="F40" s="23"/>
      <c r="G40" s="23"/>
      <c r="H40" s="23"/>
    </row>
    <row r="41" spans="1:8" ht="75" x14ac:dyDescent="0.25">
      <c r="A41" s="21" t="s">
        <v>2226</v>
      </c>
      <c r="B41" s="21"/>
      <c r="C41" s="21"/>
      <c r="D41" s="18" t="s">
        <v>2250</v>
      </c>
      <c r="E41" s="38"/>
      <c r="F41" s="38"/>
      <c r="G41" s="38"/>
      <c r="H41" s="38"/>
    </row>
    <row r="42" spans="1:8" hidden="1" x14ac:dyDescent="0.25">
      <c r="A42" s="21"/>
      <c r="B42" s="21"/>
      <c r="C42" s="21" t="s">
        <v>275</v>
      </c>
      <c r="H42" s="21"/>
    </row>
    <row r="43" spans="1:8" hidden="1" x14ac:dyDescent="0.25">
      <c r="A43" s="21"/>
      <c r="B43" s="21"/>
      <c r="C43" s="21" t="s">
        <v>278</v>
      </c>
      <c r="D43" s="21"/>
      <c r="E43" s="21"/>
      <c r="F43" s="21"/>
      <c r="G43" s="21"/>
      <c r="H4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41:H41 E27:H39">
      <formula1>-99999999999999900</formula1>
      <formula2>99999999999999900</formula2>
    </dataValidation>
  </dataValidations>
  <pageMargins left="0.7" right="0.7" top="0.75" bottom="0.75" header="0.3" footer="0.3"/>
  <pageSetup paperSize="11" scale="39" orientation="portrait" r:id="rId1"/>
  <drawing r:id="rId2"/>
  <legacyDrawing r:id="rId3"/>
  <controls>
    <mc:AlternateContent xmlns:mc="http://schemas.openxmlformats.org/markup-compatibility/2006">
      <mc:Choice Requires="x14">
        <control shapeId="228361" r:id="rId4" name="HomeBtn">
          <controlPr defaultSize="0" autoLine="0" r:id="rId5">
            <anchor>
              <from>
                <xdr:col>0</xdr:col>
                <xdr:colOff>0</xdr:colOff>
                <xdr:row>0</xdr:row>
                <xdr:rowOff>38100</xdr:rowOff>
              </from>
              <to>
                <xdr:col>3</xdr:col>
                <xdr:colOff>304800</xdr:colOff>
                <xdr:row>0</xdr:row>
                <xdr:rowOff>342900</xdr:rowOff>
              </to>
            </anchor>
          </controlPr>
        </control>
      </mc:Choice>
      <mc:Fallback>
        <control shapeId="228361" r:id="rId4" name="HomeBtn"/>
      </mc:Fallback>
    </mc:AlternateContent>
    <mc:AlternateContent xmlns:mc="http://schemas.openxmlformats.org/markup-compatibility/2006">
      <mc:Choice Requires="x14">
        <control shapeId="228362" r:id="rId6" name="LegendBtn">
          <controlPr defaultSize="0" autoLine="0" r:id="rId7">
            <anchor>
              <from>
                <xdr:col>0</xdr:col>
                <xdr:colOff>0</xdr:colOff>
                <xdr:row>0</xdr:row>
                <xdr:rowOff>38100</xdr:rowOff>
              </from>
              <to>
                <xdr:col>3</xdr:col>
                <xdr:colOff>304800</xdr:colOff>
                <xdr:row>0</xdr:row>
                <xdr:rowOff>342900</xdr:rowOff>
              </to>
            </anchor>
          </controlPr>
        </control>
      </mc:Choice>
      <mc:Fallback>
        <control shapeId="228362" r:id="rId6" name="LegendBtn"/>
      </mc:Fallback>
    </mc:AlternateContent>
    <mc:AlternateContent xmlns:mc="http://schemas.openxmlformats.org/markup-compatibility/2006">
      <mc:Choice Requires="x14">
        <control shapeId="228363" r:id="rId8" name="ToolboxBtn">
          <controlPr defaultSize="0" autoLine="0" r:id="rId9">
            <anchor>
              <from>
                <xdr:col>0</xdr:col>
                <xdr:colOff>0</xdr:colOff>
                <xdr:row>0</xdr:row>
                <xdr:rowOff>38100</xdr:rowOff>
              </from>
              <to>
                <xdr:col>3</xdr:col>
                <xdr:colOff>304800</xdr:colOff>
                <xdr:row>0</xdr:row>
                <xdr:rowOff>342900</xdr:rowOff>
              </to>
            </anchor>
          </controlPr>
        </control>
      </mc:Choice>
      <mc:Fallback>
        <control shapeId="228363" r:id="rId8" name="ToolboxBtn"/>
      </mc:Fallback>
    </mc:AlternateContent>
  </control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J72"/>
  <sheetViews>
    <sheetView showGridLines="0" view="pageBreakPreview" topLeftCell="D41" zoomScale="87" zoomScaleSheetLayoutView="87" workbookViewId="0">
      <selection activeCell="H64" sqref="H64"/>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2257</v>
      </c>
      <c r="E1" s="13" t="s">
        <v>2323</v>
      </c>
    </row>
    <row r="3" spans="1:10" hidden="1" x14ac:dyDescent="0.25"/>
    <row r="4" spans="1:10" hidden="1" x14ac:dyDescent="0.25"/>
    <row r="5" spans="1:10" ht="15" hidden="1" customHeight="1" x14ac:dyDescent="0.25">
      <c r="A5" s="21"/>
      <c r="B5" s="21"/>
      <c r="C5" s="12" t="s">
        <v>2258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2259</v>
      </c>
      <c r="B10" s="21"/>
      <c r="C10" s="21"/>
      <c r="D10" s="14" t="s">
        <v>2260</v>
      </c>
      <c r="E10" s="35"/>
      <c r="F10" s="30"/>
      <c r="G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4156</v>
      </c>
    </row>
    <row r="15" spans="1:10" ht="15" hidden="1" customHeight="1" x14ac:dyDescent="0.25">
      <c r="A15" s="21"/>
      <c r="B15" s="21"/>
      <c r="C15" s="12" t="s">
        <v>2322</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2259</v>
      </c>
      <c r="B25" s="21"/>
      <c r="C25" s="21"/>
      <c r="D25" s="14" t="s">
        <v>2260</v>
      </c>
      <c r="E25" s="16"/>
      <c r="F25" s="16"/>
      <c r="G25" s="16"/>
      <c r="H25" s="16"/>
      <c r="I25" s="30" t="s">
        <v>912</v>
      </c>
      <c r="J25" s="57" t="s">
        <v>913</v>
      </c>
    </row>
    <row r="26" spans="1:10" x14ac:dyDescent="0.25">
      <c r="A26" s="21" t="s">
        <v>2261</v>
      </c>
      <c r="B26" s="21"/>
      <c r="C26" s="21"/>
      <c r="D26" s="27" t="s">
        <v>1563</v>
      </c>
      <c r="E26" s="23"/>
      <c r="F26" s="23"/>
      <c r="G26" s="23"/>
      <c r="H26" s="23"/>
      <c r="J26" s="21"/>
    </row>
    <row r="27" spans="1:10" ht="30" x14ac:dyDescent="0.25">
      <c r="A27" s="21" t="s">
        <v>2262</v>
      </c>
      <c r="B27" s="21"/>
      <c r="C27" s="21"/>
      <c r="D27" s="18" t="s">
        <v>2304</v>
      </c>
      <c r="E27" s="38"/>
      <c r="F27" s="38"/>
      <c r="G27" s="38"/>
      <c r="H27" s="38"/>
      <c r="J27" s="21"/>
    </row>
    <row r="28" spans="1:10" x14ac:dyDescent="0.25">
      <c r="A28" s="21" t="s">
        <v>2263</v>
      </c>
      <c r="B28" s="21"/>
      <c r="C28" s="21"/>
      <c r="D28" s="18" t="s">
        <v>2305</v>
      </c>
      <c r="E28" s="38"/>
      <c r="F28" s="38"/>
      <c r="G28" s="38"/>
      <c r="H28" s="38"/>
      <c r="J28" s="21"/>
    </row>
    <row r="29" spans="1:10" ht="30" x14ac:dyDescent="0.25">
      <c r="A29" s="21" t="s">
        <v>2264</v>
      </c>
      <c r="B29" s="21"/>
      <c r="C29" s="21"/>
      <c r="D29" s="18" t="s">
        <v>2094</v>
      </c>
      <c r="E29" s="38"/>
      <c r="F29" s="38"/>
      <c r="G29" s="38"/>
      <c r="H29" s="38"/>
      <c r="J29" s="21"/>
    </row>
    <row r="30" spans="1:10" ht="30" x14ac:dyDescent="0.25">
      <c r="A30" s="21" t="s">
        <v>2265</v>
      </c>
      <c r="B30" s="21"/>
      <c r="C30" s="21"/>
      <c r="D30" s="18" t="s">
        <v>2095</v>
      </c>
      <c r="E30" s="38"/>
      <c r="F30" s="38"/>
      <c r="G30" s="38"/>
      <c r="H30" s="38"/>
      <c r="J30" s="21"/>
    </row>
    <row r="31" spans="1:10" x14ac:dyDescent="0.25">
      <c r="A31" s="21" t="s">
        <v>2266</v>
      </c>
      <c r="B31" s="21"/>
      <c r="C31" s="21"/>
      <c r="D31" s="18" t="s">
        <v>2306</v>
      </c>
      <c r="E31" s="38"/>
      <c r="F31" s="38"/>
      <c r="G31" s="38"/>
      <c r="H31" s="38"/>
      <c r="J31" s="21"/>
    </row>
    <row r="32" spans="1:10" x14ac:dyDescent="0.25">
      <c r="A32" s="21" t="s">
        <v>2267</v>
      </c>
      <c r="B32" s="21"/>
      <c r="C32" s="21"/>
      <c r="D32" s="18" t="s">
        <v>2307</v>
      </c>
      <c r="E32" s="38"/>
      <c r="F32" s="38"/>
      <c r="G32" s="38"/>
      <c r="H32" s="38"/>
      <c r="J32" s="21"/>
    </row>
    <row r="33" spans="1:10" ht="45" x14ac:dyDescent="0.25">
      <c r="A33" s="21" t="s">
        <v>2268</v>
      </c>
      <c r="B33" s="21"/>
      <c r="C33" s="21"/>
      <c r="D33" s="189" t="s">
        <v>2308</v>
      </c>
      <c r="E33" s="38"/>
      <c r="F33" s="38"/>
      <c r="G33" s="38"/>
      <c r="H33" s="38"/>
      <c r="J33" s="21"/>
    </row>
    <row r="34" spans="1:10" ht="45" x14ac:dyDescent="0.25">
      <c r="A34" s="21" t="s">
        <v>2269</v>
      </c>
      <c r="B34" s="21"/>
      <c r="C34" s="21"/>
      <c r="D34" s="189" t="s">
        <v>2309</v>
      </c>
      <c r="E34" s="38"/>
      <c r="F34" s="38"/>
      <c r="G34" s="38"/>
      <c r="H34" s="38"/>
      <c r="J34" s="21"/>
    </row>
    <row r="35" spans="1:10" ht="30" x14ac:dyDescent="0.25">
      <c r="A35" s="21" t="s">
        <v>2270</v>
      </c>
      <c r="B35" s="21"/>
      <c r="C35" s="21"/>
      <c r="D35" s="18" t="s">
        <v>1478</v>
      </c>
      <c r="E35" s="38"/>
      <c r="F35" s="38"/>
      <c r="G35" s="38"/>
      <c r="H35" s="38"/>
      <c r="J35" s="21"/>
    </row>
    <row r="36" spans="1:10" ht="30" x14ac:dyDescent="0.25">
      <c r="A36" s="21" t="s">
        <v>2271</v>
      </c>
      <c r="B36" s="21"/>
      <c r="C36" s="21"/>
      <c r="D36" s="18" t="s">
        <v>1480</v>
      </c>
      <c r="E36" s="38"/>
      <c r="F36" s="38"/>
      <c r="G36" s="38"/>
      <c r="H36" s="38"/>
      <c r="J36" s="21"/>
    </row>
    <row r="37" spans="1:10" ht="30" x14ac:dyDescent="0.25">
      <c r="A37" s="21" t="s">
        <v>2272</v>
      </c>
      <c r="B37" s="21"/>
      <c r="C37" s="21"/>
      <c r="D37" s="18" t="s">
        <v>2310</v>
      </c>
      <c r="E37" s="38"/>
      <c r="F37" s="38"/>
      <c r="G37" s="38"/>
      <c r="H37" s="38"/>
      <c r="J37" s="21"/>
    </row>
    <row r="38" spans="1:10" x14ac:dyDescent="0.25">
      <c r="A38" s="21" t="s">
        <v>2273</v>
      </c>
      <c r="B38" s="21"/>
      <c r="C38" s="21"/>
      <c r="D38" s="27" t="s">
        <v>1569</v>
      </c>
      <c r="E38" s="23"/>
      <c r="F38" s="23"/>
      <c r="G38" s="23"/>
      <c r="H38" s="23"/>
      <c r="J38" s="21"/>
    </row>
    <row r="39" spans="1:10" ht="30" x14ac:dyDescent="0.25">
      <c r="A39" s="21" t="s">
        <v>2274</v>
      </c>
      <c r="B39" s="21"/>
      <c r="C39" s="21"/>
      <c r="D39" s="47" t="s">
        <v>2311</v>
      </c>
      <c r="E39" s="23"/>
      <c r="F39" s="23"/>
      <c r="G39" s="23"/>
      <c r="H39" s="23"/>
      <c r="J39" s="21"/>
    </row>
    <row r="40" spans="1:10" ht="30" x14ac:dyDescent="0.25">
      <c r="A40" s="21" t="s">
        <v>2275</v>
      </c>
      <c r="B40" s="21"/>
      <c r="C40" s="21"/>
      <c r="D40" s="41" t="s">
        <v>2038</v>
      </c>
      <c r="E40" s="38"/>
      <c r="F40" s="38"/>
      <c r="G40" s="38"/>
      <c r="H40" s="38"/>
      <c r="J40" s="21"/>
    </row>
    <row r="41" spans="1:10" x14ac:dyDescent="0.25">
      <c r="A41" s="21" t="s">
        <v>2276</v>
      </c>
      <c r="B41" s="21"/>
      <c r="C41" s="21"/>
      <c r="D41" s="41" t="s">
        <v>2305</v>
      </c>
      <c r="E41" s="38"/>
      <c r="F41" s="38"/>
      <c r="G41" s="38"/>
      <c r="H41" s="38"/>
      <c r="J41" s="21"/>
    </row>
    <row r="42" spans="1:10" ht="30" x14ac:dyDescent="0.25">
      <c r="A42" s="21" t="s">
        <v>2277</v>
      </c>
      <c r="B42" s="21"/>
      <c r="C42" s="21"/>
      <c r="D42" s="41" t="s">
        <v>2094</v>
      </c>
      <c r="E42" s="38"/>
      <c r="F42" s="38"/>
      <c r="G42" s="38"/>
      <c r="H42" s="38"/>
      <c r="J42" s="21"/>
    </row>
    <row r="43" spans="1:10" ht="30" x14ac:dyDescent="0.25">
      <c r="A43" s="21" t="s">
        <v>2278</v>
      </c>
      <c r="B43" s="21"/>
      <c r="C43" s="21"/>
      <c r="D43" s="41" t="s">
        <v>2095</v>
      </c>
      <c r="E43" s="38"/>
      <c r="F43" s="38"/>
      <c r="G43" s="38"/>
      <c r="H43" s="38"/>
      <c r="J43" s="21"/>
    </row>
    <row r="44" spans="1:10" x14ac:dyDescent="0.25">
      <c r="A44" s="21" t="s">
        <v>2279</v>
      </c>
      <c r="B44" s="21"/>
      <c r="C44" s="21"/>
      <c r="D44" s="41" t="s">
        <v>2306</v>
      </c>
      <c r="E44" s="38"/>
      <c r="F44" s="38"/>
      <c r="G44" s="38"/>
      <c r="H44" s="38"/>
      <c r="J44" s="21"/>
    </row>
    <row r="45" spans="1:10" x14ac:dyDescent="0.25">
      <c r="A45" s="21" t="s">
        <v>2280</v>
      </c>
      <c r="B45" s="21"/>
      <c r="C45" s="21"/>
      <c r="D45" s="41" t="s">
        <v>2307</v>
      </c>
      <c r="E45" s="38"/>
      <c r="F45" s="38"/>
      <c r="G45" s="38"/>
      <c r="H45" s="38"/>
      <c r="J45" s="21"/>
    </row>
    <row r="46" spans="1:10" ht="30" x14ac:dyDescent="0.25">
      <c r="A46" s="21" t="s">
        <v>2281</v>
      </c>
      <c r="B46" s="21"/>
      <c r="C46" s="21"/>
      <c r="D46" s="41" t="s">
        <v>1478</v>
      </c>
      <c r="E46" s="38"/>
      <c r="F46" s="38"/>
      <c r="G46" s="38"/>
      <c r="H46" s="38"/>
      <c r="J46" s="21"/>
    </row>
    <row r="47" spans="1:10" ht="30" x14ac:dyDescent="0.25">
      <c r="A47" s="21" t="s">
        <v>2282</v>
      </c>
      <c r="B47" s="21"/>
      <c r="C47" s="21"/>
      <c r="D47" s="41" t="s">
        <v>1480</v>
      </c>
      <c r="E47" s="38"/>
      <c r="F47" s="38"/>
      <c r="G47" s="38"/>
      <c r="H47" s="38"/>
      <c r="J47" s="21"/>
    </row>
    <row r="48" spans="1:10" ht="30" x14ac:dyDescent="0.25">
      <c r="A48" s="21" t="s">
        <v>2283</v>
      </c>
      <c r="B48" s="21"/>
      <c r="C48" s="21"/>
      <c r="D48" s="41" t="s">
        <v>2042</v>
      </c>
      <c r="E48" s="38"/>
      <c r="F48" s="38"/>
      <c r="G48" s="38"/>
      <c r="H48" s="38"/>
      <c r="J48" s="21"/>
    </row>
    <row r="49" spans="1:10" ht="30" x14ac:dyDescent="0.25">
      <c r="A49" s="21" t="s">
        <v>2284</v>
      </c>
      <c r="B49" s="21"/>
      <c r="C49" s="21"/>
      <c r="D49" s="47" t="s">
        <v>2312</v>
      </c>
      <c r="E49" s="23"/>
      <c r="F49" s="23"/>
      <c r="G49" s="23"/>
      <c r="H49" s="23"/>
      <c r="J49" s="21"/>
    </row>
    <row r="50" spans="1:10" ht="45" x14ac:dyDescent="0.25">
      <c r="A50" s="21" t="s">
        <v>2285</v>
      </c>
      <c r="B50" s="21"/>
      <c r="C50" s="21"/>
      <c r="D50" s="41" t="s">
        <v>2241</v>
      </c>
      <c r="E50" s="38"/>
      <c r="F50" s="38"/>
      <c r="G50" s="38"/>
      <c r="H50" s="38"/>
      <c r="J50" s="21"/>
    </row>
    <row r="51" spans="1:10" x14ac:dyDescent="0.25">
      <c r="A51" s="21" t="s">
        <v>2286</v>
      </c>
      <c r="B51" s="21"/>
      <c r="C51" s="21"/>
      <c r="D51" s="41" t="s">
        <v>2313</v>
      </c>
      <c r="E51" s="38"/>
      <c r="F51" s="38"/>
      <c r="G51" s="38"/>
      <c r="H51" s="38"/>
      <c r="J51" s="21"/>
    </row>
    <row r="52" spans="1:10" ht="30" x14ac:dyDescent="0.25">
      <c r="A52" s="21" t="s">
        <v>2287</v>
      </c>
      <c r="B52" s="21"/>
      <c r="C52" s="21"/>
      <c r="D52" s="41" t="s">
        <v>2107</v>
      </c>
      <c r="E52" s="38"/>
      <c r="F52" s="38"/>
      <c r="G52" s="38"/>
      <c r="H52" s="38"/>
      <c r="J52" s="21"/>
    </row>
    <row r="53" spans="1:10" ht="30" x14ac:dyDescent="0.25">
      <c r="A53" s="21" t="s">
        <v>2288</v>
      </c>
      <c r="B53" s="21"/>
      <c r="C53" s="21"/>
      <c r="D53" s="41" t="s">
        <v>2108</v>
      </c>
      <c r="E53" s="38"/>
      <c r="F53" s="38"/>
      <c r="G53" s="38"/>
      <c r="H53" s="38"/>
      <c r="J53" s="21"/>
    </row>
    <row r="54" spans="1:10" x14ac:dyDescent="0.25">
      <c r="A54" s="21" t="s">
        <v>2289</v>
      </c>
      <c r="B54" s="21"/>
      <c r="C54" s="21"/>
      <c r="D54" s="220" t="s">
        <v>2092</v>
      </c>
      <c r="E54" s="38"/>
      <c r="F54" s="38"/>
      <c r="G54" s="38"/>
      <c r="H54" s="38"/>
      <c r="J54" s="21"/>
    </row>
    <row r="55" spans="1:10" x14ac:dyDescent="0.25">
      <c r="A55" s="21" t="s">
        <v>2290</v>
      </c>
      <c r="B55" s="21"/>
      <c r="C55" s="21"/>
      <c r="D55" s="220" t="s">
        <v>2093</v>
      </c>
      <c r="E55" s="38"/>
      <c r="F55" s="38"/>
      <c r="G55" s="38"/>
      <c r="H55" s="38"/>
      <c r="J55" s="21"/>
    </row>
    <row r="56" spans="1:10" ht="30" x14ac:dyDescent="0.25">
      <c r="A56" s="21" t="s">
        <v>2291</v>
      </c>
      <c r="B56" s="21"/>
      <c r="C56" s="21"/>
      <c r="D56" s="41" t="s">
        <v>1478</v>
      </c>
      <c r="E56" s="38"/>
      <c r="F56" s="38"/>
      <c r="G56" s="38"/>
      <c r="H56" s="38"/>
      <c r="J56" s="21"/>
    </row>
    <row r="57" spans="1:10" ht="30" x14ac:dyDescent="0.25">
      <c r="A57" s="21" t="s">
        <v>2292</v>
      </c>
      <c r="B57" s="21"/>
      <c r="C57" s="21"/>
      <c r="D57" s="41" t="s">
        <v>1480</v>
      </c>
      <c r="E57" s="38"/>
      <c r="F57" s="38"/>
      <c r="G57" s="38"/>
      <c r="H57" s="38"/>
      <c r="J57" s="21"/>
    </row>
    <row r="58" spans="1:10" ht="45" x14ac:dyDescent="0.25">
      <c r="A58" s="21" t="s">
        <v>2293</v>
      </c>
      <c r="B58" s="21"/>
      <c r="C58" s="21"/>
      <c r="D58" s="41" t="s">
        <v>2243</v>
      </c>
      <c r="E58" s="38"/>
      <c r="F58" s="38"/>
      <c r="G58" s="38"/>
      <c r="H58" s="38"/>
      <c r="J58" s="21"/>
    </row>
    <row r="59" spans="1:10" ht="30" x14ac:dyDescent="0.25">
      <c r="A59" s="21" t="s">
        <v>2294</v>
      </c>
      <c r="B59" s="21"/>
      <c r="C59" s="21"/>
      <c r="D59" s="47" t="s">
        <v>2314</v>
      </c>
      <c r="E59" s="23"/>
      <c r="F59" s="23"/>
      <c r="G59" s="23"/>
      <c r="H59" s="23"/>
      <c r="J59" s="21"/>
    </row>
    <row r="60" spans="1:10" ht="30" x14ac:dyDescent="0.25">
      <c r="A60" s="21" t="s">
        <v>2295</v>
      </c>
      <c r="B60" s="21"/>
      <c r="C60" s="21"/>
      <c r="D60" s="41" t="s">
        <v>2173</v>
      </c>
      <c r="E60" s="38"/>
      <c r="F60" s="38"/>
      <c r="G60" s="38"/>
      <c r="H60" s="38"/>
      <c r="J60" s="21"/>
    </row>
    <row r="61" spans="1:10" ht="30" x14ac:dyDescent="0.25">
      <c r="A61" s="21" t="s">
        <v>2296</v>
      </c>
      <c r="B61" s="21"/>
      <c r="C61" s="21"/>
      <c r="D61" s="41" t="s">
        <v>2174</v>
      </c>
      <c r="E61" s="38"/>
      <c r="F61" s="38"/>
      <c r="G61" s="38"/>
      <c r="H61" s="38"/>
      <c r="J61" s="21"/>
    </row>
    <row r="62" spans="1:10" ht="30" x14ac:dyDescent="0.25">
      <c r="A62" s="21" t="s">
        <v>2297</v>
      </c>
      <c r="B62" s="21"/>
      <c r="C62" s="21"/>
      <c r="D62" s="27" t="s">
        <v>2315</v>
      </c>
      <c r="E62" s="23"/>
      <c r="F62" s="23"/>
      <c r="G62" s="23"/>
      <c r="H62" s="23"/>
      <c r="J62" s="21"/>
    </row>
    <row r="63" spans="1:10" x14ac:dyDescent="0.25">
      <c r="A63" s="21" t="s">
        <v>461</v>
      </c>
      <c r="B63" s="21"/>
      <c r="C63" s="21"/>
      <c r="D63" s="18" t="s">
        <v>3913</v>
      </c>
      <c r="E63" s="38"/>
      <c r="F63" s="38"/>
      <c r="G63" s="38"/>
      <c r="H63" s="38"/>
      <c r="J63" s="21"/>
    </row>
    <row r="64" spans="1:10" x14ac:dyDescent="0.25">
      <c r="A64" s="21" t="s">
        <v>483</v>
      </c>
      <c r="B64" s="21"/>
      <c r="C64" s="21"/>
      <c r="D64" s="18" t="s">
        <v>3921</v>
      </c>
      <c r="E64" s="38"/>
      <c r="F64" s="38"/>
      <c r="G64" s="74"/>
      <c r="H64" s="74"/>
      <c r="J64" s="21"/>
    </row>
    <row r="65" spans="1:10" ht="15.75" thickBot="1" x14ac:dyDescent="0.3">
      <c r="A65" s="21" t="s">
        <v>2298</v>
      </c>
      <c r="B65" s="21"/>
      <c r="C65" s="21"/>
      <c r="D65" s="64" t="s">
        <v>2316</v>
      </c>
      <c r="E65" s="56">
        <f>1*E63+1*E64</f>
        <v>0</v>
      </c>
      <c r="F65" s="56">
        <f>1*F63+1*F64</f>
        <v>0</v>
      </c>
      <c r="G65" s="56">
        <f>1*G63+1*G64</f>
        <v>0</v>
      </c>
      <c r="H65" s="56">
        <f>1*H63+1*H64</f>
        <v>0</v>
      </c>
      <c r="J65" s="21"/>
    </row>
    <row r="66" spans="1:10" ht="30.75" thickTop="1" x14ac:dyDescent="0.25">
      <c r="A66" s="21" t="s">
        <v>2299</v>
      </c>
      <c r="B66" s="21"/>
      <c r="C66" s="21"/>
      <c r="D66" s="27" t="s">
        <v>2317</v>
      </c>
      <c r="E66" s="55"/>
      <c r="F66" s="55"/>
      <c r="G66" s="76"/>
      <c r="H66" s="76"/>
      <c r="I66" s="101" t="s">
        <v>3759</v>
      </c>
      <c r="J66" s="21"/>
    </row>
    <row r="67" spans="1:10" x14ac:dyDescent="0.25">
      <c r="A67" s="21" t="s">
        <v>2300</v>
      </c>
      <c r="B67" s="21"/>
      <c r="C67" s="21"/>
      <c r="D67" s="18" t="s">
        <v>2318</v>
      </c>
      <c r="E67" s="24"/>
      <c r="F67" s="24"/>
      <c r="G67" s="24"/>
      <c r="H67" s="24"/>
      <c r="J67" s="21"/>
    </row>
    <row r="68" spans="1:10" ht="105" x14ac:dyDescent="0.25">
      <c r="A68" s="21" t="s">
        <v>2301</v>
      </c>
      <c r="B68" s="21"/>
      <c r="C68" s="21"/>
      <c r="D68" s="18" t="s">
        <v>2319</v>
      </c>
      <c r="E68" s="405"/>
      <c r="F68" s="405"/>
      <c r="G68" s="405"/>
      <c r="H68" s="405"/>
      <c r="I68" s="103" t="s">
        <v>4226</v>
      </c>
      <c r="J68" s="21"/>
    </row>
    <row r="69" spans="1:10" ht="30" x14ac:dyDescent="0.25">
      <c r="A69" s="21" t="s">
        <v>2302</v>
      </c>
      <c r="B69" s="21"/>
      <c r="C69" s="21"/>
      <c r="D69" s="18" t="s">
        <v>2320</v>
      </c>
      <c r="E69" s="38"/>
      <c r="F69" s="38"/>
      <c r="G69" s="38"/>
      <c r="H69" s="38"/>
      <c r="J69" s="21"/>
    </row>
    <row r="70" spans="1:10" ht="45" x14ac:dyDescent="0.25">
      <c r="A70" s="21" t="s">
        <v>2303</v>
      </c>
      <c r="B70" s="21"/>
      <c r="C70" s="21"/>
      <c r="D70" s="18" t="s">
        <v>2321</v>
      </c>
      <c r="E70" s="38"/>
      <c r="F70" s="38"/>
      <c r="G70" s="38"/>
      <c r="H70" s="38"/>
      <c r="J70" s="21"/>
    </row>
    <row r="71" spans="1:10" hidden="1" x14ac:dyDescent="0.25">
      <c r="A71" s="21"/>
      <c r="B71" s="21"/>
      <c r="C71" s="21" t="s">
        <v>275</v>
      </c>
      <c r="J71" s="21"/>
    </row>
    <row r="72" spans="1:10" hidden="1" x14ac:dyDescent="0.25">
      <c r="A72" s="21"/>
      <c r="B72" s="21"/>
      <c r="C72" s="21" t="s">
        <v>278</v>
      </c>
      <c r="D72" s="21"/>
      <c r="E72" s="21"/>
      <c r="F72" s="21"/>
      <c r="G72" s="21"/>
      <c r="H72" s="21"/>
      <c r="I72" s="21"/>
      <c r="J72"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69:H70 E40:H48 E50:H58 E60:H61 E63:H65 E27:H37">
      <formula1>-99999999999999900</formula1>
      <formula2>99999999999999900</formula2>
    </dataValidation>
    <dataValidation type="list" allowBlank="1" showInputMessage="1" showErrorMessage="1" errorTitle="Input Error" error="Please enter a valid value from dropdown" sqref="E68:H68">
      <formula1>"Straight-line method, Diminishing balance method, Units-of-Production depreciation method, Other depreciation method"</formula1>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rowBreaks count="1" manualBreakCount="1">
    <brk id="65" max="16383" man="1"/>
  </rowBreaks>
  <drawing r:id="rId2"/>
  <legacyDrawing r:id="rId3"/>
  <controls>
    <mc:AlternateContent xmlns:mc="http://schemas.openxmlformats.org/markup-compatibility/2006">
      <mc:Choice Requires="x14">
        <control shapeId="44043" r:id="rId4" name="ToolboxBtn">
          <controlPr defaultSize="0" autoLine="0" autoPict="0" r:id="rId5">
            <anchor>
              <from>
                <xdr:col>3</xdr:col>
                <xdr:colOff>304800</xdr:colOff>
                <xdr:row>0</xdr:row>
                <xdr:rowOff>9525</xdr:rowOff>
              </from>
              <to>
                <xdr:col>3</xdr:col>
                <xdr:colOff>419100</xdr:colOff>
                <xdr:row>0</xdr:row>
                <xdr:rowOff>123825</xdr:rowOff>
              </to>
            </anchor>
          </controlPr>
        </control>
      </mc:Choice>
      <mc:Fallback>
        <control shapeId="44043" r:id="rId4" name="ToolboxBtn"/>
      </mc:Fallback>
    </mc:AlternateContent>
    <mc:AlternateContent xmlns:mc="http://schemas.openxmlformats.org/markup-compatibility/2006">
      <mc:Choice Requires="x14">
        <control shapeId="44042" r:id="rId6" name="LegendBtn">
          <controlPr defaultSize="0" autoLine="0" autoPict="0" r:id="rId7">
            <anchor>
              <from>
                <xdr:col>3</xdr:col>
                <xdr:colOff>190500</xdr:colOff>
                <xdr:row>0</xdr:row>
                <xdr:rowOff>9525</xdr:rowOff>
              </from>
              <to>
                <xdr:col>3</xdr:col>
                <xdr:colOff>304800</xdr:colOff>
                <xdr:row>0</xdr:row>
                <xdr:rowOff>123825</xdr:rowOff>
              </to>
            </anchor>
          </controlPr>
        </control>
      </mc:Choice>
      <mc:Fallback>
        <control shapeId="44042" r:id="rId6" name="LegendBtn"/>
      </mc:Fallback>
    </mc:AlternateContent>
    <mc:AlternateContent xmlns:mc="http://schemas.openxmlformats.org/markup-compatibility/2006">
      <mc:Choice Requires="x14">
        <control shapeId="44041" r:id="rId8" name="HomeBtn">
          <controlPr defaultSize="0" autoLine="0" autoPict="0" r:id="rId9">
            <anchor>
              <from>
                <xdr:col>3</xdr:col>
                <xdr:colOff>57150</xdr:colOff>
                <xdr:row>0</xdr:row>
                <xdr:rowOff>9525</xdr:rowOff>
              </from>
              <to>
                <xdr:col>3</xdr:col>
                <xdr:colOff>171450</xdr:colOff>
                <xdr:row>0</xdr:row>
                <xdr:rowOff>123825</xdr:rowOff>
              </to>
            </anchor>
          </controlPr>
        </control>
      </mc:Choice>
      <mc:Fallback>
        <control shapeId="44041" r:id="rId8" name="HomeBtn"/>
      </mc:Fallback>
    </mc:AlternateContent>
  </control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3"/>
  <dimension ref="A1:T228"/>
  <sheetViews>
    <sheetView showGridLines="0" view="pageBreakPreview" topLeftCell="D1" zoomScale="68" zoomScaleSheetLayoutView="68" zoomScalePageLayoutView="85" workbookViewId="0">
      <selection activeCell="H26" sqref="H26"/>
    </sheetView>
  </sheetViews>
  <sheetFormatPr defaultRowHeight="15" x14ac:dyDescent="0.25"/>
  <cols>
    <col min="1" max="3" width="0" hidden="1" customWidth="1"/>
    <col min="4" max="4" width="35.7109375" customWidth="1"/>
    <col min="5" max="18" width="22.7109375" customWidth="1"/>
    <col min="19" max="19" width="23.85546875" customWidth="1"/>
  </cols>
  <sheetData>
    <row r="1" spans="1:20" ht="29.1" customHeight="1" x14ac:dyDescent="0.25">
      <c r="A1" s="12" t="s">
        <v>3718</v>
      </c>
      <c r="E1" s="13" t="s">
        <v>2411</v>
      </c>
    </row>
    <row r="2" spans="1:20" x14ac:dyDescent="0.25">
      <c r="D2" s="81"/>
    </row>
    <row r="3" spans="1:20" hidden="1" x14ac:dyDescent="0.25"/>
    <row r="4" spans="1:20" hidden="1" x14ac:dyDescent="0.25"/>
    <row r="5" spans="1:20" ht="15" hidden="1" customHeight="1" x14ac:dyDescent="0.25">
      <c r="A5" s="21"/>
      <c r="B5" s="21"/>
      <c r="C5" s="12" t="s">
        <v>3719</v>
      </c>
      <c r="D5" s="21"/>
      <c r="E5" s="21"/>
      <c r="F5" s="21"/>
      <c r="G5" s="21"/>
    </row>
    <row r="6" spans="1:20" hidden="1" x14ac:dyDescent="0.25">
      <c r="A6" s="21"/>
      <c r="B6" s="21"/>
      <c r="C6" s="21"/>
      <c r="D6" s="21"/>
      <c r="E6" s="21"/>
      <c r="F6" s="21"/>
      <c r="G6" s="21"/>
    </row>
    <row r="7" spans="1:20" hidden="1" x14ac:dyDescent="0.25">
      <c r="A7" s="21"/>
      <c r="B7" s="21"/>
      <c r="C7" s="21"/>
      <c r="D7" s="21"/>
      <c r="E7" s="21"/>
      <c r="F7" s="21"/>
      <c r="G7" s="21"/>
    </row>
    <row r="8" spans="1:20" hidden="1" x14ac:dyDescent="0.25">
      <c r="A8" s="21"/>
      <c r="B8" s="21"/>
      <c r="C8" s="21" t="s">
        <v>276</v>
      </c>
      <c r="D8" s="21" t="s">
        <v>274</v>
      </c>
      <c r="E8" s="21"/>
      <c r="F8" s="21" t="s">
        <v>275</v>
      </c>
      <c r="G8" s="21" t="s">
        <v>277</v>
      </c>
    </row>
    <row r="9" spans="1:20" x14ac:dyDescent="0.25">
      <c r="A9" s="21"/>
      <c r="B9" s="21"/>
      <c r="C9" s="21" t="s">
        <v>275</v>
      </c>
      <c r="D9" s="15"/>
      <c r="G9" s="21"/>
    </row>
    <row r="10" spans="1:20" ht="45" x14ac:dyDescent="0.25">
      <c r="D10" s="40"/>
      <c r="N10" s="94" t="s">
        <v>3787</v>
      </c>
    </row>
    <row r="11" spans="1:20" ht="15" hidden="1" customHeight="1" x14ac:dyDescent="0.25">
      <c r="A11" s="21"/>
      <c r="B11" s="21"/>
      <c r="C11" s="12" t="s">
        <v>3720</v>
      </c>
      <c r="D11" s="21"/>
      <c r="E11" s="21"/>
      <c r="F11" s="21"/>
      <c r="G11" s="21"/>
      <c r="H11" s="21"/>
      <c r="I11" s="21"/>
      <c r="J11" s="21"/>
      <c r="K11" s="21"/>
      <c r="L11" s="21"/>
      <c r="M11" s="21"/>
      <c r="N11" s="21"/>
      <c r="O11" s="21"/>
      <c r="P11" s="21"/>
      <c r="Q11" s="21"/>
      <c r="R11" s="21"/>
      <c r="S11" s="21"/>
      <c r="T11" s="21"/>
    </row>
    <row r="12" spans="1:20" hidden="1" x14ac:dyDescent="0.25">
      <c r="A12" s="21"/>
      <c r="B12" s="21"/>
      <c r="C12" s="21"/>
      <c r="D12" s="21"/>
      <c r="E12" s="21"/>
      <c r="F12" s="21"/>
      <c r="G12" s="21"/>
      <c r="H12" s="21"/>
      <c r="I12" s="21"/>
      <c r="J12" s="21"/>
      <c r="K12" s="21"/>
      <c r="L12" s="21"/>
      <c r="M12" s="21"/>
      <c r="N12" s="21"/>
      <c r="O12" s="21"/>
      <c r="P12" s="21"/>
      <c r="Q12" s="21"/>
      <c r="R12" s="21"/>
      <c r="S12" s="21"/>
      <c r="T12" s="21"/>
    </row>
    <row r="13" spans="1:20" hidden="1" x14ac:dyDescent="0.25">
      <c r="A13" s="21"/>
      <c r="B13" s="21"/>
      <c r="C13" s="21"/>
      <c r="D13" s="21"/>
      <c r="E13" s="21" t="s">
        <v>3556</v>
      </c>
      <c r="F13" s="21" t="s">
        <v>3559</v>
      </c>
      <c r="G13" s="21" t="s">
        <v>3560</v>
      </c>
      <c r="H13" s="21" t="s">
        <v>3562</v>
      </c>
      <c r="I13" s="21" t="s">
        <v>3563</v>
      </c>
      <c r="J13" s="21" t="s">
        <v>3564</v>
      </c>
      <c r="K13" s="21" t="s">
        <v>3565</v>
      </c>
      <c r="L13" s="21" t="s">
        <v>3566</v>
      </c>
      <c r="M13" s="21" t="s">
        <v>3567</v>
      </c>
      <c r="N13" s="21" t="s">
        <v>3568</v>
      </c>
      <c r="O13" s="21" t="s">
        <v>3569</v>
      </c>
      <c r="P13" s="21" t="s">
        <v>3570</v>
      </c>
      <c r="Q13" s="21" t="s">
        <v>3571</v>
      </c>
      <c r="R13" s="21" t="s">
        <v>387</v>
      </c>
      <c r="S13" s="21"/>
      <c r="T13" s="21"/>
    </row>
    <row r="14" spans="1:20" hidden="1" x14ac:dyDescent="0.25">
      <c r="A14" s="21"/>
      <c r="B14" s="21"/>
      <c r="C14" s="21" t="s">
        <v>276</v>
      </c>
      <c r="D14" s="21" t="s">
        <v>274</v>
      </c>
      <c r="E14" s="21"/>
      <c r="F14" s="21"/>
      <c r="G14" s="21"/>
      <c r="H14" s="21"/>
      <c r="I14" s="21"/>
      <c r="J14" s="21"/>
      <c r="K14" s="21"/>
      <c r="L14" s="21"/>
      <c r="M14" s="21"/>
      <c r="N14" s="21"/>
      <c r="O14" s="21"/>
      <c r="P14" s="21"/>
      <c r="Q14" s="21"/>
      <c r="R14" s="21"/>
      <c r="S14" s="21" t="s">
        <v>275</v>
      </c>
      <c r="T14" s="21" t="s">
        <v>277</v>
      </c>
    </row>
    <row r="15" spans="1:20" x14ac:dyDescent="0.25">
      <c r="A15" s="21"/>
      <c r="B15" s="21" t="s">
        <v>3416</v>
      </c>
      <c r="C15" s="21" t="s">
        <v>386</v>
      </c>
      <c r="D15" s="77"/>
      <c r="E15" s="73" t="s">
        <v>3417</v>
      </c>
      <c r="F15" s="73" t="s">
        <v>3417</v>
      </c>
      <c r="G15" s="73" t="s">
        <v>3417</v>
      </c>
      <c r="H15" s="73" t="s">
        <v>3417</v>
      </c>
      <c r="I15" s="73" t="s">
        <v>3417</v>
      </c>
      <c r="J15" s="73" t="s">
        <v>3417</v>
      </c>
      <c r="K15" s="73" t="s">
        <v>3417</v>
      </c>
      <c r="L15" s="73" t="s">
        <v>3417</v>
      </c>
      <c r="M15" s="73" t="s">
        <v>3417</v>
      </c>
      <c r="N15" s="73" t="s">
        <v>3417</v>
      </c>
      <c r="O15" s="73" t="s">
        <v>3417</v>
      </c>
      <c r="P15" s="73" t="s">
        <v>3417</v>
      </c>
      <c r="Q15" s="73" t="s">
        <v>3417</v>
      </c>
      <c r="R15" s="73" t="s">
        <v>3417</v>
      </c>
      <c r="S15" s="21"/>
      <c r="T15" s="21"/>
    </row>
    <row r="16" spans="1:20" ht="50.1" customHeight="1" x14ac:dyDescent="0.25">
      <c r="A16" s="21"/>
      <c r="B16" s="21" t="s">
        <v>2396</v>
      </c>
      <c r="C16" s="21" t="s">
        <v>386</v>
      </c>
      <c r="D16" s="61" t="s">
        <v>2395</v>
      </c>
      <c r="E16" s="229" t="s">
        <v>2379</v>
      </c>
      <c r="F16" s="22" t="s">
        <v>2382</v>
      </c>
      <c r="G16" s="22" t="s">
        <v>2383</v>
      </c>
      <c r="H16" s="22" t="s">
        <v>2385</v>
      </c>
      <c r="I16" s="22" t="s">
        <v>2386</v>
      </c>
      <c r="J16" s="22" t="s">
        <v>2387</v>
      </c>
      <c r="K16" s="22" t="s">
        <v>2388</v>
      </c>
      <c r="L16" s="22" t="s">
        <v>2389</v>
      </c>
      <c r="M16" s="22" t="s">
        <v>2390</v>
      </c>
      <c r="N16" s="124" t="s">
        <v>2391</v>
      </c>
      <c r="O16" s="22" t="s">
        <v>2392</v>
      </c>
      <c r="P16" s="22" t="s">
        <v>2393</v>
      </c>
      <c r="Q16" s="22" t="s">
        <v>2394</v>
      </c>
      <c r="R16" s="22" t="s">
        <v>402</v>
      </c>
      <c r="T16" s="21"/>
    </row>
    <row r="17" spans="1:20" ht="19.5" customHeight="1" x14ac:dyDescent="0.25">
      <c r="A17" s="21"/>
      <c r="B17" s="21"/>
      <c r="C17" s="21" t="s">
        <v>444</v>
      </c>
      <c r="D17" s="36"/>
      <c r="E17" s="49">
        <v>2016</v>
      </c>
      <c r="F17" s="49">
        <v>2016</v>
      </c>
      <c r="G17" s="49">
        <v>2016</v>
      </c>
      <c r="H17" s="49">
        <v>2016</v>
      </c>
      <c r="I17" s="49">
        <v>2016</v>
      </c>
      <c r="J17" s="49">
        <v>2016</v>
      </c>
      <c r="K17" s="49">
        <v>2016</v>
      </c>
      <c r="L17" s="49">
        <v>2016</v>
      </c>
      <c r="M17" s="49">
        <v>2016</v>
      </c>
      <c r="N17" s="49">
        <v>2016</v>
      </c>
      <c r="O17" s="49">
        <v>2016</v>
      </c>
      <c r="P17" s="49">
        <v>2016</v>
      </c>
      <c r="Q17" s="49">
        <v>2016</v>
      </c>
      <c r="R17" s="49">
        <v>2016</v>
      </c>
      <c r="T17" s="21"/>
    </row>
    <row r="18" spans="1:20" ht="20.100000000000001" customHeight="1" x14ac:dyDescent="0.25">
      <c r="A18" s="21"/>
      <c r="B18" s="21"/>
      <c r="C18" s="21" t="s">
        <v>445</v>
      </c>
      <c r="D18" s="36"/>
      <c r="E18" s="51" t="str">
        <f>[2]StartUp!$E$8</f>
        <v>SGD</v>
      </c>
      <c r="F18" s="51" t="str">
        <f>[2]StartUp!$E$8</f>
        <v>SGD</v>
      </c>
      <c r="G18" s="51" t="str">
        <f>[2]StartUp!$E$8</f>
        <v>SGD</v>
      </c>
      <c r="H18" s="51" t="str">
        <f>[2]StartUp!$E$8</f>
        <v>SGD</v>
      </c>
      <c r="I18" s="51" t="str">
        <f>[2]StartUp!$E$8</f>
        <v>SGD</v>
      </c>
      <c r="J18" s="51" t="str">
        <f>[2]StartUp!$E$8</f>
        <v>SGD</v>
      </c>
      <c r="K18" s="51" t="str">
        <f>[2]StartUp!$E$8</f>
        <v>SGD</v>
      </c>
      <c r="L18" s="51" t="str">
        <f>[2]StartUp!$E$8</f>
        <v>SGD</v>
      </c>
      <c r="M18" s="51" t="str">
        <f>[2]StartUp!$E$8</f>
        <v>SGD</v>
      </c>
      <c r="N18" s="51" t="str">
        <f>[2]StartUp!$E$8</f>
        <v>SGD</v>
      </c>
      <c r="O18" s="51" t="str">
        <f>[2]StartUp!$E$8</f>
        <v>SGD</v>
      </c>
      <c r="P18" s="51" t="str">
        <f>[2]StartUp!$E$8</f>
        <v>SGD</v>
      </c>
      <c r="Q18" s="51" t="str">
        <f>[2]StartUp!$E$8</f>
        <v>SGD</v>
      </c>
      <c r="R18" s="51" t="str">
        <f>[2]StartUp!$E$8</f>
        <v>SGD</v>
      </c>
      <c r="T18" s="21"/>
    </row>
    <row r="19" spans="1:20" ht="20.100000000000001" hidden="1" customHeight="1" x14ac:dyDescent="0.25">
      <c r="A19" s="21"/>
      <c r="B19" s="21"/>
      <c r="C19" s="21" t="s">
        <v>446</v>
      </c>
      <c r="D19" s="36"/>
      <c r="E19" s="50" t="str">
        <f>[2]StartUp!$D$8</f>
        <v>01/01/2010</v>
      </c>
      <c r="F19" s="50" t="str">
        <f>[2]StartUp!$D$8</f>
        <v>01/01/2010</v>
      </c>
      <c r="G19" s="50" t="str">
        <f>[2]StartUp!$D$8</f>
        <v>01/01/2010</v>
      </c>
      <c r="H19" s="50" t="str">
        <f>[2]StartUp!$D$8</f>
        <v>01/01/2010</v>
      </c>
      <c r="I19" s="50" t="str">
        <f>[2]StartUp!$D$8</f>
        <v>01/01/2010</v>
      </c>
      <c r="J19" s="50" t="str">
        <f>[2]StartUp!$D$8</f>
        <v>01/01/2010</v>
      </c>
      <c r="K19" s="50" t="str">
        <f>[2]StartUp!$D$8</f>
        <v>01/01/2010</v>
      </c>
      <c r="L19" s="50" t="str">
        <f>[2]StartUp!$D$8</f>
        <v>01/01/2010</v>
      </c>
      <c r="M19" s="50" t="str">
        <f>[2]StartUp!$D$8</f>
        <v>01/01/2010</v>
      </c>
      <c r="N19" s="50" t="str">
        <f>[2]StartUp!$D$8</f>
        <v>01/01/2010</v>
      </c>
      <c r="O19" s="50" t="str">
        <f>[2]StartUp!$D$8</f>
        <v>01/01/2010</v>
      </c>
      <c r="P19" s="50" t="str">
        <f>[2]StartUp!$D$8</f>
        <v>01/01/2010</v>
      </c>
      <c r="Q19" s="50" t="str">
        <f>[2]StartUp!$D$8</f>
        <v>01/01/2010</v>
      </c>
      <c r="R19" s="50" t="str">
        <f>[2]StartUp!$D$8</f>
        <v>01/01/2010</v>
      </c>
      <c r="T19" s="21"/>
    </row>
    <row r="20" spans="1:20" ht="20.100000000000001" hidden="1" customHeight="1" x14ac:dyDescent="0.25">
      <c r="A20" s="21"/>
      <c r="B20" s="21"/>
      <c r="C20" s="21" t="s">
        <v>447</v>
      </c>
      <c r="D20" s="36"/>
      <c r="E20" s="50" t="str">
        <f>[2]StartUp!$D$9</f>
        <v>31/12/2010</v>
      </c>
      <c r="F20" s="50" t="str">
        <f>[2]StartUp!$D$9</f>
        <v>31/12/2010</v>
      </c>
      <c r="G20" s="50" t="str">
        <f>[2]StartUp!$D$9</f>
        <v>31/12/2010</v>
      </c>
      <c r="H20" s="50" t="str">
        <f>[2]StartUp!$D$9</f>
        <v>31/12/2010</v>
      </c>
      <c r="I20" s="50" t="str">
        <f>[2]StartUp!$D$9</f>
        <v>31/12/2010</v>
      </c>
      <c r="J20" s="50" t="str">
        <f>[2]StartUp!$D$9</f>
        <v>31/12/2010</v>
      </c>
      <c r="K20" s="50" t="str">
        <f>[2]StartUp!$D$9</f>
        <v>31/12/2010</v>
      </c>
      <c r="L20" s="50" t="str">
        <f>[2]StartUp!$D$9</f>
        <v>31/12/2010</v>
      </c>
      <c r="M20" s="50" t="str">
        <f>[2]StartUp!$D$9</f>
        <v>31/12/2010</v>
      </c>
      <c r="N20" s="50" t="str">
        <f>[2]StartUp!$D$9</f>
        <v>31/12/2010</v>
      </c>
      <c r="O20" s="50" t="str">
        <f>[2]StartUp!$D$9</f>
        <v>31/12/2010</v>
      </c>
      <c r="P20" s="50" t="str">
        <f>[2]StartUp!$D$9</f>
        <v>31/12/2010</v>
      </c>
      <c r="Q20" s="50" t="str">
        <f>[2]StartUp!$D$9</f>
        <v>31/12/2010</v>
      </c>
      <c r="R20" s="50" t="str">
        <f>[2]StartUp!$D$9</f>
        <v>31/12/2010</v>
      </c>
      <c r="T20" s="21"/>
    </row>
    <row r="21" spans="1:20" x14ac:dyDescent="0.25">
      <c r="A21" s="21"/>
      <c r="B21" s="21"/>
      <c r="C21" s="21" t="s">
        <v>275</v>
      </c>
      <c r="D21" s="15"/>
      <c r="T21" s="21"/>
    </row>
    <row r="22" spans="1:20" ht="30" x14ac:dyDescent="0.25">
      <c r="A22" s="21" t="s">
        <v>2329</v>
      </c>
      <c r="B22" s="21"/>
      <c r="C22" s="21"/>
      <c r="D22" s="22" t="s">
        <v>3998</v>
      </c>
      <c r="E22" s="23"/>
      <c r="F22" s="23"/>
      <c r="G22" s="23"/>
      <c r="H22" s="23"/>
      <c r="I22" s="23"/>
      <c r="J22" s="23"/>
      <c r="K22" s="23"/>
      <c r="L22" s="23"/>
      <c r="M22" s="23"/>
      <c r="N22" s="23"/>
      <c r="O22" s="23"/>
      <c r="P22" s="23"/>
      <c r="Q22" s="23"/>
      <c r="R22" s="23"/>
      <c r="T22" s="21"/>
    </row>
    <row r="23" spans="1:20" ht="45" x14ac:dyDescent="0.25">
      <c r="A23" s="21" t="s">
        <v>2330</v>
      </c>
      <c r="B23" s="21"/>
      <c r="C23" s="21"/>
      <c r="D23" s="27" t="s">
        <v>2369</v>
      </c>
      <c r="E23" s="23"/>
      <c r="F23" s="23"/>
      <c r="G23" s="23"/>
      <c r="H23" s="23"/>
      <c r="I23" s="23"/>
      <c r="J23" s="23"/>
      <c r="K23" s="23"/>
      <c r="L23" s="23"/>
      <c r="M23" s="23"/>
      <c r="N23" s="23"/>
      <c r="O23" s="23"/>
      <c r="P23" s="23"/>
      <c r="Q23" s="23"/>
      <c r="R23" s="23"/>
      <c r="T23" s="21"/>
    </row>
    <row r="24" spans="1:20" ht="30" x14ac:dyDescent="0.25">
      <c r="A24" s="21" t="s">
        <v>2331</v>
      </c>
      <c r="B24" s="21"/>
      <c r="C24" s="21"/>
      <c r="D24" s="47" t="s">
        <v>2370</v>
      </c>
      <c r="E24" s="23"/>
      <c r="F24" s="23"/>
      <c r="G24" s="23"/>
      <c r="H24" s="23"/>
      <c r="I24" s="23"/>
      <c r="J24" s="23"/>
      <c r="K24" s="23"/>
      <c r="L24" s="23"/>
      <c r="M24" s="23"/>
      <c r="N24" s="23"/>
      <c r="O24" s="23"/>
      <c r="P24" s="23"/>
      <c r="Q24" s="23"/>
      <c r="R24" s="23"/>
      <c r="T24" s="21"/>
    </row>
    <row r="25" spans="1:20" ht="30" x14ac:dyDescent="0.25">
      <c r="A25" s="21" t="s">
        <v>2332</v>
      </c>
      <c r="B25" s="21"/>
      <c r="C25" s="21"/>
      <c r="D25" s="41" t="s">
        <v>2038</v>
      </c>
      <c r="E25" s="38"/>
      <c r="F25" s="38"/>
      <c r="G25" s="38"/>
      <c r="H25" s="38"/>
      <c r="I25" s="38"/>
      <c r="J25" s="38"/>
      <c r="K25" s="38"/>
      <c r="L25" s="38"/>
      <c r="M25" s="38"/>
      <c r="N25" s="38"/>
      <c r="O25" s="38"/>
      <c r="P25" s="38"/>
      <c r="Q25" s="38"/>
      <c r="R25" s="38"/>
      <c r="T25" s="21"/>
    </row>
    <row r="26" spans="1:20" ht="30" x14ac:dyDescent="0.25">
      <c r="A26" s="21" t="s">
        <v>2333</v>
      </c>
      <c r="B26" s="21"/>
      <c r="C26" s="21"/>
      <c r="D26" s="41" t="s">
        <v>2094</v>
      </c>
      <c r="E26" s="38"/>
      <c r="F26" s="38"/>
      <c r="G26" s="38"/>
      <c r="H26" s="38"/>
      <c r="I26" s="38"/>
      <c r="J26" s="38"/>
      <c r="K26" s="38"/>
      <c r="L26" s="38"/>
      <c r="M26" s="38"/>
      <c r="N26" s="38"/>
      <c r="O26" s="38"/>
      <c r="P26" s="38"/>
      <c r="Q26" s="38"/>
      <c r="R26" s="38"/>
      <c r="T26" s="21"/>
    </row>
    <row r="27" spans="1:20" ht="30" x14ac:dyDescent="0.25">
      <c r="A27" s="21" t="s">
        <v>2334</v>
      </c>
      <c r="B27" s="21"/>
      <c r="C27" s="21"/>
      <c r="D27" s="41" t="s">
        <v>2095</v>
      </c>
      <c r="E27" s="38"/>
      <c r="F27" s="38"/>
      <c r="G27" s="38"/>
      <c r="H27" s="38"/>
      <c r="I27" s="38"/>
      <c r="J27" s="38"/>
      <c r="K27" s="38"/>
      <c r="L27" s="38"/>
      <c r="M27" s="38"/>
      <c r="N27" s="38"/>
      <c r="O27" s="38"/>
      <c r="P27" s="38"/>
      <c r="Q27" s="38"/>
      <c r="R27" s="38"/>
      <c r="T27" s="21"/>
    </row>
    <row r="28" spans="1:20" x14ac:dyDescent="0.25">
      <c r="A28" s="21" t="s">
        <v>2335</v>
      </c>
      <c r="B28" s="21"/>
      <c r="C28" s="21"/>
      <c r="D28" s="41" t="s">
        <v>2092</v>
      </c>
      <c r="E28" s="38"/>
      <c r="F28" s="38"/>
      <c r="G28" s="38"/>
      <c r="H28" s="38"/>
      <c r="I28" s="38"/>
      <c r="J28" s="38"/>
      <c r="K28" s="38"/>
      <c r="L28" s="38"/>
      <c r="M28" s="38"/>
      <c r="N28" s="38"/>
      <c r="O28" s="38"/>
      <c r="P28" s="38"/>
      <c r="Q28" s="38"/>
      <c r="R28" s="38"/>
      <c r="T28" s="21"/>
    </row>
    <row r="29" spans="1:20" x14ac:dyDescent="0.25">
      <c r="A29" s="21" t="s">
        <v>2336</v>
      </c>
      <c r="B29" s="21"/>
      <c r="C29" s="21"/>
      <c r="D29" s="41" t="s">
        <v>2093</v>
      </c>
      <c r="E29" s="38"/>
      <c r="F29" s="38"/>
      <c r="G29" s="38"/>
      <c r="H29" s="38"/>
      <c r="I29" s="38"/>
      <c r="J29" s="38"/>
      <c r="K29" s="38"/>
      <c r="L29" s="38"/>
      <c r="M29" s="38"/>
      <c r="N29" s="38"/>
      <c r="O29" s="38"/>
      <c r="P29" s="38"/>
      <c r="Q29" s="38"/>
      <c r="R29" s="38"/>
      <c r="T29" s="21"/>
    </row>
    <row r="30" spans="1:20" ht="45" x14ac:dyDescent="0.25">
      <c r="A30" s="21" t="s">
        <v>2337</v>
      </c>
      <c r="B30" s="21"/>
      <c r="C30" s="21"/>
      <c r="D30" s="224" t="s">
        <v>2371</v>
      </c>
      <c r="E30" s="38"/>
      <c r="F30" s="38"/>
      <c r="G30" s="38"/>
      <c r="H30" s="38"/>
      <c r="I30" s="38"/>
      <c r="J30" s="38"/>
      <c r="K30" s="38"/>
      <c r="L30" s="38"/>
      <c r="M30" s="38"/>
      <c r="N30" s="38"/>
      <c r="O30" s="38"/>
      <c r="P30" s="38"/>
      <c r="Q30" s="38"/>
      <c r="R30" s="38"/>
      <c r="S30" s="94" t="s">
        <v>3787</v>
      </c>
      <c r="T30" s="21"/>
    </row>
    <row r="31" spans="1:20" ht="30" x14ac:dyDescent="0.25">
      <c r="A31" s="21" t="s">
        <v>2338</v>
      </c>
      <c r="B31" s="21"/>
      <c r="C31" s="21"/>
      <c r="D31" s="41" t="s">
        <v>2098</v>
      </c>
      <c r="E31" s="38"/>
      <c r="F31" s="38"/>
      <c r="G31" s="38"/>
      <c r="H31" s="38"/>
      <c r="I31" s="38"/>
      <c r="J31" s="38"/>
      <c r="K31" s="38"/>
      <c r="L31" s="38"/>
      <c r="M31" s="38"/>
      <c r="N31" s="38"/>
      <c r="O31" s="38"/>
      <c r="P31" s="38"/>
      <c r="Q31" s="38"/>
      <c r="R31" s="38"/>
      <c r="T31" s="21"/>
    </row>
    <row r="32" spans="1:20" ht="30" x14ac:dyDescent="0.25">
      <c r="A32" s="21" t="s">
        <v>2339</v>
      </c>
      <c r="B32" s="21"/>
      <c r="C32" s="21"/>
      <c r="D32" s="41" t="s">
        <v>1478</v>
      </c>
      <c r="E32" s="38"/>
      <c r="F32" s="38"/>
      <c r="G32" s="38"/>
      <c r="H32" s="38"/>
      <c r="I32" s="38"/>
      <c r="J32" s="38"/>
      <c r="K32" s="38"/>
      <c r="L32" s="38"/>
      <c r="M32" s="38"/>
      <c r="N32" s="38"/>
      <c r="O32" s="38"/>
      <c r="P32" s="38"/>
      <c r="Q32" s="38"/>
      <c r="R32" s="38"/>
      <c r="T32" s="21"/>
    </row>
    <row r="33" spans="1:20" ht="69.75" customHeight="1" x14ac:dyDescent="0.25">
      <c r="A33" s="21" t="s">
        <v>2340</v>
      </c>
      <c r="B33" s="21"/>
      <c r="C33" s="21"/>
      <c r="D33" s="125" t="s">
        <v>2100</v>
      </c>
      <c r="E33" s="38"/>
      <c r="F33" s="38"/>
      <c r="G33" s="38"/>
      <c r="H33" s="38"/>
      <c r="I33" s="38"/>
      <c r="J33" s="38"/>
      <c r="K33" s="38"/>
      <c r="L33" s="38"/>
      <c r="M33" s="38"/>
      <c r="N33" s="38"/>
      <c r="O33" s="38"/>
      <c r="P33" s="38"/>
      <c r="Q33" s="38"/>
      <c r="R33" s="38"/>
      <c r="S33" s="94" t="s">
        <v>3787</v>
      </c>
      <c r="T33" s="21"/>
    </row>
    <row r="34" spans="1:20" ht="45" x14ac:dyDescent="0.25">
      <c r="A34" s="21" t="s">
        <v>2341</v>
      </c>
      <c r="B34" s="21"/>
      <c r="C34" s="21"/>
      <c r="D34" s="125" t="s">
        <v>2101</v>
      </c>
      <c r="E34" s="38"/>
      <c r="F34" s="38"/>
      <c r="G34" s="38"/>
      <c r="H34" s="38"/>
      <c r="I34" s="38"/>
      <c r="J34" s="38"/>
      <c r="K34" s="38"/>
      <c r="L34" s="38"/>
      <c r="M34" s="38"/>
      <c r="N34" s="38"/>
      <c r="O34" s="38"/>
      <c r="P34" s="38"/>
      <c r="Q34" s="38"/>
      <c r="R34" s="38"/>
      <c r="S34" s="94" t="s">
        <v>3787</v>
      </c>
      <c r="T34" s="21"/>
    </row>
    <row r="35" spans="1:20" ht="30" x14ac:dyDescent="0.25">
      <c r="A35" s="21" t="s">
        <v>2342</v>
      </c>
      <c r="B35" s="21"/>
      <c r="C35" s="21"/>
      <c r="D35" s="41" t="s">
        <v>2372</v>
      </c>
      <c r="E35" s="38"/>
      <c r="F35" s="38"/>
      <c r="G35" s="38"/>
      <c r="H35" s="38"/>
      <c r="I35" s="38"/>
      <c r="J35" s="38"/>
      <c r="K35" s="38"/>
      <c r="L35" s="38"/>
      <c r="M35" s="38"/>
      <c r="N35" s="38"/>
      <c r="O35" s="38"/>
      <c r="P35" s="38"/>
      <c r="Q35" s="38"/>
      <c r="R35" s="38"/>
      <c r="T35" s="21"/>
    </row>
    <row r="36" spans="1:20" ht="45" x14ac:dyDescent="0.25">
      <c r="A36" s="21" t="s">
        <v>2343</v>
      </c>
      <c r="B36" s="21"/>
      <c r="C36" s="21"/>
      <c r="D36" s="41" t="s">
        <v>2373</v>
      </c>
      <c r="E36" s="38"/>
      <c r="F36" s="38"/>
      <c r="G36" s="38"/>
      <c r="H36" s="38"/>
      <c r="I36" s="38"/>
      <c r="J36" s="38"/>
      <c r="K36" s="38"/>
      <c r="L36" s="38"/>
      <c r="M36" s="38"/>
      <c r="N36" s="38"/>
      <c r="O36" s="38"/>
      <c r="P36" s="38"/>
      <c r="Q36" s="38"/>
      <c r="R36" s="38"/>
      <c r="T36" s="21"/>
    </row>
    <row r="37" spans="1:20" ht="30" x14ac:dyDescent="0.25">
      <c r="A37" s="21" t="s">
        <v>2344</v>
      </c>
      <c r="B37" s="21"/>
      <c r="C37" s="21"/>
      <c r="D37" s="41" t="s">
        <v>2374</v>
      </c>
      <c r="E37" s="38"/>
      <c r="F37" s="38"/>
      <c r="G37" s="38"/>
      <c r="H37" s="38"/>
      <c r="I37" s="38"/>
      <c r="J37" s="38"/>
      <c r="K37" s="38"/>
      <c r="L37" s="38"/>
      <c r="M37" s="38"/>
      <c r="N37" s="38"/>
      <c r="O37" s="38"/>
      <c r="P37" s="38"/>
      <c r="Q37" s="38"/>
      <c r="R37" s="38"/>
      <c r="T37" s="21"/>
    </row>
    <row r="38" spans="1:20" ht="30" x14ac:dyDescent="0.25">
      <c r="A38" s="21" t="s">
        <v>2345</v>
      </c>
      <c r="B38" s="21"/>
      <c r="C38" s="21"/>
      <c r="D38" s="41" t="s">
        <v>1480</v>
      </c>
      <c r="E38" s="38"/>
      <c r="F38" s="38"/>
      <c r="G38" s="38"/>
      <c r="H38" s="38"/>
      <c r="I38" s="38"/>
      <c r="J38" s="38"/>
      <c r="K38" s="38"/>
      <c r="L38" s="38"/>
      <c r="M38" s="38"/>
      <c r="N38" s="38"/>
      <c r="O38" s="38"/>
      <c r="P38" s="38"/>
      <c r="Q38" s="38"/>
      <c r="R38" s="38"/>
      <c r="T38" s="21"/>
    </row>
    <row r="39" spans="1:20" ht="30" x14ac:dyDescent="0.25">
      <c r="A39" s="21" t="s">
        <v>2346</v>
      </c>
      <c r="B39" s="21"/>
      <c r="C39" s="21"/>
      <c r="D39" s="41" t="s">
        <v>2042</v>
      </c>
      <c r="E39" s="38"/>
      <c r="F39" s="38"/>
      <c r="G39" s="38"/>
      <c r="H39" s="38"/>
      <c r="I39" s="38"/>
      <c r="J39" s="38"/>
      <c r="K39" s="38"/>
      <c r="L39" s="38"/>
      <c r="M39" s="38"/>
      <c r="N39" s="38"/>
      <c r="O39" s="38"/>
      <c r="P39" s="38"/>
      <c r="Q39" s="38"/>
      <c r="R39" s="38"/>
      <c r="T39" s="21"/>
    </row>
    <row r="40" spans="1:20" ht="63.75" customHeight="1" x14ac:dyDescent="0.25">
      <c r="A40" s="21" t="s">
        <v>2347</v>
      </c>
      <c r="B40" s="21"/>
      <c r="C40" s="21"/>
      <c r="D40" s="401" t="s">
        <v>4138</v>
      </c>
      <c r="E40" s="23"/>
      <c r="F40" s="23"/>
      <c r="G40" s="23"/>
      <c r="H40" s="23"/>
      <c r="I40" s="23"/>
      <c r="J40" s="23"/>
      <c r="K40" s="23"/>
      <c r="L40" s="23"/>
      <c r="M40" s="23"/>
      <c r="N40" s="23"/>
      <c r="O40" s="23"/>
      <c r="P40" s="23"/>
      <c r="Q40" s="23"/>
      <c r="R40" s="23"/>
      <c r="S40" s="94" t="s">
        <v>3787</v>
      </c>
      <c r="T40" s="21"/>
    </row>
    <row r="41" spans="1:20" ht="67.5" customHeight="1" x14ac:dyDescent="0.25">
      <c r="A41" s="21" t="s">
        <v>2348</v>
      </c>
      <c r="B41" s="21"/>
      <c r="C41" s="21"/>
      <c r="D41" s="227" t="s">
        <v>1569</v>
      </c>
      <c r="E41" s="38"/>
      <c r="F41" s="38"/>
      <c r="G41" s="38"/>
      <c r="H41" s="38"/>
      <c r="I41" s="38"/>
      <c r="J41" s="38"/>
      <c r="K41" s="38"/>
      <c r="L41" s="38"/>
      <c r="M41" s="38"/>
      <c r="N41" s="38"/>
      <c r="O41" s="38"/>
      <c r="P41" s="38"/>
      <c r="Q41" s="38"/>
      <c r="R41" s="38"/>
      <c r="S41" s="94" t="s">
        <v>3787</v>
      </c>
      <c r="T41" s="21"/>
    </row>
    <row r="42" spans="1:20" ht="64.5" customHeight="1" x14ac:dyDescent="0.25">
      <c r="A42" s="21" t="s">
        <v>2349</v>
      </c>
      <c r="B42" s="21"/>
      <c r="C42" s="21"/>
      <c r="D42" s="227" t="s">
        <v>3990</v>
      </c>
      <c r="E42" s="38"/>
      <c r="F42" s="38"/>
      <c r="G42" s="38"/>
      <c r="H42" s="38"/>
      <c r="I42" s="38"/>
      <c r="J42" s="38"/>
      <c r="K42" s="38"/>
      <c r="L42" s="38"/>
      <c r="M42" s="38"/>
      <c r="N42" s="38"/>
      <c r="O42" s="38"/>
      <c r="P42" s="38"/>
      <c r="Q42" s="38"/>
      <c r="R42" s="38"/>
      <c r="S42" s="94" t="s">
        <v>3787</v>
      </c>
      <c r="T42" s="21"/>
    </row>
    <row r="43" spans="1:20" ht="69.75" customHeight="1" x14ac:dyDescent="0.25">
      <c r="A43" s="21" t="s">
        <v>2346</v>
      </c>
      <c r="B43" s="21"/>
      <c r="C43" s="21"/>
      <c r="D43" s="227" t="s">
        <v>2042</v>
      </c>
      <c r="E43" s="38"/>
      <c r="F43" s="38"/>
      <c r="G43" s="38"/>
      <c r="H43" s="38"/>
      <c r="I43" s="38"/>
      <c r="J43" s="38"/>
      <c r="K43" s="38"/>
      <c r="L43" s="38"/>
      <c r="M43" s="38"/>
      <c r="N43" s="38"/>
      <c r="O43" s="38"/>
      <c r="P43" s="38"/>
      <c r="Q43" s="38"/>
      <c r="R43" s="38"/>
      <c r="S43" s="94" t="s">
        <v>3787</v>
      </c>
      <c r="T43" s="21"/>
    </row>
    <row r="44" spans="1:20" ht="30" x14ac:dyDescent="0.25">
      <c r="A44" s="21" t="s">
        <v>2350</v>
      </c>
      <c r="B44" s="21"/>
      <c r="C44" s="21"/>
      <c r="D44" s="47" t="s">
        <v>2312</v>
      </c>
      <c r="E44" s="23"/>
      <c r="F44" s="23"/>
      <c r="G44" s="23"/>
      <c r="H44" s="23"/>
      <c r="I44" s="23"/>
      <c r="J44" s="23"/>
      <c r="K44" s="23"/>
      <c r="L44" s="23"/>
      <c r="M44" s="23"/>
      <c r="N44" s="23"/>
      <c r="O44" s="23"/>
      <c r="P44" s="23"/>
      <c r="Q44" s="23"/>
      <c r="R44" s="23"/>
      <c r="T44" s="21"/>
    </row>
    <row r="45" spans="1:20" ht="45" x14ac:dyDescent="0.25">
      <c r="A45" s="21" t="s">
        <v>2351</v>
      </c>
      <c r="B45" s="21"/>
      <c r="C45" s="21"/>
      <c r="D45" s="41" t="s">
        <v>2241</v>
      </c>
      <c r="E45" s="38"/>
      <c r="F45" s="38"/>
      <c r="G45" s="38"/>
      <c r="H45" s="38"/>
      <c r="I45" s="38"/>
      <c r="J45" s="38"/>
      <c r="K45" s="38"/>
      <c r="L45" s="38"/>
      <c r="M45" s="38"/>
      <c r="N45" s="38"/>
      <c r="O45" s="38"/>
      <c r="P45" s="38"/>
      <c r="Q45" s="38"/>
      <c r="R45" s="38"/>
      <c r="T45" s="21"/>
    </row>
    <row r="46" spans="1:20" ht="30" x14ac:dyDescent="0.25">
      <c r="A46" s="21" t="s">
        <v>2352</v>
      </c>
      <c r="B46" s="21"/>
      <c r="C46" s="21"/>
      <c r="D46" s="41" t="s">
        <v>2106</v>
      </c>
      <c r="E46" s="38"/>
      <c r="F46" s="38"/>
      <c r="G46" s="38"/>
      <c r="H46" s="38"/>
      <c r="I46" s="38"/>
      <c r="J46" s="38"/>
      <c r="K46" s="38"/>
      <c r="L46" s="38"/>
      <c r="M46" s="38"/>
      <c r="N46" s="38"/>
      <c r="O46" s="38"/>
      <c r="P46" s="38"/>
      <c r="Q46" s="38"/>
      <c r="R46" s="38"/>
      <c r="T46" s="21"/>
    </row>
    <row r="47" spans="1:20" ht="30" x14ac:dyDescent="0.25">
      <c r="A47" s="21" t="s">
        <v>2353</v>
      </c>
      <c r="B47" s="21"/>
      <c r="C47" s="21"/>
      <c r="D47" s="41" t="s">
        <v>2098</v>
      </c>
      <c r="E47" s="38"/>
      <c r="F47" s="38"/>
      <c r="G47" s="38"/>
      <c r="H47" s="38"/>
      <c r="I47" s="38"/>
      <c r="J47" s="38"/>
      <c r="K47" s="38"/>
      <c r="L47" s="38"/>
      <c r="M47" s="38"/>
      <c r="N47" s="38"/>
      <c r="O47" s="38"/>
      <c r="P47" s="38"/>
      <c r="Q47" s="38"/>
      <c r="R47" s="38"/>
      <c r="T47" s="21"/>
    </row>
    <row r="48" spans="1:20" ht="45" x14ac:dyDescent="0.25">
      <c r="A48" s="21" t="s">
        <v>2354</v>
      </c>
      <c r="B48" s="21"/>
      <c r="C48" s="21"/>
      <c r="D48" s="224" t="s">
        <v>2371</v>
      </c>
      <c r="E48" s="38"/>
      <c r="F48" s="38"/>
      <c r="G48" s="38"/>
      <c r="H48" s="38"/>
      <c r="I48" s="38"/>
      <c r="J48" s="38"/>
      <c r="K48" s="38"/>
      <c r="L48" s="38"/>
      <c r="M48" s="38"/>
      <c r="N48" s="38"/>
      <c r="O48" s="38"/>
      <c r="P48" s="38"/>
      <c r="Q48" s="38"/>
      <c r="R48" s="38"/>
      <c r="S48" s="94" t="s">
        <v>3787</v>
      </c>
      <c r="T48" s="21"/>
    </row>
    <row r="49" spans="1:20" x14ac:dyDescent="0.25">
      <c r="A49" s="21" t="s">
        <v>2355</v>
      </c>
      <c r="B49" s="21"/>
      <c r="C49" s="21"/>
      <c r="D49" s="192" t="s">
        <v>2313</v>
      </c>
      <c r="E49" s="38"/>
      <c r="F49" s="38"/>
      <c r="G49" s="38"/>
      <c r="H49" s="38"/>
      <c r="I49" s="38"/>
      <c r="J49" s="38"/>
      <c r="K49" s="38"/>
      <c r="L49" s="38"/>
      <c r="M49" s="38"/>
      <c r="N49" s="38"/>
      <c r="O49" s="38"/>
      <c r="P49" s="38"/>
      <c r="Q49" s="38"/>
      <c r="R49" s="38"/>
      <c r="T49" s="21"/>
    </row>
    <row r="50" spans="1:20" x14ac:dyDescent="0.25">
      <c r="A50" s="21" t="s">
        <v>2356</v>
      </c>
      <c r="B50" s="21"/>
      <c r="C50" s="21"/>
      <c r="D50" s="192" t="s">
        <v>2092</v>
      </c>
      <c r="E50" s="38"/>
      <c r="F50" s="38"/>
      <c r="G50" s="38"/>
      <c r="H50" s="38"/>
      <c r="I50" s="38"/>
      <c r="J50" s="38"/>
      <c r="K50" s="38"/>
      <c r="L50" s="38"/>
      <c r="M50" s="38"/>
      <c r="N50" s="38"/>
      <c r="O50" s="38"/>
      <c r="P50" s="38"/>
      <c r="Q50" s="38"/>
      <c r="R50" s="38"/>
      <c r="T50" s="21"/>
    </row>
    <row r="51" spans="1:20" x14ac:dyDescent="0.25">
      <c r="A51" s="21" t="s">
        <v>2357</v>
      </c>
      <c r="B51" s="21"/>
      <c r="C51" s="21"/>
      <c r="D51" s="192" t="s">
        <v>2093</v>
      </c>
      <c r="E51" s="38"/>
      <c r="F51" s="38"/>
      <c r="G51" s="38"/>
      <c r="H51" s="38"/>
      <c r="I51" s="38"/>
      <c r="J51" s="38"/>
      <c r="K51" s="38"/>
      <c r="L51" s="38"/>
      <c r="M51" s="38"/>
      <c r="N51" s="38"/>
      <c r="O51" s="38"/>
      <c r="P51" s="38"/>
      <c r="Q51" s="38"/>
      <c r="R51" s="38"/>
      <c r="T51" s="21"/>
    </row>
    <row r="52" spans="1:20" ht="30" x14ac:dyDescent="0.25">
      <c r="A52" s="21" t="s">
        <v>2358</v>
      </c>
      <c r="B52" s="21"/>
      <c r="C52" s="21"/>
      <c r="D52" s="192" t="s">
        <v>2107</v>
      </c>
      <c r="E52" s="38"/>
      <c r="F52" s="38"/>
      <c r="G52" s="38"/>
      <c r="H52" s="38"/>
      <c r="I52" s="38"/>
      <c r="J52" s="38"/>
      <c r="K52" s="38"/>
      <c r="L52" s="38"/>
      <c r="M52" s="38"/>
      <c r="N52" s="38"/>
      <c r="O52" s="38"/>
      <c r="P52" s="38"/>
      <c r="Q52" s="38"/>
      <c r="R52" s="38"/>
      <c r="T52" s="21"/>
    </row>
    <row r="53" spans="1:20" ht="30" x14ac:dyDescent="0.25">
      <c r="A53" s="21" t="s">
        <v>2359</v>
      </c>
      <c r="B53" s="21"/>
      <c r="C53" s="21"/>
      <c r="D53" s="192" t="s">
        <v>2108</v>
      </c>
      <c r="E53" s="38"/>
      <c r="F53" s="38"/>
      <c r="G53" s="38"/>
      <c r="H53" s="38"/>
      <c r="I53" s="38"/>
      <c r="J53" s="38"/>
      <c r="K53" s="38"/>
      <c r="L53" s="38"/>
      <c r="M53" s="38"/>
      <c r="N53" s="38"/>
      <c r="O53" s="38"/>
      <c r="P53" s="38"/>
      <c r="Q53" s="38"/>
      <c r="R53" s="38"/>
      <c r="T53" s="21"/>
    </row>
    <row r="54" spans="1:20" ht="45" x14ac:dyDescent="0.25">
      <c r="A54" s="21" t="s">
        <v>2360</v>
      </c>
      <c r="B54" s="21"/>
      <c r="C54" s="21"/>
      <c r="D54" s="125" t="s">
        <v>2100</v>
      </c>
      <c r="E54" s="38"/>
      <c r="F54" s="38"/>
      <c r="G54" s="38"/>
      <c r="H54" s="38"/>
      <c r="I54" s="38"/>
      <c r="J54" s="38"/>
      <c r="K54" s="38"/>
      <c r="L54" s="38"/>
      <c r="M54" s="38"/>
      <c r="N54" s="38"/>
      <c r="O54" s="38"/>
      <c r="P54" s="38"/>
      <c r="Q54" s="38"/>
      <c r="R54" s="38"/>
      <c r="S54" s="94" t="s">
        <v>3787</v>
      </c>
      <c r="T54" s="21"/>
    </row>
    <row r="55" spans="1:20" ht="30" x14ac:dyDescent="0.25">
      <c r="A55" s="21" t="s">
        <v>2361</v>
      </c>
      <c r="B55" s="21"/>
      <c r="C55" s="21"/>
      <c r="D55" s="41" t="s">
        <v>1478</v>
      </c>
      <c r="E55" s="38"/>
      <c r="F55" s="38"/>
      <c r="G55" s="38"/>
      <c r="H55" s="38"/>
      <c r="I55" s="38"/>
      <c r="J55" s="38"/>
      <c r="K55" s="38"/>
      <c r="L55" s="38"/>
      <c r="M55" s="38"/>
      <c r="N55" s="38"/>
      <c r="O55" s="38"/>
      <c r="P55" s="38"/>
      <c r="Q55" s="38"/>
      <c r="R55" s="38"/>
      <c r="T55" s="21"/>
    </row>
    <row r="56" spans="1:20" ht="30" x14ac:dyDescent="0.25">
      <c r="A56" s="21" t="s">
        <v>2362</v>
      </c>
      <c r="B56" s="21"/>
      <c r="C56" s="21"/>
      <c r="D56" s="41" t="s">
        <v>2374</v>
      </c>
      <c r="E56" s="38"/>
      <c r="F56" s="38"/>
      <c r="G56" s="38"/>
      <c r="H56" s="38"/>
      <c r="I56" s="38"/>
      <c r="J56" s="38"/>
      <c r="K56" s="38"/>
      <c r="L56" s="38"/>
      <c r="M56" s="38"/>
      <c r="N56" s="38"/>
      <c r="O56" s="38"/>
      <c r="P56" s="38"/>
      <c r="Q56" s="38"/>
      <c r="R56" s="38"/>
      <c r="T56" s="21"/>
    </row>
    <row r="57" spans="1:20" ht="30" x14ac:dyDescent="0.25">
      <c r="A57" s="21" t="s">
        <v>2363</v>
      </c>
      <c r="B57" s="21"/>
      <c r="C57" s="21"/>
      <c r="D57" s="41" t="s">
        <v>1480</v>
      </c>
      <c r="E57" s="38"/>
      <c r="F57" s="38"/>
      <c r="G57" s="38"/>
      <c r="H57" s="38"/>
      <c r="I57" s="38"/>
      <c r="J57" s="38"/>
      <c r="K57" s="38"/>
      <c r="L57" s="38"/>
      <c r="M57" s="38"/>
      <c r="N57" s="38"/>
      <c r="O57" s="38"/>
      <c r="P57" s="38"/>
      <c r="Q57" s="38"/>
      <c r="R57" s="38"/>
      <c r="T57" s="21"/>
    </row>
    <row r="58" spans="1:20" ht="45" x14ac:dyDescent="0.25">
      <c r="A58" s="21" t="s">
        <v>2364</v>
      </c>
      <c r="B58" s="21"/>
      <c r="C58" s="21"/>
      <c r="D58" s="41" t="s">
        <v>2243</v>
      </c>
      <c r="E58" s="38"/>
      <c r="F58" s="38"/>
      <c r="G58" s="38"/>
      <c r="H58" s="38"/>
      <c r="I58" s="38"/>
      <c r="J58" s="38"/>
      <c r="K58" s="38"/>
      <c r="L58" s="38"/>
      <c r="M58" s="38"/>
      <c r="N58" s="38"/>
      <c r="O58" s="38"/>
      <c r="P58" s="38"/>
      <c r="Q58" s="38"/>
      <c r="R58" s="38"/>
      <c r="T58" s="21"/>
    </row>
    <row r="59" spans="1:20" ht="30" x14ac:dyDescent="0.25">
      <c r="A59" s="21" t="s">
        <v>2365</v>
      </c>
      <c r="B59" s="21"/>
      <c r="C59" s="21"/>
      <c r="D59" s="47" t="s">
        <v>2375</v>
      </c>
      <c r="E59" s="23"/>
      <c r="F59" s="23"/>
      <c r="G59" s="23"/>
      <c r="H59" s="23"/>
      <c r="I59" s="23"/>
      <c r="J59" s="23"/>
      <c r="K59" s="23"/>
      <c r="L59" s="23"/>
      <c r="M59" s="23"/>
      <c r="N59" s="23"/>
      <c r="O59" s="23"/>
      <c r="P59" s="23"/>
      <c r="Q59" s="23"/>
      <c r="R59" s="23"/>
      <c r="T59" s="21"/>
    </row>
    <row r="60" spans="1:20" ht="30" x14ac:dyDescent="0.25">
      <c r="A60" s="21" t="s">
        <v>2366</v>
      </c>
      <c r="B60" s="21"/>
      <c r="C60" s="21"/>
      <c r="D60" s="41" t="s">
        <v>2173</v>
      </c>
      <c r="E60" s="38"/>
      <c r="F60" s="38"/>
      <c r="G60" s="38"/>
      <c r="H60" s="38"/>
      <c r="I60" s="38"/>
      <c r="J60" s="38"/>
      <c r="K60" s="38"/>
      <c r="L60" s="38"/>
      <c r="M60" s="38"/>
      <c r="N60" s="38"/>
      <c r="O60" s="38"/>
      <c r="P60" s="38"/>
      <c r="Q60" s="38"/>
      <c r="R60" s="38"/>
      <c r="T60" s="21"/>
    </row>
    <row r="61" spans="1:20" ht="30" x14ac:dyDescent="0.25">
      <c r="A61" s="21" t="s">
        <v>2367</v>
      </c>
      <c r="B61" s="21"/>
      <c r="C61" s="21"/>
      <c r="D61" s="41" t="s">
        <v>2174</v>
      </c>
      <c r="E61" s="38"/>
      <c r="F61" s="38"/>
      <c r="G61" s="38"/>
      <c r="H61" s="38"/>
      <c r="I61" s="38"/>
      <c r="J61" s="38"/>
      <c r="K61" s="38"/>
      <c r="L61" s="38"/>
      <c r="M61" s="38"/>
      <c r="N61" s="38"/>
      <c r="O61" s="38"/>
      <c r="P61" s="38"/>
      <c r="Q61" s="38"/>
      <c r="R61" s="38"/>
      <c r="T61" s="21"/>
    </row>
    <row r="62" spans="1:20" hidden="1" x14ac:dyDescent="0.25">
      <c r="A62" s="21"/>
      <c r="B62" s="21"/>
      <c r="C62" s="21" t="s">
        <v>275</v>
      </c>
      <c r="T62" s="21"/>
    </row>
    <row r="63" spans="1:20" hidden="1" x14ac:dyDescent="0.25">
      <c r="A63" s="21"/>
      <c r="B63" s="21"/>
      <c r="C63" s="21" t="s">
        <v>278</v>
      </c>
      <c r="D63" s="21"/>
      <c r="E63" s="21"/>
      <c r="F63" s="21"/>
      <c r="G63" s="21"/>
      <c r="H63" s="21"/>
      <c r="I63" s="21"/>
      <c r="J63" s="21"/>
      <c r="K63" s="21"/>
      <c r="L63" s="21"/>
      <c r="M63" s="21"/>
      <c r="N63" s="21"/>
      <c r="O63" s="21"/>
      <c r="P63" s="21"/>
      <c r="Q63" s="21"/>
      <c r="R63" s="21"/>
      <c r="S63" s="21"/>
      <c r="T63" s="21" t="s">
        <v>279</v>
      </c>
    </row>
    <row r="66" spans="1:20" ht="15" hidden="1" customHeight="1" x14ac:dyDescent="0.25">
      <c r="A66" s="21"/>
      <c r="B66" s="21"/>
      <c r="C66" s="12" t="s">
        <v>3721</v>
      </c>
      <c r="D66" s="21"/>
      <c r="E66" s="21"/>
      <c r="F66" s="21"/>
      <c r="G66" s="21"/>
      <c r="H66" s="21"/>
      <c r="I66" s="21"/>
      <c r="J66" s="21"/>
      <c r="K66" s="21"/>
      <c r="L66" s="21"/>
      <c r="M66" s="21"/>
      <c r="N66" s="21"/>
      <c r="O66" s="21"/>
      <c r="P66" s="21"/>
      <c r="Q66" s="21"/>
      <c r="R66" s="21"/>
      <c r="S66" s="21"/>
      <c r="T66" s="21"/>
    </row>
    <row r="67" spans="1:20" hidden="1" x14ac:dyDescent="0.25">
      <c r="A67" s="21"/>
      <c r="B67" s="21"/>
      <c r="C67" s="21"/>
      <c r="D67" s="21"/>
      <c r="E67" s="21"/>
      <c r="F67" s="21"/>
      <c r="G67" s="21"/>
      <c r="H67" s="21"/>
      <c r="I67" s="21"/>
      <c r="J67" s="21"/>
      <c r="K67" s="21"/>
      <c r="L67" s="21"/>
      <c r="M67" s="21"/>
      <c r="N67" s="21"/>
      <c r="O67" s="21"/>
      <c r="P67" s="21"/>
      <c r="Q67" s="21"/>
      <c r="R67" s="21"/>
      <c r="S67" s="21"/>
      <c r="T67" s="21"/>
    </row>
    <row r="68" spans="1:20" hidden="1" x14ac:dyDescent="0.25">
      <c r="A68" s="21"/>
      <c r="B68" s="21"/>
      <c r="C68" s="21"/>
      <c r="D68" s="21"/>
      <c r="E68" s="21" t="s">
        <v>3556</v>
      </c>
      <c r="F68" s="21" t="s">
        <v>3559</v>
      </c>
      <c r="G68" s="21" t="s">
        <v>3560</v>
      </c>
      <c r="H68" s="21" t="s">
        <v>3562</v>
      </c>
      <c r="I68" s="21" t="s">
        <v>3563</v>
      </c>
      <c r="J68" s="21" t="s">
        <v>3564</v>
      </c>
      <c r="K68" s="21" t="s">
        <v>3565</v>
      </c>
      <c r="L68" s="21" t="s">
        <v>3566</v>
      </c>
      <c r="M68" s="21" t="s">
        <v>3567</v>
      </c>
      <c r="N68" s="21" t="s">
        <v>3568</v>
      </c>
      <c r="O68" s="21" t="s">
        <v>3569</v>
      </c>
      <c r="P68" s="21" t="s">
        <v>3570</v>
      </c>
      <c r="Q68" s="21" t="s">
        <v>3571</v>
      </c>
      <c r="R68" s="21" t="s">
        <v>387</v>
      </c>
      <c r="S68" s="21"/>
      <c r="T68" s="21"/>
    </row>
    <row r="69" spans="1:20" hidden="1" x14ac:dyDescent="0.25">
      <c r="A69" s="21"/>
      <c r="B69" s="21"/>
      <c r="C69" s="21" t="s">
        <v>276</v>
      </c>
      <c r="D69" s="21" t="s">
        <v>274</v>
      </c>
      <c r="E69" s="21"/>
      <c r="F69" s="21"/>
      <c r="G69" s="21"/>
      <c r="H69" s="21"/>
      <c r="I69" s="21"/>
      <c r="J69" s="21"/>
      <c r="K69" s="21"/>
      <c r="L69" s="21"/>
      <c r="M69" s="21"/>
      <c r="N69" s="21"/>
      <c r="O69" s="21"/>
      <c r="P69" s="21"/>
      <c r="Q69" s="21"/>
      <c r="R69" s="21"/>
      <c r="S69" s="21" t="s">
        <v>275</v>
      </c>
      <c r="T69" s="21" t="s">
        <v>277</v>
      </c>
    </row>
    <row r="70" spans="1:20" x14ac:dyDescent="0.25">
      <c r="A70" s="21"/>
      <c r="B70" s="21" t="s">
        <v>3416</v>
      </c>
      <c r="C70" s="21" t="s">
        <v>386</v>
      </c>
      <c r="D70" s="77"/>
      <c r="E70" s="73" t="s">
        <v>3417</v>
      </c>
      <c r="F70" s="73" t="s">
        <v>3417</v>
      </c>
      <c r="G70" s="73" t="s">
        <v>3417</v>
      </c>
      <c r="H70" s="73" t="s">
        <v>3417</v>
      </c>
      <c r="I70" s="73" t="s">
        <v>3417</v>
      </c>
      <c r="J70" s="73" t="s">
        <v>3417</v>
      </c>
      <c r="K70" s="73" t="s">
        <v>3417</v>
      </c>
      <c r="L70" s="73" t="s">
        <v>3417</v>
      </c>
      <c r="M70" s="73" t="s">
        <v>3417</v>
      </c>
      <c r="N70" s="73" t="s">
        <v>3417</v>
      </c>
      <c r="O70" s="73" t="s">
        <v>3417</v>
      </c>
      <c r="P70" s="73" t="s">
        <v>3417</v>
      </c>
      <c r="Q70" s="73" t="s">
        <v>3417</v>
      </c>
      <c r="R70" s="73" t="s">
        <v>3417</v>
      </c>
      <c r="S70" s="21"/>
      <c r="T70" s="21"/>
    </row>
    <row r="71" spans="1:20" ht="50.1" customHeight="1" x14ac:dyDescent="0.25">
      <c r="A71" s="21"/>
      <c r="B71" s="21" t="s">
        <v>2396</v>
      </c>
      <c r="C71" s="21" t="s">
        <v>386</v>
      </c>
      <c r="D71" s="61" t="s">
        <v>2395</v>
      </c>
      <c r="E71" s="22" t="s">
        <v>2379</v>
      </c>
      <c r="F71" s="22" t="s">
        <v>2382</v>
      </c>
      <c r="G71" s="22" t="s">
        <v>2383</v>
      </c>
      <c r="H71" s="22" t="s">
        <v>2385</v>
      </c>
      <c r="I71" s="22" t="s">
        <v>2386</v>
      </c>
      <c r="J71" s="22" t="s">
        <v>2387</v>
      </c>
      <c r="K71" s="22" t="s">
        <v>2388</v>
      </c>
      <c r="L71" s="22" t="s">
        <v>2389</v>
      </c>
      <c r="M71" s="22" t="s">
        <v>2390</v>
      </c>
      <c r="N71" s="124" t="s">
        <v>2391</v>
      </c>
      <c r="O71" s="22" t="s">
        <v>2392</v>
      </c>
      <c r="P71" s="22" t="s">
        <v>2393</v>
      </c>
      <c r="Q71" s="22" t="s">
        <v>2394</v>
      </c>
      <c r="R71" s="22" t="s">
        <v>402</v>
      </c>
      <c r="T71" s="21"/>
    </row>
    <row r="72" spans="1:20" ht="19.5" customHeight="1" x14ac:dyDescent="0.25">
      <c r="A72" s="21"/>
      <c r="B72" s="21"/>
      <c r="C72" s="21" t="s">
        <v>444</v>
      </c>
      <c r="D72" s="36"/>
      <c r="E72" s="49">
        <v>2015</v>
      </c>
      <c r="F72" s="49">
        <v>2015</v>
      </c>
      <c r="G72" s="49">
        <v>2015</v>
      </c>
      <c r="H72" s="49">
        <v>2015</v>
      </c>
      <c r="I72" s="49">
        <v>2015</v>
      </c>
      <c r="J72" s="49">
        <v>2015</v>
      </c>
      <c r="K72" s="49">
        <v>2015</v>
      </c>
      <c r="L72" s="49">
        <v>2015</v>
      </c>
      <c r="M72" s="49">
        <v>2015</v>
      </c>
      <c r="N72" s="49">
        <v>2015</v>
      </c>
      <c r="O72" s="49">
        <v>2015</v>
      </c>
      <c r="P72" s="49">
        <v>2015</v>
      </c>
      <c r="Q72" s="49">
        <v>2015</v>
      </c>
      <c r="R72" s="49">
        <v>2015</v>
      </c>
      <c r="T72" s="21"/>
    </row>
    <row r="73" spans="1:20" ht="20.100000000000001" customHeight="1" x14ac:dyDescent="0.25">
      <c r="A73" s="21"/>
      <c r="B73" s="21"/>
      <c r="C73" s="21" t="s">
        <v>445</v>
      </c>
      <c r="D73" s="36"/>
      <c r="E73" s="51" t="str">
        <f>[2]StartUp!$E$8</f>
        <v>SGD</v>
      </c>
      <c r="F73" s="51" t="str">
        <f>[2]StartUp!$E$8</f>
        <v>SGD</v>
      </c>
      <c r="G73" s="51" t="str">
        <f>[2]StartUp!$E$8</f>
        <v>SGD</v>
      </c>
      <c r="H73" s="51" t="str">
        <f>[2]StartUp!$E$8</f>
        <v>SGD</v>
      </c>
      <c r="I73" s="51" t="str">
        <f>[2]StartUp!$E$8</f>
        <v>SGD</v>
      </c>
      <c r="J73" s="51" t="str">
        <f>[2]StartUp!$E$8</f>
        <v>SGD</v>
      </c>
      <c r="K73" s="51" t="str">
        <f>[2]StartUp!$E$8</f>
        <v>SGD</v>
      </c>
      <c r="L73" s="51" t="str">
        <f>[2]StartUp!$E$8</f>
        <v>SGD</v>
      </c>
      <c r="M73" s="51" t="str">
        <f>[2]StartUp!$E$8</f>
        <v>SGD</v>
      </c>
      <c r="N73" s="51" t="str">
        <f>[2]StartUp!$E$8</f>
        <v>SGD</v>
      </c>
      <c r="O73" s="51" t="str">
        <f>[2]StartUp!$E$8</f>
        <v>SGD</v>
      </c>
      <c r="P73" s="51" t="str">
        <f>[2]StartUp!$E$8</f>
        <v>SGD</v>
      </c>
      <c r="Q73" s="51" t="str">
        <f>[2]StartUp!$E$8</f>
        <v>SGD</v>
      </c>
      <c r="R73" s="51" t="str">
        <f>[2]StartUp!$E$8</f>
        <v>SGD</v>
      </c>
      <c r="T73" s="21"/>
    </row>
    <row r="74" spans="1:20" ht="20.100000000000001" hidden="1" customHeight="1" x14ac:dyDescent="0.25">
      <c r="A74" s="21"/>
      <c r="B74" s="21"/>
      <c r="C74" s="21" t="s">
        <v>446</v>
      </c>
      <c r="D74" s="36"/>
      <c r="E74" s="50" t="str">
        <f>[2]StartUp!$D$10</f>
        <v>01/01/2009</v>
      </c>
      <c r="F74" s="50" t="str">
        <f>[2]StartUp!$D$10</f>
        <v>01/01/2009</v>
      </c>
      <c r="G74" s="50" t="str">
        <f>[2]StartUp!$D$10</f>
        <v>01/01/2009</v>
      </c>
      <c r="H74" s="50" t="str">
        <f>[2]StartUp!$D$10</f>
        <v>01/01/2009</v>
      </c>
      <c r="I74" s="50" t="str">
        <f>[2]StartUp!$D$10</f>
        <v>01/01/2009</v>
      </c>
      <c r="J74" s="50" t="str">
        <f>[2]StartUp!$D$10</f>
        <v>01/01/2009</v>
      </c>
      <c r="K74" s="50" t="str">
        <f>[2]StartUp!$D$10</f>
        <v>01/01/2009</v>
      </c>
      <c r="L74" s="50" t="str">
        <f>[2]StartUp!$D$10</f>
        <v>01/01/2009</v>
      </c>
      <c r="M74" s="50" t="str">
        <f>[2]StartUp!$D$10</f>
        <v>01/01/2009</v>
      </c>
      <c r="N74" s="50" t="str">
        <f>[2]StartUp!$D$10</f>
        <v>01/01/2009</v>
      </c>
      <c r="O74" s="50" t="str">
        <f>[2]StartUp!$D$10</f>
        <v>01/01/2009</v>
      </c>
      <c r="P74" s="50" t="str">
        <f>[2]StartUp!$D$10</f>
        <v>01/01/2009</v>
      </c>
      <c r="Q74" s="50" t="str">
        <f>[2]StartUp!$D$10</f>
        <v>01/01/2009</v>
      </c>
      <c r="R74" s="50" t="str">
        <f>[2]StartUp!$D$10</f>
        <v>01/01/2009</v>
      </c>
      <c r="T74" s="21"/>
    </row>
    <row r="75" spans="1:20" ht="20.100000000000001" hidden="1" customHeight="1" x14ac:dyDescent="0.25">
      <c r="A75" s="21"/>
      <c r="B75" s="21"/>
      <c r="C75" s="21" t="s">
        <v>447</v>
      </c>
      <c r="D75" s="36"/>
      <c r="E75" s="50" t="str">
        <f>[2]StartUp!$D$11</f>
        <v>31/12/2009</v>
      </c>
      <c r="F75" s="50" t="str">
        <f>[2]StartUp!$D$11</f>
        <v>31/12/2009</v>
      </c>
      <c r="G75" s="50" t="str">
        <f>[2]StartUp!$D$11</f>
        <v>31/12/2009</v>
      </c>
      <c r="H75" s="50" t="str">
        <f>[2]StartUp!$D$11</f>
        <v>31/12/2009</v>
      </c>
      <c r="I75" s="50" t="str">
        <f>[2]StartUp!$D$11</f>
        <v>31/12/2009</v>
      </c>
      <c r="J75" s="50" t="str">
        <f>[2]StartUp!$D$11</f>
        <v>31/12/2009</v>
      </c>
      <c r="K75" s="50" t="str">
        <f>[2]StartUp!$D$11</f>
        <v>31/12/2009</v>
      </c>
      <c r="L75" s="50" t="str">
        <f>[2]StartUp!$D$11</f>
        <v>31/12/2009</v>
      </c>
      <c r="M75" s="50" t="str">
        <f>[2]StartUp!$D$11</f>
        <v>31/12/2009</v>
      </c>
      <c r="N75" s="50" t="str">
        <f>[2]StartUp!$D$11</f>
        <v>31/12/2009</v>
      </c>
      <c r="O75" s="50" t="str">
        <f>[2]StartUp!$D$11</f>
        <v>31/12/2009</v>
      </c>
      <c r="P75" s="50" t="str">
        <f>[2]StartUp!$D$11</f>
        <v>31/12/2009</v>
      </c>
      <c r="Q75" s="50" t="str">
        <f>[2]StartUp!$D$11</f>
        <v>31/12/2009</v>
      </c>
      <c r="R75" s="50" t="str">
        <f>[2]StartUp!$D$11</f>
        <v>31/12/2009</v>
      </c>
      <c r="T75" s="21"/>
    </row>
    <row r="76" spans="1:20" x14ac:dyDescent="0.25">
      <c r="A76" s="21"/>
      <c r="B76" s="21"/>
      <c r="C76" s="21" t="s">
        <v>275</v>
      </c>
      <c r="D76" s="15"/>
      <c r="T76" s="21"/>
    </row>
    <row r="77" spans="1:20" ht="30" x14ac:dyDescent="0.25">
      <c r="A77" s="21" t="s">
        <v>2329</v>
      </c>
      <c r="B77" s="21"/>
      <c r="C77" s="21"/>
      <c r="D77" s="22" t="s">
        <v>3998</v>
      </c>
      <c r="E77" s="23"/>
      <c r="F77" s="23"/>
      <c r="G77" s="23"/>
      <c r="H77" s="23"/>
      <c r="I77" s="23"/>
      <c r="J77" s="23"/>
      <c r="K77" s="23"/>
      <c r="L77" s="23"/>
      <c r="M77" s="23"/>
      <c r="N77" s="23"/>
      <c r="O77" s="23"/>
      <c r="P77" s="23"/>
      <c r="Q77" s="23"/>
      <c r="R77" s="23"/>
      <c r="T77" s="21"/>
    </row>
    <row r="78" spans="1:20" ht="45" x14ac:dyDescent="0.25">
      <c r="A78" s="21" t="s">
        <v>2330</v>
      </c>
      <c r="B78" s="21"/>
      <c r="C78" s="21"/>
      <c r="D78" s="27" t="s">
        <v>2369</v>
      </c>
      <c r="E78" s="23"/>
      <c r="F78" s="23"/>
      <c r="G78" s="23"/>
      <c r="H78" s="23"/>
      <c r="I78" s="23"/>
      <c r="J78" s="23"/>
      <c r="K78" s="23"/>
      <c r="L78" s="23"/>
      <c r="M78" s="23"/>
      <c r="N78" s="23"/>
      <c r="O78" s="23"/>
      <c r="P78" s="23"/>
      <c r="Q78" s="23"/>
      <c r="R78" s="23"/>
      <c r="T78" s="21"/>
    </row>
    <row r="79" spans="1:20" ht="30" x14ac:dyDescent="0.25">
      <c r="A79" s="21" t="s">
        <v>2331</v>
      </c>
      <c r="B79" s="21"/>
      <c r="C79" s="21"/>
      <c r="D79" s="47" t="s">
        <v>2370</v>
      </c>
      <c r="E79" s="23"/>
      <c r="F79" s="23"/>
      <c r="G79" s="23"/>
      <c r="H79" s="23"/>
      <c r="I79" s="23"/>
      <c r="J79" s="23"/>
      <c r="K79" s="23"/>
      <c r="L79" s="23"/>
      <c r="M79" s="23"/>
      <c r="N79" s="23"/>
      <c r="O79" s="23"/>
      <c r="P79" s="23"/>
      <c r="Q79" s="23"/>
      <c r="R79" s="23"/>
      <c r="T79" s="21"/>
    </row>
    <row r="80" spans="1:20" ht="30" x14ac:dyDescent="0.25">
      <c r="A80" s="21" t="s">
        <v>2332</v>
      </c>
      <c r="B80" s="21"/>
      <c r="C80" s="21"/>
      <c r="D80" s="41" t="s">
        <v>2038</v>
      </c>
      <c r="E80" s="38"/>
      <c r="F80" s="38"/>
      <c r="G80" s="38"/>
      <c r="H80" s="38"/>
      <c r="I80" s="38"/>
      <c r="J80" s="38"/>
      <c r="K80" s="38"/>
      <c r="L80" s="38"/>
      <c r="M80" s="38"/>
      <c r="N80" s="38"/>
      <c r="O80" s="38"/>
      <c r="P80" s="38"/>
      <c r="Q80" s="38"/>
      <c r="R80" s="38"/>
      <c r="T80" s="21"/>
    </row>
    <row r="81" spans="1:20" ht="30" x14ac:dyDescent="0.25">
      <c r="A81" s="21" t="s">
        <v>2333</v>
      </c>
      <c r="B81" s="21"/>
      <c r="C81" s="21"/>
      <c r="D81" s="41" t="s">
        <v>2094</v>
      </c>
      <c r="E81" s="38"/>
      <c r="F81" s="38"/>
      <c r="G81" s="38"/>
      <c r="H81" s="38"/>
      <c r="I81" s="38"/>
      <c r="J81" s="38"/>
      <c r="K81" s="38"/>
      <c r="L81" s="38"/>
      <c r="M81" s="38"/>
      <c r="N81" s="38"/>
      <c r="O81" s="38"/>
      <c r="P81" s="38"/>
      <c r="Q81" s="38"/>
      <c r="R81" s="38"/>
      <c r="T81" s="21"/>
    </row>
    <row r="82" spans="1:20" ht="30" x14ac:dyDescent="0.25">
      <c r="A82" s="21" t="s">
        <v>2334</v>
      </c>
      <c r="B82" s="21"/>
      <c r="C82" s="21"/>
      <c r="D82" s="41" t="s">
        <v>2095</v>
      </c>
      <c r="E82" s="38"/>
      <c r="F82" s="38"/>
      <c r="G82" s="38"/>
      <c r="H82" s="38"/>
      <c r="I82" s="38"/>
      <c r="J82" s="38"/>
      <c r="K82" s="38"/>
      <c r="L82" s="38"/>
      <c r="M82" s="38"/>
      <c r="N82" s="38"/>
      <c r="O82" s="38"/>
      <c r="P82" s="38"/>
      <c r="Q82" s="38"/>
      <c r="R82" s="38"/>
      <c r="T82" s="21"/>
    </row>
    <row r="83" spans="1:20" x14ac:dyDescent="0.25">
      <c r="A83" s="21" t="s">
        <v>2335</v>
      </c>
      <c r="B83" s="21"/>
      <c r="C83" s="21"/>
      <c r="D83" s="41" t="s">
        <v>2092</v>
      </c>
      <c r="E83" s="38"/>
      <c r="F83" s="38"/>
      <c r="G83" s="38"/>
      <c r="H83" s="38"/>
      <c r="I83" s="38"/>
      <c r="J83" s="38"/>
      <c r="K83" s="38"/>
      <c r="L83" s="38"/>
      <c r="M83" s="38"/>
      <c r="N83" s="38"/>
      <c r="O83" s="38"/>
      <c r="P83" s="38"/>
      <c r="Q83" s="38"/>
      <c r="R83" s="38"/>
      <c r="T83" s="21"/>
    </row>
    <row r="84" spans="1:20" x14ac:dyDescent="0.25">
      <c r="A84" s="21" t="s">
        <v>2336</v>
      </c>
      <c r="B84" s="21"/>
      <c r="C84" s="21"/>
      <c r="D84" s="41" t="s">
        <v>2093</v>
      </c>
      <c r="E84" s="38"/>
      <c r="F84" s="38"/>
      <c r="G84" s="38"/>
      <c r="H84" s="38"/>
      <c r="I84" s="38"/>
      <c r="J84" s="38"/>
      <c r="K84" s="38"/>
      <c r="L84" s="38"/>
      <c r="M84" s="38"/>
      <c r="N84" s="38"/>
      <c r="O84" s="38"/>
      <c r="P84" s="38"/>
      <c r="Q84" s="38"/>
      <c r="R84" s="38"/>
      <c r="T84" s="21"/>
    </row>
    <row r="85" spans="1:20" ht="45" x14ac:dyDescent="0.25">
      <c r="A85" s="21" t="s">
        <v>2337</v>
      </c>
      <c r="B85" s="21"/>
      <c r="C85" s="21"/>
      <c r="D85" s="224" t="s">
        <v>2371</v>
      </c>
      <c r="E85" s="38"/>
      <c r="F85" s="38"/>
      <c r="G85" s="38"/>
      <c r="H85" s="38"/>
      <c r="I85" s="38"/>
      <c r="J85" s="38"/>
      <c r="K85" s="38"/>
      <c r="L85" s="38"/>
      <c r="M85" s="38"/>
      <c r="N85" s="38"/>
      <c r="O85" s="38"/>
      <c r="P85" s="38"/>
      <c r="Q85" s="38"/>
      <c r="R85" s="38"/>
      <c r="S85" s="94" t="s">
        <v>3787</v>
      </c>
      <c r="T85" s="21"/>
    </row>
    <row r="86" spans="1:20" ht="30" x14ac:dyDescent="0.25">
      <c r="A86" s="21" t="s">
        <v>2338</v>
      </c>
      <c r="B86" s="21"/>
      <c r="C86" s="21"/>
      <c r="D86" s="41" t="s">
        <v>2098</v>
      </c>
      <c r="E86" s="38"/>
      <c r="F86" s="38"/>
      <c r="G86" s="38"/>
      <c r="H86" s="38"/>
      <c r="I86" s="38"/>
      <c r="J86" s="38"/>
      <c r="K86" s="38"/>
      <c r="L86" s="38"/>
      <c r="M86" s="38"/>
      <c r="N86" s="38"/>
      <c r="O86" s="38"/>
      <c r="P86" s="38"/>
      <c r="Q86" s="38"/>
      <c r="R86" s="38"/>
      <c r="T86" s="21"/>
    </row>
    <row r="87" spans="1:20" ht="30" x14ac:dyDescent="0.25">
      <c r="A87" s="21" t="s">
        <v>2339</v>
      </c>
      <c r="B87" s="21"/>
      <c r="C87" s="21"/>
      <c r="D87" s="41" t="s">
        <v>1478</v>
      </c>
      <c r="E87" s="38"/>
      <c r="F87" s="38"/>
      <c r="G87" s="38"/>
      <c r="H87" s="38"/>
      <c r="I87" s="38"/>
      <c r="J87" s="38"/>
      <c r="K87" s="38"/>
      <c r="L87" s="38"/>
      <c r="M87" s="38"/>
      <c r="N87" s="38"/>
      <c r="O87" s="38"/>
      <c r="P87" s="38"/>
      <c r="Q87" s="38"/>
      <c r="R87" s="38"/>
      <c r="T87" s="21"/>
    </row>
    <row r="88" spans="1:20" ht="45" x14ac:dyDescent="0.25">
      <c r="A88" s="21" t="s">
        <v>2340</v>
      </c>
      <c r="B88" s="21"/>
      <c r="C88" s="21"/>
      <c r="D88" s="125" t="s">
        <v>2100</v>
      </c>
      <c r="E88" s="38"/>
      <c r="F88" s="38"/>
      <c r="G88" s="38"/>
      <c r="H88" s="38"/>
      <c r="I88" s="38"/>
      <c r="J88" s="38"/>
      <c r="K88" s="38"/>
      <c r="L88" s="38"/>
      <c r="M88" s="38"/>
      <c r="N88" s="38"/>
      <c r="O88" s="38"/>
      <c r="P88" s="38"/>
      <c r="Q88" s="38"/>
      <c r="R88" s="38"/>
      <c r="S88" s="94" t="s">
        <v>3787</v>
      </c>
      <c r="T88" s="21"/>
    </row>
    <row r="89" spans="1:20" ht="45" x14ac:dyDescent="0.25">
      <c r="A89" s="21" t="s">
        <v>2341</v>
      </c>
      <c r="B89" s="21"/>
      <c r="C89" s="21"/>
      <c r="D89" s="125" t="s">
        <v>2101</v>
      </c>
      <c r="E89" s="38"/>
      <c r="F89" s="38"/>
      <c r="G89" s="38"/>
      <c r="H89" s="38"/>
      <c r="I89" s="38"/>
      <c r="J89" s="38"/>
      <c r="K89" s="38"/>
      <c r="L89" s="38"/>
      <c r="M89" s="38"/>
      <c r="N89" s="38"/>
      <c r="O89" s="38"/>
      <c r="P89" s="38"/>
      <c r="Q89" s="38"/>
      <c r="R89" s="38"/>
      <c r="S89" s="94" t="s">
        <v>3787</v>
      </c>
      <c r="T89" s="21"/>
    </row>
    <row r="90" spans="1:20" ht="30" x14ac:dyDescent="0.25">
      <c r="A90" s="21" t="s">
        <v>2342</v>
      </c>
      <c r="B90" s="21"/>
      <c r="C90" s="21"/>
      <c r="D90" s="41" t="s">
        <v>2372</v>
      </c>
      <c r="E90" s="38"/>
      <c r="F90" s="38"/>
      <c r="G90" s="38"/>
      <c r="H90" s="38"/>
      <c r="I90" s="38"/>
      <c r="J90" s="38"/>
      <c r="K90" s="38"/>
      <c r="L90" s="38"/>
      <c r="M90" s="38"/>
      <c r="N90" s="38"/>
      <c r="O90" s="38"/>
      <c r="P90" s="38"/>
      <c r="Q90" s="38"/>
      <c r="R90" s="38"/>
      <c r="T90" s="21"/>
    </row>
    <row r="91" spans="1:20" ht="45" x14ac:dyDescent="0.25">
      <c r="A91" s="21" t="s">
        <v>2343</v>
      </c>
      <c r="B91" s="21"/>
      <c r="C91" s="21"/>
      <c r="D91" s="41" t="s">
        <v>2373</v>
      </c>
      <c r="E91" s="38"/>
      <c r="F91" s="38"/>
      <c r="G91" s="38"/>
      <c r="H91" s="38"/>
      <c r="I91" s="38"/>
      <c r="J91" s="38"/>
      <c r="K91" s="38"/>
      <c r="L91" s="38"/>
      <c r="M91" s="38"/>
      <c r="N91" s="38"/>
      <c r="O91" s="38"/>
      <c r="P91" s="38"/>
      <c r="Q91" s="38"/>
      <c r="R91" s="38"/>
      <c r="T91" s="21"/>
    </row>
    <row r="92" spans="1:20" ht="30" x14ac:dyDescent="0.25">
      <c r="A92" s="21" t="s">
        <v>2344</v>
      </c>
      <c r="B92" s="21"/>
      <c r="C92" s="21"/>
      <c r="D92" s="41" t="s">
        <v>2374</v>
      </c>
      <c r="E92" s="38"/>
      <c r="F92" s="38"/>
      <c r="G92" s="38"/>
      <c r="H92" s="38"/>
      <c r="I92" s="38"/>
      <c r="J92" s="38"/>
      <c r="K92" s="38"/>
      <c r="L92" s="38"/>
      <c r="M92" s="38"/>
      <c r="N92" s="38"/>
      <c r="O92" s="38"/>
      <c r="P92" s="38"/>
      <c r="Q92" s="38"/>
      <c r="R92" s="38"/>
      <c r="T92" s="21"/>
    </row>
    <row r="93" spans="1:20" ht="30" x14ac:dyDescent="0.25">
      <c r="A93" s="21" t="s">
        <v>2345</v>
      </c>
      <c r="B93" s="21"/>
      <c r="C93" s="21"/>
      <c r="D93" s="41" t="s">
        <v>1480</v>
      </c>
      <c r="E93" s="38"/>
      <c r="F93" s="38"/>
      <c r="G93" s="38"/>
      <c r="H93" s="38"/>
      <c r="I93" s="38"/>
      <c r="J93" s="38"/>
      <c r="K93" s="38"/>
      <c r="L93" s="38"/>
      <c r="M93" s="38"/>
      <c r="N93" s="38"/>
      <c r="O93" s="38"/>
      <c r="P93" s="38"/>
      <c r="Q93" s="38"/>
      <c r="R93" s="38"/>
      <c r="T93" s="21"/>
    </row>
    <row r="94" spans="1:20" ht="30" x14ac:dyDescent="0.25">
      <c r="A94" s="21" t="s">
        <v>2346</v>
      </c>
      <c r="B94" s="21"/>
      <c r="C94" s="21"/>
      <c r="D94" s="41" t="s">
        <v>2042</v>
      </c>
      <c r="E94" s="38"/>
      <c r="F94" s="38"/>
      <c r="G94" s="38"/>
      <c r="H94" s="38"/>
      <c r="I94" s="38"/>
      <c r="J94" s="38"/>
      <c r="K94" s="38"/>
      <c r="L94" s="38"/>
      <c r="M94" s="38"/>
      <c r="N94" s="38"/>
      <c r="O94" s="38"/>
      <c r="P94" s="38"/>
      <c r="Q94" s="38"/>
      <c r="R94" s="38"/>
      <c r="T94" s="21"/>
    </row>
    <row r="95" spans="1:20" ht="60" x14ac:dyDescent="0.25">
      <c r="A95" s="21" t="s">
        <v>2347</v>
      </c>
      <c r="B95" s="21"/>
      <c r="C95" s="21"/>
      <c r="D95" s="401" t="s">
        <v>4138</v>
      </c>
      <c r="E95" s="23"/>
      <c r="F95" s="23"/>
      <c r="G95" s="23"/>
      <c r="H95" s="23"/>
      <c r="I95" s="23"/>
      <c r="J95" s="23"/>
      <c r="K95" s="23"/>
      <c r="L95" s="23"/>
      <c r="M95" s="23"/>
      <c r="N95" s="23"/>
      <c r="O95" s="23"/>
      <c r="P95" s="23"/>
      <c r="Q95" s="23"/>
      <c r="R95" s="23"/>
      <c r="S95" s="94" t="s">
        <v>3787</v>
      </c>
      <c r="T95" s="21"/>
    </row>
    <row r="96" spans="1:20" ht="45" x14ac:dyDescent="0.25">
      <c r="A96" s="21" t="s">
        <v>2348</v>
      </c>
      <c r="B96" s="21"/>
      <c r="C96" s="21"/>
      <c r="D96" s="143" t="s">
        <v>1569</v>
      </c>
      <c r="E96" s="38"/>
      <c r="F96" s="38"/>
      <c r="G96" s="38"/>
      <c r="H96" s="38"/>
      <c r="I96" s="38"/>
      <c r="J96" s="38"/>
      <c r="K96" s="38"/>
      <c r="L96" s="38"/>
      <c r="M96" s="38"/>
      <c r="N96" s="38"/>
      <c r="O96" s="38"/>
      <c r="P96" s="38"/>
      <c r="Q96" s="38"/>
      <c r="R96" s="38"/>
      <c r="S96" s="94" t="s">
        <v>3787</v>
      </c>
      <c r="T96" s="21"/>
    </row>
    <row r="97" spans="1:20" ht="45" x14ac:dyDescent="0.25">
      <c r="A97" s="21" t="s">
        <v>2349</v>
      </c>
      <c r="B97" s="21"/>
      <c r="C97" s="21"/>
      <c r="D97" s="227" t="s">
        <v>3990</v>
      </c>
      <c r="E97" s="38"/>
      <c r="F97" s="38"/>
      <c r="G97" s="38"/>
      <c r="H97" s="38"/>
      <c r="I97" s="38"/>
      <c r="J97" s="38"/>
      <c r="K97" s="38"/>
      <c r="L97" s="38"/>
      <c r="M97" s="38"/>
      <c r="N97" s="38"/>
      <c r="O97" s="38"/>
      <c r="P97" s="38"/>
      <c r="Q97" s="38"/>
      <c r="R97" s="38"/>
      <c r="S97" s="94" t="s">
        <v>3787</v>
      </c>
      <c r="T97" s="21"/>
    </row>
    <row r="98" spans="1:20" ht="45" x14ac:dyDescent="0.25">
      <c r="A98" s="21" t="s">
        <v>2346</v>
      </c>
      <c r="B98" s="21"/>
      <c r="C98" s="21"/>
      <c r="D98" s="143" t="s">
        <v>2042</v>
      </c>
      <c r="E98" s="38"/>
      <c r="F98" s="38"/>
      <c r="G98" s="38"/>
      <c r="H98" s="38"/>
      <c r="I98" s="38"/>
      <c r="J98" s="38"/>
      <c r="K98" s="38"/>
      <c r="L98" s="38"/>
      <c r="M98" s="38"/>
      <c r="N98" s="38"/>
      <c r="O98" s="38"/>
      <c r="P98" s="38"/>
      <c r="Q98" s="38"/>
      <c r="R98" s="38"/>
      <c r="S98" s="94" t="s">
        <v>3787</v>
      </c>
      <c r="T98" s="21"/>
    </row>
    <row r="99" spans="1:20" ht="30" x14ac:dyDescent="0.25">
      <c r="A99" s="21" t="s">
        <v>2350</v>
      </c>
      <c r="B99" s="21"/>
      <c r="C99" s="21"/>
      <c r="D99" s="47" t="s">
        <v>2312</v>
      </c>
      <c r="E99" s="23"/>
      <c r="F99" s="23"/>
      <c r="G99" s="23"/>
      <c r="H99" s="23"/>
      <c r="I99" s="23"/>
      <c r="J99" s="23"/>
      <c r="K99" s="23"/>
      <c r="L99" s="23"/>
      <c r="M99" s="23"/>
      <c r="N99" s="23"/>
      <c r="O99" s="23"/>
      <c r="P99" s="23"/>
      <c r="Q99" s="23"/>
      <c r="R99" s="23"/>
      <c r="T99" s="21"/>
    </row>
    <row r="100" spans="1:20" ht="45" x14ac:dyDescent="0.25">
      <c r="A100" s="21" t="s">
        <v>2351</v>
      </c>
      <c r="B100" s="21"/>
      <c r="C100" s="21"/>
      <c r="D100" s="41" t="s">
        <v>2241</v>
      </c>
      <c r="E100" s="38"/>
      <c r="F100" s="38"/>
      <c r="G100" s="38"/>
      <c r="H100" s="38"/>
      <c r="I100" s="38"/>
      <c r="J100" s="38"/>
      <c r="K100" s="38"/>
      <c r="L100" s="38"/>
      <c r="M100" s="38"/>
      <c r="N100" s="38"/>
      <c r="O100" s="38"/>
      <c r="P100" s="38"/>
      <c r="Q100" s="38"/>
      <c r="R100" s="38"/>
      <c r="T100" s="21"/>
    </row>
    <row r="101" spans="1:20" ht="30" x14ac:dyDescent="0.25">
      <c r="A101" s="21" t="s">
        <v>2352</v>
      </c>
      <c r="B101" s="21"/>
      <c r="C101" s="21"/>
      <c r="D101" s="41" t="s">
        <v>2106</v>
      </c>
      <c r="E101" s="38"/>
      <c r="F101" s="38"/>
      <c r="G101" s="38"/>
      <c r="H101" s="38"/>
      <c r="I101" s="38"/>
      <c r="J101" s="38"/>
      <c r="K101" s="38"/>
      <c r="L101" s="38"/>
      <c r="M101" s="38"/>
      <c r="N101" s="38"/>
      <c r="O101" s="38"/>
      <c r="P101" s="38"/>
      <c r="Q101" s="38"/>
      <c r="R101" s="38"/>
      <c r="T101" s="21"/>
    </row>
    <row r="102" spans="1:20" ht="30" x14ac:dyDescent="0.25">
      <c r="A102" s="21" t="s">
        <v>2353</v>
      </c>
      <c r="B102" s="21"/>
      <c r="C102" s="21"/>
      <c r="D102" s="41" t="s">
        <v>2098</v>
      </c>
      <c r="E102" s="38"/>
      <c r="F102" s="38"/>
      <c r="G102" s="38"/>
      <c r="H102" s="38"/>
      <c r="I102" s="38"/>
      <c r="J102" s="38"/>
      <c r="K102" s="38"/>
      <c r="L102" s="38"/>
      <c r="M102" s="38"/>
      <c r="N102" s="38"/>
      <c r="O102" s="38"/>
      <c r="P102" s="38"/>
      <c r="Q102" s="38"/>
      <c r="R102" s="38"/>
      <c r="T102" s="21"/>
    </row>
    <row r="103" spans="1:20" ht="45" x14ac:dyDescent="0.25">
      <c r="A103" s="21" t="s">
        <v>2354</v>
      </c>
      <c r="B103" s="21"/>
      <c r="C103" s="21"/>
      <c r="D103" s="224" t="s">
        <v>2371</v>
      </c>
      <c r="E103" s="38"/>
      <c r="F103" s="38"/>
      <c r="G103" s="38"/>
      <c r="H103" s="38"/>
      <c r="I103" s="38"/>
      <c r="J103" s="38"/>
      <c r="K103" s="38"/>
      <c r="L103" s="38"/>
      <c r="M103" s="38"/>
      <c r="N103" s="38"/>
      <c r="O103" s="38"/>
      <c r="P103" s="38"/>
      <c r="Q103" s="38"/>
      <c r="R103" s="38"/>
      <c r="S103" s="94" t="s">
        <v>3787</v>
      </c>
      <c r="T103" s="21"/>
    </row>
    <row r="104" spans="1:20" x14ac:dyDescent="0.25">
      <c r="A104" s="21" t="s">
        <v>2355</v>
      </c>
      <c r="B104" s="21"/>
      <c r="C104" s="21"/>
      <c r="D104" s="192" t="s">
        <v>2313</v>
      </c>
      <c r="E104" s="38"/>
      <c r="F104" s="38"/>
      <c r="G104" s="38"/>
      <c r="H104" s="38"/>
      <c r="I104" s="38"/>
      <c r="J104" s="38"/>
      <c r="K104" s="38"/>
      <c r="L104" s="38"/>
      <c r="M104" s="38"/>
      <c r="N104" s="38"/>
      <c r="O104" s="38"/>
      <c r="P104" s="38"/>
      <c r="Q104" s="38"/>
      <c r="R104" s="38"/>
      <c r="T104" s="21"/>
    </row>
    <row r="105" spans="1:20" x14ac:dyDescent="0.25">
      <c r="A105" s="21" t="s">
        <v>2356</v>
      </c>
      <c r="B105" s="21"/>
      <c r="C105" s="21"/>
      <c r="D105" s="192" t="s">
        <v>2092</v>
      </c>
      <c r="E105" s="38"/>
      <c r="F105" s="38"/>
      <c r="G105" s="38"/>
      <c r="H105" s="38"/>
      <c r="I105" s="38"/>
      <c r="J105" s="38"/>
      <c r="K105" s="38"/>
      <c r="L105" s="38"/>
      <c r="M105" s="38"/>
      <c r="N105" s="38"/>
      <c r="O105" s="38"/>
      <c r="P105" s="38"/>
      <c r="Q105" s="38"/>
      <c r="R105" s="38"/>
      <c r="T105" s="21"/>
    </row>
    <row r="106" spans="1:20" x14ac:dyDescent="0.25">
      <c r="A106" s="21" t="s">
        <v>2357</v>
      </c>
      <c r="B106" s="21"/>
      <c r="C106" s="21"/>
      <c r="D106" s="192" t="s">
        <v>2093</v>
      </c>
      <c r="E106" s="38"/>
      <c r="F106" s="38"/>
      <c r="G106" s="38"/>
      <c r="H106" s="38"/>
      <c r="I106" s="38"/>
      <c r="J106" s="38"/>
      <c r="K106" s="38"/>
      <c r="L106" s="38"/>
      <c r="M106" s="38"/>
      <c r="N106" s="38"/>
      <c r="O106" s="38"/>
      <c r="P106" s="38"/>
      <c r="Q106" s="38"/>
      <c r="R106" s="38"/>
      <c r="T106" s="21"/>
    </row>
    <row r="107" spans="1:20" ht="30" x14ac:dyDescent="0.25">
      <c r="A107" s="21" t="s">
        <v>2358</v>
      </c>
      <c r="B107" s="21"/>
      <c r="C107" s="21"/>
      <c r="D107" s="192" t="s">
        <v>2107</v>
      </c>
      <c r="E107" s="38"/>
      <c r="F107" s="38"/>
      <c r="G107" s="38"/>
      <c r="H107" s="38"/>
      <c r="I107" s="38"/>
      <c r="J107" s="38"/>
      <c r="K107" s="38"/>
      <c r="L107" s="38"/>
      <c r="M107" s="38"/>
      <c r="N107" s="38"/>
      <c r="O107" s="38"/>
      <c r="P107" s="38"/>
      <c r="Q107" s="38"/>
      <c r="R107" s="38"/>
      <c r="T107" s="21"/>
    </row>
    <row r="108" spans="1:20" ht="30" x14ac:dyDescent="0.25">
      <c r="A108" s="21" t="s">
        <v>2359</v>
      </c>
      <c r="B108" s="21"/>
      <c r="C108" s="21"/>
      <c r="D108" s="192" t="s">
        <v>2108</v>
      </c>
      <c r="E108" s="38"/>
      <c r="F108" s="38"/>
      <c r="G108" s="38"/>
      <c r="H108" s="38"/>
      <c r="I108" s="38"/>
      <c r="J108" s="38"/>
      <c r="K108" s="38"/>
      <c r="L108" s="38"/>
      <c r="M108" s="38"/>
      <c r="N108" s="38"/>
      <c r="O108" s="38"/>
      <c r="P108" s="38"/>
      <c r="Q108" s="38"/>
      <c r="R108" s="38"/>
      <c r="T108" s="21"/>
    </row>
    <row r="109" spans="1:20" ht="45" x14ac:dyDescent="0.25">
      <c r="A109" s="21" t="s">
        <v>2360</v>
      </c>
      <c r="B109" s="21"/>
      <c r="C109" s="21"/>
      <c r="D109" s="125" t="s">
        <v>2100</v>
      </c>
      <c r="E109" s="38"/>
      <c r="F109" s="38"/>
      <c r="G109" s="38"/>
      <c r="H109" s="38"/>
      <c r="I109" s="38"/>
      <c r="J109" s="38"/>
      <c r="K109" s="38"/>
      <c r="L109" s="38"/>
      <c r="M109" s="38"/>
      <c r="N109" s="38"/>
      <c r="O109" s="38"/>
      <c r="P109" s="38"/>
      <c r="Q109" s="38"/>
      <c r="R109" s="38"/>
      <c r="S109" s="94" t="s">
        <v>3787</v>
      </c>
      <c r="T109" s="21"/>
    </row>
    <row r="110" spans="1:20" ht="30" x14ac:dyDescent="0.25">
      <c r="A110" s="21" t="s">
        <v>2361</v>
      </c>
      <c r="B110" s="21"/>
      <c r="C110" s="21"/>
      <c r="D110" s="41" t="s">
        <v>1478</v>
      </c>
      <c r="E110" s="38"/>
      <c r="F110" s="38"/>
      <c r="G110" s="38"/>
      <c r="H110" s="38"/>
      <c r="I110" s="38"/>
      <c r="J110" s="38"/>
      <c r="K110" s="38"/>
      <c r="L110" s="38"/>
      <c r="M110" s="38"/>
      <c r="N110" s="38"/>
      <c r="O110" s="38"/>
      <c r="P110" s="38"/>
      <c r="Q110" s="38"/>
      <c r="R110" s="38"/>
      <c r="T110" s="21"/>
    </row>
    <row r="111" spans="1:20" ht="30" x14ac:dyDescent="0.25">
      <c r="A111" s="21" t="s">
        <v>2362</v>
      </c>
      <c r="B111" s="21"/>
      <c r="C111" s="21"/>
      <c r="D111" s="41" t="s">
        <v>2374</v>
      </c>
      <c r="E111" s="38"/>
      <c r="F111" s="38"/>
      <c r="G111" s="38"/>
      <c r="H111" s="38"/>
      <c r="I111" s="38"/>
      <c r="J111" s="38"/>
      <c r="K111" s="38"/>
      <c r="L111" s="38"/>
      <c r="M111" s="38"/>
      <c r="N111" s="38"/>
      <c r="O111" s="38"/>
      <c r="P111" s="38"/>
      <c r="Q111" s="38"/>
      <c r="R111" s="38"/>
      <c r="T111" s="21"/>
    </row>
    <row r="112" spans="1:20" ht="30" x14ac:dyDescent="0.25">
      <c r="A112" s="21" t="s">
        <v>2363</v>
      </c>
      <c r="B112" s="21"/>
      <c r="C112" s="21"/>
      <c r="D112" s="41" t="s">
        <v>1480</v>
      </c>
      <c r="E112" s="38"/>
      <c r="F112" s="38"/>
      <c r="G112" s="38"/>
      <c r="H112" s="38"/>
      <c r="I112" s="38"/>
      <c r="J112" s="38"/>
      <c r="K112" s="38"/>
      <c r="L112" s="38"/>
      <c r="M112" s="38"/>
      <c r="N112" s="38"/>
      <c r="O112" s="38"/>
      <c r="P112" s="38"/>
      <c r="Q112" s="38"/>
      <c r="R112" s="38"/>
      <c r="T112" s="21"/>
    </row>
    <row r="113" spans="1:20" ht="45" x14ac:dyDescent="0.25">
      <c r="A113" s="21" t="s">
        <v>2364</v>
      </c>
      <c r="B113" s="21"/>
      <c r="C113" s="21"/>
      <c r="D113" s="41" t="s">
        <v>2243</v>
      </c>
      <c r="E113" s="38"/>
      <c r="F113" s="38"/>
      <c r="G113" s="38"/>
      <c r="H113" s="38"/>
      <c r="I113" s="38"/>
      <c r="J113" s="38"/>
      <c r="K113" s="38"/>
      <c r="L113" s="38"/>
      <c r="M113" s="38"/>
      <c r="N113" s="38"/>
      <c r="O113" s="38"/>
      <c r="P113" s="38"/>
      <c r="Q113" s="38"/>
      <c r="R113" s="38"/>
      <c r="T113" s="21"/>
    </row>
    <row r="114" spans="1:20" ht="30" x14ac:dyDescent="0.25">
      <c r="A114" s="21" t="s">
        <v>2365</v>
      </c>
      <c r="B114" s="21"/>
      <c r="C114" s="21"/>
      <c r="D114" s="47" t="s">
        <v>2375</v>
      </c>
      <c r="E114" s="23"/>
      <c r="F114" s="23"/>
      <c r="G114" s="23"/>
      <c r="H114" s="23"/>
      <c r="I114" s="23"/>
      <c r="J114" s="23"/>
      <c r="K114" s="23"/>
      <c r="L114" s="23"/>
      <c r="M114" s="23"/>
      <c r="N114" s="23"/>
      <c r="O114" s="23"/>
      <c r="P114" s="23"/>
      <c r="Q114" s="23"/>
      <c r="R114" s="23"/>
      <c r="T114" s="21"/>
    </row>
    <row r="115" spans="1:20" ht="30" x14ac:dyDescent="0.25">
      <c r="A115" s="21" t="s">
        <v>2366</v>
      </c>
      <c r="B115" s="21"/>
      <c r="C115" s="21"/>
      <c r="D115" s="41" t="s">
        <v>2173</v>
      </c>
      <c r="E115" s="38"/>
      <c r="F115" s="38"/>
      <c r="G115" s="38"/>
      <c r="H115" s="38"/>
      <c r="I115" s="38"/>
      <c r="J115" s="38"/>
      <c r="K115" s="38"/>
      <c r="L115" s="38"/>
      <c r="M115" s="38"/>
      <c r="N115" s="38"/>
      <c r="O115" s="38"/>
      <c r="P115" s="38"/>
      <c r="Q115" s="38"/>
      <c r="R115" s="38"/>
      <c r="T115" s="21"/>
    </row>
    <row r="116" spans="1:20" ht="30" x14ac:dyDescent="0.25">
      <c r="A116" s="21" t="s">
        <v>2367</v>
      </c>
      <c r="B116" s="21"/>
      <c r="C116" s="21"/>
      <c r="D116" s="41" t="s">
        <v>2174</v>
      </c>
      <c r="E116" s="38"/>
      <c r="F116" s="38"/>
      <c r="G116" s="38"/>
      <c r="H116" s="38"/>
      <c r="I116" s="38"/>
      <c r="J116" s="38"/>
      <c r="K116" s="38"/>
      <c r="L116" s="38"/>
      <c r="M116" s="38"/>
      <c r="N116" s="38"/>
      <c r="O116" s="38"/>
      <c r="P116" s="38"/>
      <c r="Q116" s="38"/>
      <c r="R116" s="38"/>
      <c r="T116" s="21"/>
    </row>
    <row r="117" spans="1:20" hidden="1" x14ac:dyDescent="0.25">
      <c r="A117" s="21"/>
      <c r="B117" s="21"/>
      <c r="C117" s="21" t="s">
        <v>275</v>
      </c>
      <c r="T117" s="21"/>
    </row>
    <row r="118" spans="1:20" hidden="1" x14ac:dyDescent="0.25">
      <c r="A118" s="21"/>
      <c r="B118" s="21"/>
      <c r="C118" s="21" t="s">
        <v>278</v>
      </c>
      <c r="D118" s="21"/>
      <c r="E118" s="21"/>
      <c r="F118" s="21"/>
      <c r="G118" s="21"/>
      <c r="H118" s="21"/>
      <c r="I118" s="21"/>
      <c r="J118" s="21"/>
      <c r="K118" s="21"/>
      <c r="L118" s="21"/>
      <c r="M118" s="21"/>
      <c r="N118" s="21"/>
      <c r="O118" s="21"/>
      <c r="P118" s="21"/>
      <c r="Q118" s="21"/>
      <c r="R118" s="21"/>
      <c r="S118" s="21"/>
      <c r="T118" s="21" t="s">
        <v>279</v>
      </c>
    </row>
    <row r="121" spans="1:20" ht="15" customHeight="1" x14ac:dyDescent="0.25">
      <c r="A121" s="21"/>
      <c r="B121" s="21"/>
      <c r="C121" s="12" t="s">
        <v>3722</v>
      </c>
      <c r="D121" s="21"/>
      <c r="E121" s="21"/>
      <c r="F121" s="21"/>
      <c r="G121" s="21"/>
      <c r="H121" s="21"/>
      <c r="I121" s="21"/>
      <c r="J121" s="21"/>
      <c r="K121" s="21"/>
      <c r="L121" s="21"/>
      <c r="M121" s="21"/>
      <c r="N121" s="21"/>
      <c r="O121" s="21"/>
      <c r="P121" s="21"/>
      <c r="Q121" s="21"/>
      <c r="R121" s="21"/>
      <c r="S121" s="21"/>
      <c r="T121" s="21"/>
    </row>
    <row r="122" spans="1:20" hidden="1" x14ac:dyDescent="0.25">
      <c r="A122" s="21"/>
      <c r="B122" s="21"/>
      <c r="C122" s="21"/>
      <c r="D122" s="21"/>
      <c r="E122" s="21"/>
      <c r="F122" s="21"/>
      <c r="G122" s="21"/>
      <c r="H122" s="21"/>
      <c r="I122" s="21"/>
      <c r="J122" s="21"/>
      <c r="K122" s="21"/>
      <c r="L122" s="21"/>
      <c r="M122" s="21"/>
      <c r="N122" s="21"/>
      <c r="O122" s="21"/>
      <c r="P122" s="21"/>
      <c r="Q122" s="21"/>
      <c r="R122" s="21"/>
      <c r="S122" s="21"/>
      <c r="T122" s="21"/>
    </row>
    <row r="123" spans="1:20" hidden="1" x14ac:dyDescent="0.25">
      <c r="A123" s="21"/>
      <c r="B123" s="21"/>
      <c r="C123" s="21"/>
      <c r="D123" s="21"/>
      <c r="E123" s="21" t="s">
        <v>3575</v>
      </c>
      <c r="F123" s="21" t="s">
        <v>3578</v>
      </c>
      <c r="G123" s="21" t="s">
        <v>3579</v>
      </c>
      <c r="H123" s="21" t="s">
        <v>3581</v>
      </c>
      <c r="I123" s="21" t="s">
        <v>3582</v>
      </c>
      <c r="J123" s="21" t="s">
        <v>3583</v>
      </c>
      <c r="K123" s="21" t="s">
        <v>3584</v>
      </c>
      <c r="L123" s="21" t="s">
        <v>3585</v>
      </c>
      <c r="M123" s="21" t="s">
        <v>3586</v>
      </c>
      <c r="N123" s="21" t="s">
        <v>3587</v>
      </c>
      <c r="O123" s="21" t="s">
        <v>3588</v>
      </c>
      <c r="P123" s="21" t="s">
        <v>3589</v>
      </c>
      <c r="Q123" s="21" t="s">
        <v>3590</v>
      </c>
      <c r="R123" s="21" t="s">
        <v>3418</v>
      </c>
      <c r="S123" s="21"/>
      <c r="T123" s="21"/>
    </row>
    <row r="124" spans="1:20" hidden="1" x14ac:dyDescent="0.25">
      <c r="A124" s="21"/>
      <c r="B124" s="21"/>
      <c r="C124" s="21" t="s">
        <v>276</v>
      </c>
      <c r="D124" s="21" t="s">
        <v>274</v>
      </c>
      <c r="E124" s="21"/>
      <c r="F124" s="21"/>
      <c r="G124" s="21"/>
      <c r="H124" s="21"/>
      <c r="I124" s="21"/>
      <c r="J124" s="21"/>
      <c r="K124" s="21"/>
      <c r="L124" s="21"/>
      <c r="M124" s="21"/>
      <c r="N124" s="21"/>
      <c r="O124" s="21"/>
      <c r="P124" s="21"/>
      <c r="Q124" s="21"/>
      <c r="R124" s="21"/>
      <c r="S124" s="21" t="s">
        <v>275</v>
      </c>
      <c r="T124" s="21" t="s">
        <v>277</v>
      </c>
    </row>
    <row r="125" spans="1:20" x14ac:dyDescent="0.25">
      <c r="A125" s="21"/>
      <c r="B125" s="21" t="s">
        <v>3416</v>
      </c>
      <c r="C125" s="21" t="s">
        <v>386</v>
      </c>
      <c r="D125" s="77"/>
      <c r="E125" s="73" t="s">
        <v>3419</v>
      </c>
      <c r="F125" s="73" t="s">
        <v>3419</v>
      </c>
      <c r="G125" s="73" t="s">
        <v>3419</v>
      </c>
      <c r="H125" s="73" t="s">
        <v>3419</v>
      </c>
      <c r="I125" s="73" t="s">
        <v>3419</v>
      </c>
      <c r="J125" s="73" t="s">
        <v>3419</v>
      </c>
      <c r="K125" s="73" t="s">
        <v>3419</v>
      </c>
      <c r="L125" s="73" t="s">
        <v>3419</v>
      </c>
      <c r="M125" s="73" t="s">
        <v>3419</v>
      </c>
      <c r="N125" s="73" t="s">
        <v>3419</v>
      </c>
      <c r="O125" s="73" t="s">
        <v>3419</v>
      </c>
      <c r="P125" s="73" t="s">
        <v>3419</v>
      </c>
      <c r="Q125" s="73" t="s">
        <v>3419</v>
      </c>
      <c r="R125" s="73" t="s">
        <v>3419</v>
      </c>
      <c r="S125" s="21"/>
      <c r="T125" s="21"/>
    </row>
    <row r="126" spans="1:20" ht="50.1" customHeight="1" x14ac:dyDescent="0.25">
      <c r="A126" s="21"/>
      <c r="B126" s="21" t="s">
        <v>2396</v>
      </c>
      <c r="C126" s="21" t="s">
        <v>386</v>
      </c>
      <c r="D126" s="61" t="s">
        <v>2395</v>
      </c>
      <c r="E126" s="22" t="s">
        <v>2379</v>
      </c>
      <c r="F126" s="22" t="s">
        <v>2382</v>
      </c>
      <c r="G126" s="22" t="s">
        <v>2383</v>
      </c>
      <c r="H126" s="22" t="s">
        <v>2385</v>
      </c>
      <c r="I126" s="22" t="s">
        <v>2386</v>
      </c>
      <c r="J126" s="22" t="s">
        <v>2387</v>
      </c>
      <c r="K126" s="22" t="s">
        <v>2388</v>
      </c>
      <c r="L126" s="22" t="s">
        <v>2389</v>
      </c>
      <c r="M126" s="22" t="s">
        <v>2390</v>
      </c>
      <c r="N126" s="124" t="s">
        <v>2391</v>
      </c>
      <c r="O126" s="22" t="s">
        <v>2392</v>
      </c>
      <c r="P126" s="22" t="s">
        <v>2393</v>
      </c>
      <c r="Q126" s="22" t="s">
        <v>2394</v>
      </c>
      <c r="R126" s="22" t="s">
        <v>402</v>
      </c>
      <c r="T126" s="21"/>
    </row>
    <row r="127" spans="1:20" ht="19.5" customHeight="1" x14ac:dyDescent="0.25">
      <c r="A127" s="21"/>
      <c r="B127" s="21"/>
      <c r="C127" s="21" t="s">
        <v>444</v>
      </c>
      <c r="D127" s="36"/>
      <c r="E127" s="49">
        <v>2016</v>
      </c>
      <c r="F127" s="49">
        <v>2016</v>
      </c>
      <c r="G127" s="49">
        <v>2016</v>
      </c>
      <c r="H127" s="49">
        <v>2016</v>
      </c>
      <c r="I127" s="49">
        <v>2016</v>
      </c>
      <c r="J127" s="49">
        <v>2016</v>
      </c>
      <c r="K127" s="49">
        <v>2016</v>
      </c>
      <c r="L127" s="49">
        <v>2016</v>
      </c>
      <c r="M127" s="49">
        <v>2016</v>
      </c>
      <c r="N127" s="49">
        <v>2016</v>
      </c>
      <c r="O127" s="49">
        <v>2016</v>
      </c>
      <c r="P127" s="49">
        <v>2016</v>
      </c>
      <c r="Q127" s="49">
        <v>2016</v>
      </c>
      <c r="R127" s="49">
        <v>2016</v>
      </c>
      <c r="T127" s="21"/>
    </row>
    <row r="128" spans="1:20" ht="20.100000000000001" customHeight="1" x14ac:dyDescent="0.25">
      <c r="A128" s="21"/>
      <c r="B128" s="21"/>
      <c r="C128" s="21" t="s">
        <v>445</v>
      </c>
      <c r="D128" s="36"/>
      <c r="E128" s="51" t="str">
        <f>[2]StartUp!$E$8</f>
        <v>SGD</v>
      </c>
      <c r="F128" s="51" t="str">
        <f>[2]StartUp!$E$8</f>
        <v>SGD</v>
      </c>
      <c r="G128" s="51" t="str">
        <f>[2]StartUp!$E$8</f>
        <v>SGD</v>
      </c>
      <c r="H128" s="51" t="str">
        <f>[2]StartUp!$E$8</f>
        <v>SGD</v>
      </c>
      <c r="I128" s="51" t="str">
        <f>[2]StartUp!$E$8</f>
        <v>SGD</v>
      </c>
      <c r="J128" s="51" t="str">
        <f>[2]StartUp!$E$8</f>
        <v>SGD</v>
      </c>
      <c r="K128" s="51" t="str">
        <f>[2]StartUp!$E$8</f>
        <v>SGD</v>
      </c>
      <c r="L128" s="51" t="str">
        <f>[2]StartUp!$E$8</f>
        <v>SGD</v>
      </c>
      <c r="M128" s="51" t="str">
        <f>[2]StartUp!$E$8</f>
        <v>SGD</v>
      </c>
      <c r="N128" s="51" t="str">
        <f>[2]StartUp!$E$8</f>
        <v>SGD</v>
      </c>
      <c r="O128" s="51" t="str">
        <f>[2]StartUp!$E$8</f>
        <v>SGD</v>
      </c>
      <c r="P128" s="51" t="str">
        <f>[2]StartUp!$E$8</f>
        <v>SGD</v>
      </c>
      <c r="Q128" s="51" t="str">
        <f>[2]StartUp!$E$8</f>
        <v>SGD</v>
      </c>
      <c r="R128" s="51" t="str">
        <f>[2]StartUp!$E$8</f>
        <v>SGD</v>
      </c>
      <c r="T128" s="21"/>
    </row>
    <row r="129" spans="1:20" ht="20.100000000000001" hidden="1" customHeight="1" x14ac:dyDescent="0.25">
      <c r="A129" s="21"/>
      <c r="B129" s="21"/>
      <c r="C129" s="21" t="s">
        <v>446</v>
      </c>
      <c r="D129" s="36"/>
      <c r="E129" s="50" t="str">
        <f>[2]StartUp!$D$8</f>
        <v>01/01/2010</v>
      </c>
      <c r="F129" s="50" t="str">
        <f>[2]StartUp!$D$8</f>
        <v>01/01/2010</v>
      </c>
      <c r="G129" s="50" t="str">
        <f>[2]StartUp!$D$8</f>
        <v>01/01/2010</v>
      </c>
      <c r="H129" s="50" t="str">
        <f>[2]StartUp!$D$8</f>
        <v>01/01/2010</v>
      </c>
      <c r="I129" s="50" t="str">
        <f>[2]StartUp!$D$8</f>
        <v>01/01/2010</v>
      </c>
      <c r="J129" s="50" t="str">
        <f>[2]StartUp!$D$8</f>
        <v>01/01/2010</v>
      </c>
      <c r="K129" s="50" t="str">
        <f>[2]StartUp!$D$8</f>
        <v>01/01/2010</v>
      </c>
      <c r="L129" s="50" t="str">
        <f>[2]StartUp!$D$8</f>
        <v>01/01/2010</v>
      </c>
      <c r="M129" s="50" t="str">
        <f>[2]StartUp!$D$8</f>
        <v>01/01/2010</v>
      </c>
      <c r="N129" s="50" t="str">
        <f>[2]StartUp!$D$8</f>
        <v>01/01/2010</v>
      </c>
      <c r="O129" s="50" t="str">
        <f>[2]StartUp!$D$8</f>
        <v>01/01/2010</v>
      </c>
      <c r="P129" s="50" t="str">
        <f>[2]StartUp!$D$8</f>
        <v>01/01/2010</v>
      </c>
      <c r="Q129" s="50" t="str">
        <f>[2]StartUp!$D$8</f>
        <v>01/01/2010</v>
      </c>
      <c r="R129" s="50" t="str">
        <f>[2]StartUp!$D$8</f>
        <v>01/01/2010</v>
      </c>
      <c r="T129" s="21"/>
    </row>
    <row r="130" spans="1:20" ht="20.100000000000001" hidden="1" customHeight="1" x14ac:dyDescent="0.25">
      <c r="A130" s="21"/>
      <c r="B130" s="21"/>
      <c r="C130" s="21" t="s">
        <v>447</v>
      </c>
      <c r="D130" s="36"/>
      <c r="E130" s="50" t="str">
        <f>[2]StartUp!$D$9</f>
        <v>31/12/2010</v>
      </c>
      <c r="F130" s="50" t="str">
        <f>[2]StartUp!$D$9</f>
        <v>31/12/2010</v>
      </c>
      <c r="G130" s="50" t="str">
        <f>[2]StartUp!$D$9</f>
        <v>31/12/2010</v>
      </c>
      <c r="H130" s="50" t="str">
        <f>[2]StartUp!$D$9</f>
        <v>31/12/2010</v>
      </c>
      <c r="I130" s="50" t="str">
        <f>[2]StartUp!$D$9</f>
        <v>31/12/2010</v>
      </c>
      <c r="J130" s="50" t="str">
        <f>[2]StartUp!$D$9</f>
        <v>31/12/2010</v>
      </c>
      <c r="K130" s="50" t="str">
        <f>[2]StartUp!$D$9</f>
        <v>31/12/2010</v>
      </c>
      <c r="L130" s="50" t="str">
        <f>[2]StartUp!$D$9</f>
        <v>31/12/2010</v>
      </c>
      <c r="M130" s="50" t="str">
        <f>[2]StartUp!$D$9</f>
        <v>31/12/2010</v>
      </c>
      <c r="N130" s="50" t="str">
        <f>[2]StartUp!$D$9</f>
        <v>31/12/2010</v>
      </c>
      <c r="O130" s="50" t="str">
        <f>[2]StartUp!$D$9</f>
        <v>31/12/2010</v>
      </c>
      <c r="P130" s="50" t="str">
        <f>[2]StartUp!$D$9</f>
        <v>31/12/2010</v>
      </c>
      <c r="Q130" s="50" t="str">
        <f>[2]StartUp!$D$9</f>
        <v>31/12/2010</v>
      </c>
      <c r="R130" s="50" t="str">
        <f>[2]StartUp!$D$9</f>
        <v>31/12/2010</v>
      </c>
      <c r="T130" s="21"/>
    </row>
    <row r="131" spans="1:20" x14ac:dyDescent="0.25">
      <c r="A131" s="21"/>
      <c r="B131" s="21"/>
      <c r="C131" s="21" t="s">
        <v>275</v>
      </c>
      <c r="D131" s="15"/>
      <c r="T131" s="21"/>
    </row>
    <row r="132" spans="1:20" ht="30" x14ac:dyDescent="0.25">
      <c r="A132" s="21" t="s">
        <v>2329</v>
      </c>
      <c r="B132" s="21"/>
      <c r="C132" s="21"/>
      <c r="D132" s="22" t="s">
        <v>3998</v>
      </c>
      <c r="E132" s="23"/>
      <c r="F132" s="23"/>
      <c r="G132" s="23"/>
      <c r="H132" s="23"/>
      <c r="I132" s="23"/>
      <c r="J132" s="23"/>
      <c r="K132" s="23"/>
      <c r="L132" s="23"/>
      <c r="M132" s="23"/>
      <c r="N132" s="23"/>
      <c r="O132" s="23"/>
      <c r="P132" s="23"/>
      <c r="Q132" s="23"/>
      <c r="R132" s="23"/>
      <c r="T132" s="21"/>
    </row>
    <row r="133" spans="1:20" ht="45" x14ac:dyDescent="0.25">
      <c r="A133" s="21" t="s">
        <v>2330</v>
      </c>
      <c r="B133" s="21"/>
      <c r="C133" s="21"/>
      <c r="D133" s="27" t="s">
        <v>2369</v>
      </c>
      <c r="E133" s="23"/>
      <c r="F133" s="23"/>
      <c r="G133" s="23"/>
      <c r="H133" s="23"/>
      <c r="I133" s="23"/>
      <c r="J133" s="23"/>
      <c r="K133" s="23"/>
      <c r="L133" s="23"/>
      <c r="M133" s="23"/>
      <c r="N133" s="23"/>
      <c r="O133" s="23"/>
      <c r="P133" s="23"/>
      <c r="Q133" s="23"/>
      <c r="R133" s="23"/>
      <c r="T133" s="21"/>
    </row>
    <row r="134" spans="1:20" ht="30" x14ac:dyDescent="0.25">
      <c r="A134" s="21" t="s">
        <v>2331</v>
      </c>
      <c r="B134" s="21"/>
      <c r="C134" s="21"/>
      <c r="D134" s="47" t="s">
        <v>2370</v>
      </c>
      <c r="E134" s="23"/>
      <c r="F134" s="23"/>
      <c r="G134" s="23"/>
      <c r="H134" s="23"/>
      <c r="I134" s="23"/>
      <c r="J134" s="23"/>
      <c r="K134" s="23"/>
      <c r="L134" s="23"/>
      <c r="M134" s="23"/>
      <c r="N134" s="23"/>
      <c r="O134" s="23"/>
      <c r="P134" s="23"/>
      <c r="Q134" s="23"/>
      <c r="R134" s="23"/>
      <c r="T134" s="21"/>
    </row>
    <row r="135" spans="1:20" ht="30" x14ac:dyDescent="0.25">
      <c r="A135" s="21" t="s">
        <v>2332</v>
      </c>
      <c r="B135" s="21"/>
      <c r="C135" s="21"/>
      <c r="D135" s="41" t="s">
        <v>2038</v>
      </c>
      <c r="E135" s="38"/>
      <c r="F135" s="38"/>
      <c r="G135" s="38"/>
      <c r="H135" s="38"/>
      <c r="I135" s="38"/>
      <c r="J135" s="38"/>
      <c r="K135" s="38"/>
      <c r="L135" s="38"/>
      <c r="M135" s="38"/>
      <c r="N135" s="38"/>
      <c r="O135" s="38"/>
      <c r="P135" s="38"/>
      <c r="Q135" s="38"/>
      <c r="R135" s="38"/>
      <c r="T135" s="21"/>
    </row>
    <row r="136" spans="1:20" ht="30" x14ac:dyDescent="0.25">
      <c r="A136" s="21" t="s">
        <v>2333</v>
      </c>
      <c r="B136" s="21"/>
      <c r="C136" s="21"/>
      <c r="D136" s="41" t="s">
        <v>2094</v>
      </c>
      <c r="E136" s="38"/>
      <c r="F136" s="38"/>
      <c r="G136" s="38"/>
      <c r="H136" s="38"/>
      <c r="I136" s="38"/>
      <c r="J136" s="38"/>
      <c r="K136" s="38"/>
      <c r="L136" s="38"/>
      <c r="M136" s="38"/>
      <c r="N136" s="38"/>
      <c r="O136" s="38"/>
      <c r="P136" s="38"/>
      <c r="Q136" s="38"/>
      <c r="R136" s="38"/>
      <c r="T136" s="21"/>
    </row>
    <row r="137" spans="1:20" ht="30" x14ac:dyDescent="0.25">
      <c r="A137" s="21" t="s">
        <v>2334</v>
      </c>
      <c r="B137" s="21"/>
      <c r="C137" s="21"/>
      <c r="D137" s="41" t="s">
        <v>2095</v>
      </c>
      <c r="E137" s="38"/>
      <c r="F137" s="38"/>
      <c r="G137" s="38"/>
      <c r="H137" s="38"/>
      <c r="I137" s="38"/>
      <c r="J137" s="38"/>
      <c r="K137" s="38"/>
      <c r="L137" s="38"/>
      <c r="M137" s="38"/>
      <c r="N137" s="38"/>
      <c r="O137" s="38"/>
      <c r="P137" s="38"/>
      <c r="Q137" s="38"/>
      <c r="R137" s="38"/>
      <c r="T137" s="21"/>
    </row>
    <row r="138" spans="1:20" x14ac:dyDescent="0.25">
      <c r="A138" s="21" t="s">
        <v>2335</v>
      </c>
      <c r="B138" s="21"/>
      <c r="C138" s="21"/>
      <c r="D138" s="41" t="s">
        <v>2092</v>
      </c>
      <c r="E138" s="38"/>
      <c r="F138" s="38"/>
      <c r="G138" s="38"/>
      <c r="H138" s="38"/>
      <c r="I138" s="38"/>
      <c r="J138" s="38"/>
      <c r="K138" s="38"/>
      <c r="L138" s="38"/>
      <c r="M138" s="38"/>
      <c r="N138" s="38"/>
      <c r="O138" s="38"/>
      <c r="P138" s="38"/>
      <c r="Q138" s="38"/>
      <c r="R138" s="38"/>
      <c r="T138" s="21"/>
    </row>
    <row r="139" spans="1:20" x14ac:dyDescent="0.25">
      <c r="A139" s="21" t="s">
        <v>2336</v>
      </c>
      <c r="B139" s="21"/>
      <c r="C139" s="21"/>
      <c r="D139" s="41" t="s">
        <v>2093</v>
      </c>
      <c r="E139" s="38"/>
      <c r="F139" s="38"/>
      <c r="G139" s="38"/>
      <c r="H139" s="38"/>
      <c r="I139" s="38"/>
      <c r="J139" s="38"/>
      <c r="K139" s="38"/>
      <c r="L139" s="38"/>
      <c r="M139" s="38"/>
      <c r="N139" s="38"/>
      <c r="O139" s="38"/>
      <c r="P139" s="38"/>
      <c r="Q139" s="38"/>
      <c r="R139" s="38"/>
      <c r="T139" s="21"/>
    </row>
    <row r="140" spans="1:20" ht="45" x14ac:dyDescent="0.25">
      <c r="A140" s="21" t="s">
        <v>2337</v>
      </c>
      <c r="B140" s="21"/>
      <c r="C140" s="21"/>
      <c r="D140" s="224" t="s">
        <v>2371</v>
      </c>
      <c r="E140" s="38"/>
      <c r="F140" s="38"/>
      <c r="G140" s="38"/>
      <c r="H140" s="38"/>
      <c r="I140" s="38"/>
      <c r="J140" s="38"/>
      <c r="K140" s="38"/>
      <c r="L140" s="38"/>
      <c r="M140" s="38"/>
      <c r="N140" s="38"/>
      <c r="O140" s="38"/>
      <c r="P140" s="38"/>
      <c r="Q140" s="38"/>
      <c r="R140" s="38"/>
      <c r="S140" s="94" t="s">
        <v>3787</v>
      </c>
      <c r="T140" s="21"/>
    </row>
    <row r="141" spans="1:20" ht="30" x14ac:dyDescent="0.25">
      <c r="A141" s="21" t="s">
        <v>2338</v>
      </c>
      <c r="B141" s="21"/>
      <c r="C141" s="21"/>
      <c r="D141" s="41" t="s">
        <v>2098</v>
      </c>
      <c r="E141" s="38"/>
      <c r="F141" s="38"/>
      <c r="G141" s="38"/>
      <c r="H141" s="38"/>
      <c r="I141" s="38"/>
      <c r="J141" s="38"/>
      <c r="K141" s="38"/>
      <c r="L141" s="38"/>
      <c r="M141" s="38"/>
      <c r="N141" s="38"/>
      <c r="O141" s="38"/>
      <c r="P141" s="38"/>
      <c r="Q141" s="38"/>
      <c r="R141" s="38"/>
      <c r="T141" s="21"/>
    </row>
    <row r="142" spans="1:20" ht="30" x14ac:dyDescent="0.25">
      <c r="A142" s="21" t="s">
        <v>2339</v>
      </c>
      <c r="B142" s="21"/>
      <c r="C142" s="21"/>
      <c r="D142" s="41" t="s">
        <v>1478</v>
      </c>
      <c r="E142" s="38"/>
      <c r="F142" s="38"/>
      <c r="G142" s="38"/>
      <c r="H142" s="38"/>
      <c r="I142" s="38"/>
      <c r="J142" s="38"/>
      <c r="K142" s="38"/>
      <c r="L142" s="38"/>
      <c r="M142" s="38"/>
      <c r="N142" s="38"/>
      <c r="O142" s="38"/>
      <c r="P142" s="38"/>
      <c r="Q142" s="38"/>
      <c r="R142" s="38"/>
      <c r="T142" s="21"/>
    </row>
    <row r="143" spans="1:20" ht="45" x14ac:dyDescent="0.25">
      <c r="A143" s="21" t="s">
        <v>2340</v>
      </c>
      <c r="B143" s="21"/>
      <c r="C143" s="21"/>
      <c r="D143" s="125" t="s">
        <v>2100</v>
      </c>
      <c r="E143" s="38"/>
      <c r="F143" s="38"/>
      <c r="G143" s="38"/>
      <c r="H143" s="38"/>
      <c r="I143" s="38"/>
      <c r="J143" s="38"/>
      <c r="K143" s="38"/>
      <c r="L143" s="38"/>
      <c r="M143" s="38"/>
      <c r="N143" s="38"/>
      <c r="O143" s="38"/>
      <c r="P143" s="38"/>
      <c r="Q143" s="38"/>
      <c r="R143" s="38"/>
      <c r="S143" s="94" t="s">
        <v>3787</v>
      </c>
      <c r="T143" s="21"/>
    </row>
    <row r="144" spans="1:20" ht="45" x14ac:dyDescent="0.25">
      <c r="A144" s="21" t="s">
        <v>2341</v>
      </c>
      <c r="B144" s="21"/>
      <c r="C144" s="21"/>
      <c r="D144" s="125" t="s">
        <v>2101</v>
      </c>
      <c r="E144" s="38"/>
      <c r="F144" s="38"/>
      <c r="G144" s="38"/>
      <c r="H144" s="38"/>
      <c r="I144" s="38"/>
      <c r="J144" s="38"/>
      <c r="K144" s="38"/>
      <c r="L144" s="38"/>
      <c r="M144" s="38"/>
      <c r="N144" s="38"/>
      <c r="O144" s="38"/>
      <c r="P144" s="38"/>
      <c r="Q144" s="38"/>
      <c r="R144" s="38"/>
      <c r="S144" s="94" t="s">
        <v>3787</v>
      </c>
      <c r="T144" s="21"/>
    </row>
    <row r="145" spans="1:20" ht="30" x14ac:dyDescent="0.25">
      <c r="A145" s="21" t="s">
        <v>2342</v>
      </c>
      <c r="B145" s="21"/>
      <c r="C145" s="21"/>
      <c r="D145" s="41" t="s">
        <v>2372</v>
      </c>
      <c r="E145" s="38"/>
      <c r="F145" s="38"/>
      <c r="G145" s="38"/>
      <c r="H145" s="38"/>
      <c r="I145" s="38"/>
      <c r="J145" s="38"/>
      <c r="K145" s="38"/>
      <c r="L145" s="38"/>
      <c r="M145" s="38"/>
      <c r="N145" s="38"/>
      <c r="O145" s="38"/>
      <c r="P145" s="38"/>
      <c r="Q145" s="38"/>
      <c r="R145" s="38"/>
      <c r="T145" s="21"/>
    </row>
    <row r="146" spans="1:20" ht="45" x14ac:dyDescent="0.25">
      <c r="A146" s="21" t="s">
        <v>2343</v>
      </c>
      <c r="B146" s="21"/>
      <c r="C146" s="21"/>
      <c r="D146" s="41" t="s">
        <v>2373</v>
      </c>
      <c r="E146" s="38"/>
      <c r="F146" s="38"/>
      <c r="G146" s="38"/>
      <c r="H146" s="38"/>
      <c r="I146" s="38"/>
      <c r="J146" s="38"/>
      <c r="K146" s="38"/>
      <c r="L146" s="38"/>
      <c r="M146" s="38"/>
      <c r="N146" s="38"/>
      <c r="O146" s="38"/>
      <c r="P146" s="38"/>
      <c r="Q146" s="38"/>
      <c r="R146" s="38"/>
      <c r="T146" s="21"/>
    </row>
    <row r="147" spans="1:20" ht="30" x14ac:dyDescent="0.25">
      <c r="A147" s="21" t="s">
        <v>2344</v>
      </c>
      <c r="B147" s="21"/>
      <c r="C147" s="21"/>
      <c r="D147" s="41" t="s">
        <v>2374</v>
      </c>
      <c r="E147" s="38"/>
      <c r="F147" s="38"/>
      <c r="G147" s="38"/>
      <c r="H147" s="38"/>
      <c r="I147" s="38"/>
      <c r="J147" s="38"/>
      <c r="K147" s="38"/>
      <c r="L147" s="38"/>
      <c r="M147" s="38"/>
      <c r="N147" s="38"/>
      <c r="O147" s="38"/>
      <c r="P147" s="38"/>
      <c r="Q147" s="38"/>
      <c r="R147" s="38"/>
      <c r="T147" s="21"/>
    </row>
    <row r="148" spans="1:20" ht="30" x14ac:dyDescent="0.25">
      <c r="A148" s="21" t="s">
        <v>2345</v>
      </c>
      <c r="B148" s="21"/>
      <c r="C148" s="21"/>
      <c r="D148" s="41" t="s">
        <v>1480</v>
      </c>
      <c r="E148" s="38"/>
      <c r="F148" s="38"/>
      <c r="G148" s="38"/>
      <c r="H148" s="38"/>
      <c r="I148" s="38"/>
      <c r="J148" s="38"/>
      <c r="K148" s="38"/>
      <c r="L148" s="38"/>
      <c r="M148" s="38"/>
      <c r="N148" s="38"/>
      <c r="O148" s="38"/>
      <c r="P148" s="38"/>
      <c r="Q148" s="38"/>
      <c r="R148" s="38"/>
      <c r="T148" s="21"/>
    </row>
    <row r="149" spans="1:20" ht="30" x14ac:dyDescent="0.25">
      <c r="A149" s="21" t="s">
        <v>2346</v>
      </c>
      <c r="B149" s="21"/>
      <c r="C149" s="21"/>
      <c r="D149" s="41" t="s">
        <v>2042</v>
      </c>
      <c r="E149" s="38"/>
      <c r="F149" s="38"/>
      <c r="G149" s="38"/>
      <c r="H149" s="38"/>
      <c r="I149" s="38"/>
      <c r="J149" s="38"/>
      <c r="K149" s="38"/>
      <c r="L149" s="38"/>
      <c r="M149" s="38"/>
      <c r="N149" s="38"/>
      <c r="O149" s="38"/>
      <c r="P149" s="38"/>
      <c r="Q149" s="38"/>
      <c r="R149" s="38"/>
      <c r="T149" s="21"/>
    </row>
    <row r="150" spans="1:20" ht="60" x14ac:dyDescent="0.25">
      <c r="A150" s="21" t="s">
        <v>2347</v>
      </c>
      <c r="B150" s="21"/>
      <c r="C150" s="21"/>
      <c r="D150" s="401" t="s">
        <v>4138</v>
      </c>
      <c r="E150" s="23"/>
      <c r="F150" s="23"/>
      <c r="G150" s="23"/>
      <c r="H150" s="23"/>
      <c r="I150" s="23"/>
      <c r="J150" s="23"/>
      <c r="K150" s="23"/>
      <c r="L150" s="23"/>
      <c r="M150" s="23"/>
      <c r="N150" s="23"/>
      <c r="O150" s="23"/>
      <c r="P150" s="23"/>
      <c r="Q150" s="23"/>
      <c r="R150" s="23"/>
      <c r="S150" s="94" t="s">
        <v>3787</v>
      </c>
      <c r="T150" s="21"/>
    </row>
    <row r="151" spans="1:20" ht="45" x14ac:dyDescent="0.25">
      <c r="A151" s="21" t="s">
        <v>2348</v>
      </c>
      <c r="B151" s="21"/>
      <c r="C151" s="21"/>
      <c r="D151" s="143" t="s">
        <v>1569</v>
      </c>
      <c r="E151" s="38"/>
      <c r="F151" s="38"/>
      <c r="G151" s="38"/>
      <c r="H151" s="38"/>
      <c r="I151" s="38"/>
      <c r="J151" s="38"/>
      <c r="K151" s="38"/>
      <c r="L151" s="38"/>
      <c r="M151" s="38"/>
      <c r="N151" s="38"/>
      <c r="O151" s="38"/>
      <c r="P151" s="38"/>
      <c r="Q151" s="38"/>
      <c r="R151" s="38"/>
      <c r="S151" s="94" t="s">
        <v>3787</v>
      </c>
      <c r="T151" s="21"/>
    </row>
    <row r="152" spans="1:20" ht="45" x14ac:dyDescent="0.25">
      <c r="A152" s="21" t="s">
        <v>2349</v>
      </c>
      <c r="B152" s="21"/>
      <c r="C152" s="21"/>
      <c r="D152" s="227" t="s">
        <v>3990</v>
      </c>
      <c r="E152" s="38"/>
      <c r="F152" s="38"/>
      <c r="G152" s="38"/>
      <c r="H152" s="38"/>
      <c r="I152" s="38"/>
      <c r="J152" s="38"/>
      <c r="K152" s="38"/>
      <c r="L152" s="38"/>
      <c r="M152" s="38"/>
      <c r="N152" s="38"/>
      <c r="O152" s="38"/>
      <c r="P152" s="38"/>
      <c r="Q152" s="38"/>
      <c r="R152" s="38"/>
      <c r="S152" s="94" t="s">
        <v>3787</v>
      </c>
      <c r="T152" s="21"/>
    </row>
    <row r="153" spans="1:20" ht="45" x14ac:dyDescent="0.25">
      <c r="A153" s="21" t="s">
        <v>2346</v>
      </c>
      <c r="B153" s="21"/>
      <c r="C153" s="21"/>
      <c r="D153" s="143" t="s">
        <v>2042</v>
      </c>
      <c r="E153" s="38"/>
      <c r="F153" s="38"/>
      <c r="G153" s="38"/>
      <c r="H153" s="38"/>
      <c r="I153" s="38"/>
      <c r="J153" s="38"/>
      <c r="K153" s="38"/>
      <c r="L153" s="38"/>
      <c r="M153" s="38"/>
      <c r="N153" s="38"/>
      <c r="O153" s="38"/>
      <c r="P153" s="38"/>
      <c r="Q153" s="38"/>
      <c r="R153" s="38"/>
      <c r="S153" s="94" t="s">
        <v>3787</v>
      </c>
      <c r="T153" s="21"/>
    </row>
    <row r="154" spans="1:20" ht="30" x14ac:dyDescent="0.25">
      <c r="A154" s="21" t="s">
        <v>2350</v>
      </c>
      <c r="B154" s="21"/>
      <c r="C154" s="21"/>
      <c r="D154" s="47" t="s">
        <v>2312</v>
      </c>
      <c r="E154" s="23"/>
      <c r="F154" s="23"/>
      <c r="G154" s="23"/>
      <c r="H154" s="23"/>
      <c r="I154" s="23"/>
      <c r="J154" s="23"/>
      <c r="K154" s="23"/>
      <c r="L154" s="23"/>
      <c r="M154" s="23"/>
      <c r="N154" s="23"/>
      <c r="O154" s="23"/>
      <c r="P154" s="23"/>
      <c r="Q154" s="23"/>
      <c r="R154" s="23"/>
      <c r="T154" s="21"/>
    </row>
    <row r="155" spans="1:20" ht="45" x14ac:dyDescent="0.25">
      <c r="A155" s="21" t="s">
        <v>2351</v>
      </c>
      <c r="B155" s="21"/>
      <c r="C155" s="21"/>
      <c r="D155" s="41" t="s">
        <v>2241</v>
      </c>
      <c r="E155" s="38"/>
      <c r="F155" s="38"/>
      <c r="G155" s="38"/>
      <c r="H155" s="38"/>
      <c r="I155" s="38"/>
      <c r="J155" s="38"/>
      <c r="K155" s="38"/>
      <c r="L155" s="38"/>
      <c r="M155" s="38"/>
      <c r="N155" s="38"/>
      <c r="O155" s="38"/>
      <c r="P155" s="38"/>
      <c r="Q155" s="38"/>
      <c r="R155" s="38"/>
      <c r="T155" s="21"/>
    </row>
    <row r="156" spans="1:20" ht="30" x14ac:dyDescent="0.25">
      <c r="A156" s="21" t="s">
        <v>2352</v>
      </c>
      <c r="B156" s="21"/>
      <c r="C156" s="21"/>
      <c r="D156" s="41" t="s">
        <v>2106</v>
      </c>
      <c r="E156" s="38"/>
      <c r="F156" s="38"/>
      <c r="G156" s="38"/>
      <c r="H156" s="38"/>
      <c r="I156" s="38"/>
      <c r="J156" s="38"/>
      <c r="K156" s="38"/>
      <c r="L156" s="38"/>
      <c r="M156" s="38"/>
      <c r="N156" s="38"/>
      <c r="O156" s="38"/>
      <c r="P156" s="38"/>
      <c r="Q156" s="38"/>
      <c r="R156" s="38"/>
      <c r="T156" s="21"/>
    </row>
    <row r="157" spans="1:20" ht="30" x14ac:dyDescent="0.25">
      <c r="A157" s="21" t="s">
        <v>2353</v>
      </c>
      <c r="B157" s="21"/>
      <c r="C157" s="21"/>
      <c r="D157" s="41" t="s">
        <v>2098</v>
      </c>
      <c r="E157" s="38"/>
      <c r="F157" s="38"/>
      <c r="G157" s="38"/>
      <c r="H157" s="38"/>
      <c r="I157" s="38"/>
      <c r="J157" s="38"/>
      <c r="K157" s="38"/>
      <c r="L157" s="38"/>
      <c r="M157" s="38"/>
      <c r="N157" s="38"/>
      <c r="O157" s="38"/>
      <c r="P157" s="38"/>
      <c r="Q157" s="38"/>
      <c r="R157" s="38"/>
      <c r="T157" s="21"/>
    </row>
    <row r="158" spans="1:20" ht="45" x14ac:dyDescent="0.25">
      <c r="A158" s="21" t="s">
        <v>2354</v>
      </c>
      <c r="B158" s="21"/>
      <c r="C158" s="21"/>
      <c r="D158" s="224" t="s">
        <v>2371</v>
      </c>
      <c r="E158" s="38"/>
      <c r="F158" s="38"/>
      <c r="G158" s="38"/>
      <c r="H158" s="38"/>
      <c r="I158" s="38"/>
      <c r="J158" s="38"/>
      <c r="K158" s="38"/>
      <c r="L158" s="38"/>
      <c r="M158" s="38"/>
      <c r="N158" s="38"/>
      <c r="O158" s="38"/>
      <c r="P158" s="38"/>
      <c r="Q158" s="38"/>
      <c r="R158" s="38"/>
      <c r="S158" s="94" t="s">
        <v>3787</v>
      </c>
      <c r="T158" s="21"/>
    </row>
    <row r="159" spans="1:20" x14ac:dyDescent="0.25">
      <c r="A159" s="21" t="s">
        <v>2355</v>
      </c>
      <c r="B159" s="21"/>
      <c r="C159" s="21"/>
      <c r="D159" s="192" t="s">
        <v>2313</v>
      </c>
      <c r="E159" s="38"/>
      <c r="F159" s="38"/>
      <c r="G159" s="38"/>
      <c r="H159" s="38"/>
      <c r="I159" s="38"/>
      <c r="J159" s="38"/>
      <c r="K159" s="38"/>
      <c r="L159" s="38"/>
      <c r="M159" s="38"/>
      <c r="N159" s="38"/>
      <c r="O159" s="38"/>
      <c r="P159" s="38"/>
      <c r="Q159" s="38"/>
      <c r="R159" s="38"/>
      <c r="T159" s="21"/>
    </row>
    <row r="160" spans="1:20" x14ac:dyDescent="0.25">
      <c r="A160" s="21" t="s">
        <v>2356</v>
      </c>
      <c r="B160" s="21"/>
      <c r="C160" s="21"/>
      <c r="D160" s="192" t="s">
        <v>2092</v>
      </c>
      <c r="E160" s="38"/>
      <c r="F160" s="38"/>
      <c r="G160" s="38"/>
      <c r="H160" s="38"/>
      <c r="I160" s="38"/>
      <c r="J160" s="38"/>
      <c r="K160" s="38"/>
      <c r="L160" s="38"/>
      <c r="M160" s="38"/>
      <c r="N160" s="38"/>
      <c r="O160" s="38"/>
      <c r="P160" s="38"/>
      <c r="Q160" s="38"/>
      <c r="R160" s="38"/>
      <c r="T160" s="21"/>
    </row>
    <row r="161" spans="1:20" x14ac:dyDescent="0.25">
      <c r="A161" s="21" t="s">
        <v>2357</v>
      </c>
      <c r="B161" s="21"/>
      <c r="C161" s="21"/>
      <c r="D161" s="192" t="s">
        <v>2093</v>
      </c>
      <c r="E161" s="38"/>
      <c r="F161" s="38"/>
      <c r="G161" s="38"/>
      <c r="H161" s="38"/>
      <c r="I161" s="38"/>
      <c r="J161" s="38"/>
      <c r="K161" s="38"/>
      <c r="L161" s="38"/>
      <c r="M161" s="38"/>
      <c r="N161" s="38"/>
      <c r="O161" s="38"/>
      <c r="P161" s="38"/>
      <c r="Q161" s="38"/>
      <c r="R161" s="38"/>
      <c r="T161" s="21"/>
    </row>
    <row r="162" spans="1:20" ht="30" x14ac:dyDescent="0.25">
      <c r="A162" s="21" t="s">
        <v>2358</v>
      </c>
      <c r="B162" s="21"/>
      <c r="C162" s="21"/>
      <c r="D162" s="192" t="s">
        <v>2107</v>
      </c>
      <c r="E162" s="38"/>
      <c r="F162" s="38"/>
      <c r="G162" s="38"/>
      <c r="H162" s="38"/>
      <c r="I162" s="38"/>
      <c r="J162" s="38"/>
      <c r="K162" s="38"/>
      <c r="L162" s="38"/>
      <c r="M162" s="38"/>
      <c r="N162" s="38"/>
      <c r="O162" s="38"/>
      <c r="P162" s="38"/>
      <c r="Q162" s="38"/>
      <c r="R162" s="38"/>
      <c r="T162" s="21"/>
    </row>
    <row r="163" spans="1:20" ht="30" x14ac:dyDescent="0.25">
      <c r="A163" s="21" t="s">
        <v>2359</v>
      </c>
      <c r="B163" s="21"/>
      <c r="C163" s="21"/>
      <c r="D163" s="192" t="s">
        <v>2108</v>
      </c>
      <c r="E163" s="38"/>
      <c r="F163" s="38"/>
      <c r="G163" s="38"/>
      <c r="H163" s="38"/>
      <c r="I163" s="38"/>
      <c r="J163" s="38"/>
      <c r="K163" s="38"/>
      <c r="L163" s="38"/>
      <c r="M163" s="38"/>
      <c r="N163" s="38"/>
      <c r="O163" s="38"/>
      <c r="P163" s="38"/>
      <c r="Q163" s="38"/>
      <c r="R163" s="38"/>
      <c r="T163" s="21"/>
    </row>
    <row r="164" spans="1:20" ht="45" x14ac:dyDescent="0.25">
      <c r="A164" s="21" t="s">
        <v>2360</v>
      </c>
      <c r="B164" s="21"/>
      <c r="C164" s="21"/>
      <c r="D164" s="125" t="s">
        <v>2100</v>
      </c>
      <c r="E164" s="38"/>
      <c r="F164" s="38"/>
      <c r="G164" s="38"/>
      <c r="H164" s="38"/>
      <c r="I164" s="38"/>
      <c r="J164" s="38"/>
      <c r="K164" s="38"/>
      <c r="L164" s="38"/>
      <c r="M164" s="38"/>
      <c r="N164" s="38"/>
      <c r="O164" s="38"/>
      <c r="P164" s="38"/>
      <c r="Q164" s="38"/>
      <c r="R164" s="38"/>
      <c r="S164" s="94" t="s">
        <v>3787</v>
      </c>
      <c r="T164" s="21"/>
    </row>
    <row r="165" spans="1:20" ht="30" x14ac:dyDescent="0.25">
      <c r="A165" s="21" t="s">
        <v>2361</v>
      </c>
      <c r="B165" s="21"/>
      <c r="C165" s="21"/>
      <c r="D165" s="41" t="s">
        <v>1478</v>
      </c>
      <c r="E165" s="38"/>
      <c r="F165" s="38"/>
      <c r="G165" s="38"/>
      <c r="H165" s="38"/>
      <c r="I165" s="38"/>
      <c r="J165" s="38"/>
      <c r="K165" s="38"/>
      <c r="L165" s="38"/>
      <c r="M165" s="38"/>
      <c r="N165" s="38"/>
      <c r="O165" s="38"/>
      <c r="P165" s="38"/>
      <c r="Q165" s="38"/>
      <c r="R165" s="38"/>
      <c r="T165" s="21"/>
    </row>
    <row r="166" spans="1:20" ht="30" x14ac:dyDescent="0.25">
      <c r="A166" s="21" t="s">
        <v>2362</v>
      </c>
      <c r="B166" s="21"/>
      <c r="C166" s="21"/>
      <c r="D166" s="41" t="s">
        <v>2374</v>
      </c>
      <c r="E166" s="38"/>
      <c r="F166" s="38"/>
      <c r="G166" s="38"/>
      <c r="H166" s="38"/>
      <c r="I166" s="38"/>
      <c r="J166" s="38"/>
      <c r="K166" s="38"/>
      <c r="L166" s="38"/>
      <c r="M166" s="38"/>
      <c r="N166" s="38"/>
      <c r="O166" s="38"/>
      <c r="P166" s="38"/>
      <c r="Q166" s="38"/>
      <c r="R166" s="38"/>
      <c r="T166" s="21"/>
    </row>
    <row r="167" spans="1:20" ht="30" x14ac:dyDescent="0.25">
      <c r="A167" s="21" t="s">
        <v>2363</v>
      </c>
      <c r="B167" s="21"/>
      <c r="C167" s="21"/>
      <c r="D167" s="41" t="s">
        <v>1480</v>
      </c>
      <c r="E167" s="38"/>
      <c r="F167" s="38"/>
      <c r="G167" s="38"/>
      <c r="H167" s="38"/>
      <c r="I167" s="38"/>
      <c r="J167" s="38"/>
      <c r="K167" s="38"/>
      <c r="L167" s="38"/>
      <c r="M167" s="38"/>
      <c r="N167" s="38"/>
      <c r="O167" s="38"/>
      <c r="P167" s="38"/>
      <c r="Q167" s="38"/>
      <c r="R167" s="38"/>
      <c r="T167" s="21"/>
    </row>
    <row r="168" spans="1:20" ht="45" x14ac:dyDescent="0.25">
      <c r="A168" s="21" t="s">
        <v>2364</v>
      </c>
      <c r="B168" s="21"/>
      <c r="C168" s="21"/>
      <c r="D168" s="41" t="s">
        <v>2243</v>
      </c>
      <c r="E168" s="38"/>
      <c r="F168" s="38"/>
      <c r="G168" s="38"/>
      <c r="H168" s="38"/>
      <c r="I168" s="38"/>
      <c r="J168" s="38"/>
      <c r="K168" s="38"/>
      <c r="L168" s="38"/>
      <c r="M168" s="38"/>
      <c r="N168" s="38"/>
      <c r="O168" s="38"/>
      <c r="P168" s="38"/>
      <c r="Q168" s="38"/>
      <c r="R168" s="38"/>
      <c r="T168" s="21"/>
    </row>
    <row r="169" spans="1:20" ht="30" x14ac:dyDescent="0.25">
      <c r="A169" s="21" t="s">
        <v>2365</v>
      </c>
      <c r="B169" s="21"/>
      <c r="C169" s="21"/>
      <c r="D169" s="47" t="s">
        <v>2375</v>
      </c>
      <c r="E169" s="23"/>
      <c r="F169" s="23"/>
      <c r="G169" s="23"/>
      <c r="H169" s="23"/>
      <c r="I169" s="23"/>
      <c r="J169" s="23"/>
      <c r="K169" s="23"/>
      <c r="L169" s="23"/>
      <c r="M169" s="23"/>
      <c r="N169" s="23"/>
      <c r="O169" s="23"/>
      <c r="P169" s="23"/>
      <c r="Q169" s="23"/>
      <c r="R169" s="23"/>
      <c r="T169" s="21"/>
    </row>
    <row r="170" spans="1:20" ht="30" x14ac:dyDescent="0.25">
      <c r="A170" s="21" t="s">
        <v>2366</v>
      </c>
      <c r="B170" s="21"/>
      <c r="C170" s="21"/>
      <c r="D170" s="41" t="s">
        <v>2173</v>
      </c>
      <c r="E170" s="38"/>
      <c r="F170" s="38"/>
      <c r="G170" s="38"/>
      <c r="H170" s="38"/>
      <c r="I170" s="38"/>
      <c r="J170" s="38"/>
      <c r="K170" s="38"/>
      <c r="L170" s="38"/>
      <c r="M170" s="38"/>
      <c r="N170" s="38"/>
      <c r="O170" s="38"/>
      <c r="P170" s="38"/>
      <c r="Q170" s="38"/>
      <c r="R170" s="38"/>
      <c r="T170" s="21"/>
    </row>
    <row r="171" spans="1:20" ht="30" x14ac:dyDescent="0.25">
      <c r="A171" s="21" t="s">
        <v>2367</v>
      </c>
      <c r="B171" s="21"/>
      <c r="C171" s="21"/>
      <c r="D171" s="41" t="s">
        <v>2174</v>
      </c>
      <c r="E171" s="38"/>
      <c r="F171" s="38"/>
      <c r="G171" s="38"/>
      <c r="H171" s="38"/>
      <c r="I171" s="38"/>
      <c r="J171" s="38"/>
      <c r="K171" s="38"/>
      <c r="L171" s="38"/>
      <c r="M171" s="38"/>
      <c r="N171" s="38"/>
      <c r="O171" s="38"/>
      <c r="P171" s="38"/>
      <c r="Q171" s="38"/>
      <c r="R171" s="38"/>
      <c r="T171" s="21"/>
    </row>
    <row r="172" spans="1:20" hidden="1" x14ac:dyDescent="0.25">
      <c r="A172" s="21"/>
      <c r="B172" s="21"/>
      <c r="C172" s="21" t="s">
        <v>275</v>
      </c>
      <c r="T172" s="21"/>
    </row>
    <row r="173" spans="1:20" hidden="1" x14ac:dyDescent="0.25">
      <c r="A173" s="21"/>
      <c r="B173" s="21"/>
      <c r="C173" s="21" t="s">
        <v>278</v>
      </c>
      <c r="D173" s="21"/>
      <c r="E173" s="21"/>
      <c r="F173" s="21"/>
      <c r="G173" s="21"/>
      <c r="H173" s="21"/>
      <c r="I173" s="21"/>
      <c r="J173" s="21"/>
      <c r="K173" s="21"/>
      <c r="L173" s="21"/>
      <c r="M173" s="21"/>
      <c r="N173" s="21"/>
      <c r="O173" s="21"/>
      <c r="P173" s="21"/>
      <c r="Q173" s="21"/>
      <c r="R173" s="21"/>
      <c r="S173" s="21"/>
      <c r="T173" s="21" t="s">
        <v>279</v>
      </c>
    </row>
    <row r="176" spans="1:20" ht="15" customHeight="1" x14ac:dyDescent="0.25">
      <c r="A176" s="21"/>
      <c r="B176" s="21"/>
      <c r="C176" s="12" t="s">
        <v>3723</v>
      </c>
      <c r="D176" s="21"/>
      <c r="E176" s="21"/>
      <c r="F176" s="21"/>
      <c r="G176" s="21"/>
      <c r="H176" s="21"/>
      <c r="I176" s="21"/>
      <c r="J176" s="21"/>
      <c r="K176" s="21"/>
      <c r="L176" s="21"/>
      <c r="M176" s="21"/>
      <c r="N176" s="21"/>
      <c r="O176" s="21"/>
      <c r="P176" s="21"/>
      <c r="Q176" s="21"/>
      <c r="R176" s="21"/>
      <c r="S176" s="21"/>
      <c r="T176" s="21"/>
    </row>
    <row r="177" spans="1:20" hidden="1" x14ac:dyDescent="0.25">
      <c r="A177" s="21"/>
      <c r="B177" s="21"/>
      <c r="C177" s="21"/>
      <c r="D177" s="21"/>
      <c r="E177" s="21"/>
      <c r="F177" s="21"/>
      <c r="G177" s="21"/>
      <c r="H177" s="21"/>
      <c r="I177" s="21"/>
      <c r="J177" s="21"/>
      <c r="K177" s="21"/>
      <c r="L177" s="21"/>
      <c r="M177" s="21"/>
      <c r="N177" s="21"/>
      <c r="O177" s="21"/>
      <c r="P177" s="21"/>
      <c r="Q177" s="21"/>
      <c r="R177" s="21"/>
      <c r="S177" s="21"/>
      <c r="T177" s="21"/>
    </row>
    <row r="178" spans="1:20" hidden="1" x14ac:dyDescent="0.25">
      <c r="A178" s="21"/>
      <c r="B178" s="21"/>
      <c r="C178" s="21"/>
      <c r="D178" s="21"/>
      <c r="E178" s="21" t="s">
        <v>3575</v>
      </c>
      <c r="F178" s="21" t="s">
        <v>3578</v>
      </c>
      <c r="G178" s="21" t="s">
        <v>3579</v>
      </c>
      <c r="H178" s="21" t="s">
        <v>3581</v>
      </c>
      <c r="I178" s="21" t="s">
        <v>3582</v>
      </c>
      <c r="J178" s="21" t="s">
        <v>3583</v>
      </c>
      <c r="K178" s="21" t="s">
        <v>3584</v>
      </c>
      <c r="L178" s="21" t="s">
        <v>3585</v>
      </c>
      <c r="M178" s="21" t="s">
        <v>3586</v>
      </c>
      <c r="N178" s="21" t="s">
        <v>3587</v>
      </c>
      <c r="O178" s="21" t="s">
        <v>3588</v>
      </c>
      <c r="P178" s="21" t="s">
        <v>3589</v>
      </c>
      <c r="Q178" s="21" t="s">
        <v>3590</v>
      </c>
      <c r="R178" s="21" t="s">
        <v>3418</v>
      </c>
      <c r="S178" s="21"/>
      <c r="T178" s="21"/>
    </row>
    <row r="179" spans="1:20" hidden="1" x14ac:dyDescent="0.25">
      <c r="A179" s="21"/>
      <c r="B179" s="21"/>
      <c r="C179" s="21" t="s">
        <v>276</v>
      </c>
      <c r="D179" s="21" t="s">
        <v>274</v>
      </c>
      <c r="E179" s="21"/>
      <c r="F179" s="21"/>
      <c r="G179" s="21"/>
      <c r="H179" s="21"/>
      <c r="I179" s="21"/>
      <c r="J179" s="21"/>
      <c r="K179" s="21"/>
      <c r="L179" s="21"/>
      <c r="M179" s="21"/>
      <c r="N179" s="21"/>
      <c r="O179" s="21"/>
      <c r="P179" s="21"/>
      <c r="Q179" s="21"/>
      <c r="R179" s="21"/>
      <c r="S179" s="21" t="s">
        <v>275</v>
      </c>
      <c r="T179" s="21" t="s">
        <v>277</v>
      </c>
    </row>
    <row r="180" spans="1:20" x14ac:dyDescent="0.25">
      <c r="A180" s="21"/>
      <c r="B180" s="21" t="s">
        <v>3416</v>
      </c>
      <c r="C180" s="21" t="s">
        <v>386</v>
      </c>
      <c r="D180" s="77"/>
      <c r="E180" s="73" t="s">
        <v>3419</v>
      </c>
      <c r="F180" s="73" t="s">
        <v>3419</v>
      </c>
      <c r="G180" s="73" t="s">
        <v>3419</v>
      </c>
      <c r="H180" s="73" t="s">
        <v>3419</v>
      </c>
      <c r="I180" s="73" t="s">
        <v>3419</v>
      </c>
      <c r="J180" s="73" t="s">
        <v>3419</v>
      </c>
      <c r="K180" s="73" t="s">
        <v>3419</v>
      </c>
      <c r="L180" s="73" t="s">
        <v>3419</v>
      </c>
      <c r="M180" s="73" t="s">
        <v>3419</v>
      </c>
      <c r="N180" s="73" t="s">
        <v>3419</v>
      </c>
      <c r="O180" s="73" t="s">
        <v>3419</v>
      </c>
      <c r="P180" s="73" t="s">
        <v>3419</v>
      </c>
      <c r="Q180" s="73" t="s">
        <v>3419</v>
      </c>
      <c r="R180" s="73" t="s">
        <v>3419</v>
      </c>
      <c r="S180" s="21"/>
      <c r="T180" s="21"/>
    </row>
    <row r="181" spans="1:20" ht="50.1" customHeight="1" x14ac:dyDescent="0.25">
      <c r="A181" s="21"/>
      <c r="B181" s="21" t="s">
        <v>2396</v>
      </c>
      <c r="C181" s="21" t="s">
        <v>386</v>
      </c>
      <c r="D181" s="61" t="s">
        <v>2395</v>
      </c>
      <c r="E181" s="22" t="s">
        <v>2379</v>
      </c>
      <c r="F181" s="22" t="s">
        <v>2382</v>
      </c>
      <c r="G181" s="22" t="s">
        <v>2383</v>
      </c>
      <c r="H181" s="22" t="s">
        <v>2385</v>
      </c>
      <c r="I181" s="22" t="s">
        <v>2386</v>
      </c>
      <c r="J181" s="22" t="s">
        <v>2387</v>
      </c>
      <c r="K181" s="22" t="s">
        <v>2388</v>
      </c>
      <c r="L181" s="22" t="s">
        <v>2389</v>
      </c>
      <c r="M181" s="22" t="s">
        <v>2390</v>
      </c>
      <c r="N181" s="124" t="s">
        <v>2391</v>
      </c>
      <c r="O181" s="22" t="s">
        <v>2392</v>
      </c>
      <c r="P181" s="22" t="s">
        <v>2393</v>
      </c>
      <c r="Q181" s="22" t="s">
        <v>2394</v>
      </c>
      <c r="R181" s="22" t="s">
        <v>402</v>
      </c>
      <c r="T181" s="21"/>
    </row>
    <row r="182" spans="1:20" ht="19.5" customHeight="1" x14ac:dyDescent="0.25">
      <c r="A182" s="21"/>
      <c r="B182" s="21"/>
      <c r="C182" s="21" t="s">
        <v>444</v>
      </c>
      <c r="D182" s="36"/>
      <c r="E182" s="49">
        <v>2015</v>
      </c>
      <c r="F182" s="49">
        <v>2015</v>
      </c>
      <c r="G182" s="49">
        <v>2015</v>
      </c>
      <c r="H182" s="49">
        <v>2015</v>
      </c>
      <c r="I182" s="49">
        <v>2015</v>
      </c>
      <c r="J182" s="49">
        <v>2015</v>
      </c>
      <c r="K182" s="49">
        <v>2015</v>
      </c>
      <c r="L182" s="49">
        <v>2015</v>
      </c>
      <c r="M182" s="49">
        <v>2015</v>
      </c>
      <c r="N182" s="49">
        <v>2015</v>
      </c>
      <c r="O182" s="49">
        <v>2015</v>
      </c>
      <c r="P182" s="49">
        <v>2015</v>
      </c>
      <c r="Q182" s="49">
        <v>2015</v>
      </c>
      <c r="R182" s="49">
        <v>2015</v>
      </c>
      <c r="T182" s="21"/>
    </row>
    <row r="183" spans="1:20" ht="20.100000000000001" customHeight="1" x14ac:dyDescent="0.25">
      <c r="A183" s="21"/>
      <c r="B183" s="21"/>
      <c r="C183" s="21" t="s">
        <v>445</v>
      </c>
      <c r="D183" s="36"/>
      <c r="E183" s="51" t="str">
        <f>[2]StartUp!$E$8</f>
        <v>SGD</v>
      </c>
      <c r="F183" s="51" t="str">
        <f>[2]StartUp!$E$8</f>
        <v>SGD</v>
      </c>
      <c r="G183" s="51" t="str">
        <f>[2]StartUp!$E$8</f>
        <v>SGD</v>
      </c>
      <c r="H183" s="51" t="str">
        <f>[2]StartUp!$E$8</f>
        <v>SGD</v>
      </c>
      <c r="I183" s="51" t="str">
        <f>[2]StartUp!$E$8</f>
        <v>SGD</v>
      </c>
      <c r="J183" s="51" t="str">
        <f>[2]StartUp!$E$8</f>
        <v>SGD</v>
      </c>
      <c r="K183" s="51" t="str">
        <f>[2]StartUp!$E$8</f>
        <v>SGD</v>
      </c>
      <c r="L183" s="51" t="str">
        <f>[2]StartUp!$E$8</f>
        <v>SGD</v>
      </c>
      <c r="M183" s="51" t="str">
        <f>[2]StartUp!$E$8</f>
        <v>SGD</v>
      </c>
      <c r="N183" s="51" t="str">
        <f>[2]StartUp!$E$8</f>
        <v>SGD</v>
      </c>
      <c r="O183" s="51" t="str">
        <f>[2]StartUp!$E$8</f>
        <v>SGD</v>
      </c>
      <c r="P183" s="51" t="str">
        <f>[2]StartUp!$E$8</f>
        <v>SGD</v>
      </c>
      <c r="Q183" s="51" t="str">
        <f>[2]StartUp!$E$8</f>
        <v>SGD</v>
      </c>
      <c r="R183" s="51" t="str">
        <f>[2]StartUp!$E$8</f>
        <v>SGD</v>
      </c>
      <c r="T183" s="21"/>
    </row>
    <row r="184" spans="1:20" ht="20.100000000000001" hidden="1" customHeight="1" x14ac:dyDescent="0.25">
      <c r="A184" s="21"/>
      <c r="B184" s="21"/>
      <c r="C184" s="21" t="s">
        <v>446</v>
      </c>
      <c r="D184" s="36"/>
      <c r="E184" s="50" t="str">
        <f>[2]StartUp!$D$10</f>
        <v>01/01/2009</v>
      </c>
      <c r="F184" s="50" t="str">
        <f>[2]StartUp!$D$10</f>
        <v>01/01/2009</v>
      </c>
      <c r="G184" s="50" t="str">
        <f>[2]StartUp!$D$10</f>
        <v>01/01/2009</v>
      </c>
      <c r="H184" s="50" t="str">
        <f>[2]StartUp!$D$10</f>
        <v>01/01/2009</v>
      </c>
      <c r="I184" s="50" t="str">
        <f>[2]StartUp!$D$10</f>
        <v>01/01/2009</v>
      </c>
      <c r="J184" s="50" t="str">
        <f>[2]StartUp!$D$10</f>
        <v>01/01/2009</v>
      </c>
      <c r="K184" s="50" t="str">
        <f>[2]StartUp!$D$10</f>
        <v>01/01/2009</v>
      </c>
      <c r="L184" s="50" t="str">
        <f>[2]StartUp!$D$10</f>
        <v>01/01/2009</v>
      </c>
      <c r="M184" s="50" t="str">
        <f>[2]StartUp!$D$10</f>
        <v>01/01/2009</v>
      </c>
      <c r="N184" s="50" t="str">
        <f>[2]StartUp!$D$10</f>
        <v>01/01/2009</v>
      </c>
      <c r="O184" s="50" t="str">
        <f>[2]StartUp!$D$10</f>
        <v>01/01/2009</v>
      </c>
      <c r="P184" s="50" t="str">
        <f>[2]StartUp!$D$10</f>
        <v>01/01/2009</v>
      </c>
      <c r="Q184" s="50" t="str">
        <f>[2]StartUp!$D$10</f>
        <v>01/01/2009</v>
      </c>
      <c r="R184" s="50" t="str">
        <f>[2]StartUp!$D$10</f>
        <v>01/01/2009</v>
      </c>
      <c r="T184" s="21"/>
    </row>
    <row r="185" spans="1:20" ht="20.100000000000001" hidden="1" customHeight="1" x14ac:dyDescent="0.25">
      <c r="A185" s="21"/>
      <c r="B185" s="21"/>
      <c r="C185" s="21" t="s">
        <v>447</v>
      </c>
      <c r="D185" s="36"/>
      <c r="E185" s="50" t="str">
        <f>[2]StartUp!$D$11</f>
        <v>31/12/2009</v>
      </c>
      <c r="F185" s="50" t="str">
        <f>[2]StartUp!$D$11</f>
        <v>31/12/2009</v>
      </c>
      <c r="G185" s="50" t="str">
        <f>[2]StartUp!$D$11</f>
        <v>31/12/2009</v>
      </c>
      <c r="H185" s="50" t="str">
        <f>[2]StartUp!$D$11</f>
        <v>31/12/2009</v>
      </c>
      <c r="I185" s="50" t="str">
        <f>[2]StartUp!$D$11</f>
        <v>31/12/2009</v>
      </c>
      <c r="J185" s="50" t="str">
        <f>[2]StartUp!$D$11</f>
        <v>31/12/2009</v>
      </c>
      <c r="K185" s="50" t="str">
        <f>[2]StartUp!$D$11</f>
        <v>31/12/2009</v>
      </c>
      <c r="L185" s="50" t="str">
        <f>[2]StartUp!$D$11</f>
        <v>31/12/2009</v>
      </c>
      <c r="M185" s="50" t="str">
        <f>[2]StartUp!$D$11</f>
        <v>31/12/2009</v>
      </c>
      <c r="N185" s="50" t="str">
        <f>[2]StartUp!$D$11</f>
        <v>31/12/2009</v>
      </c>
      <c r="O185" s="50" t="str">
        <f>[2]StartUp!$D$11</f>
        <v>31/12/2009</v>
      </c>
      <c r="P185" s="50" t="str">
        <f>[2]StartUp!$D$11</f>
        <v>31/12/2009</v>
      </c>
      <c r="Q185" s="50" t="str">
        <f>[2]StartUp!$D$11</f>
        <v>31/12/2009</v>
      </c>
      <c r="R185" s="50" t="str">
        <f>[2]StartUp!$D$11</f>
        <v>31/12/2009</v>
      </c>
      <c r="T185" s="21"/>
    </row>
    <row r="186" spans="1:20" x14ac:dyDescent="0.25">
      <c r="A186" s="21"/>
      <c r="B186" s="21"/>
      <c r="C186" s="21" t="s">
        <v>275</v>
      </c>
      <c r="D186" s="15"/>
      <c r="T186" s="21"/>
    </row>
    <row r="187" spans="1:20" ht="30" x14ac:dyDescent="0.25">
      <c r="A187" s="21" t="s">
        <v>2329</v>
      </c>
      <c r="B187" s="21"/>
      <c r="C187" s="21"/>
      <c r="D187" s="22" t="s">
        <v>3998</v>
      </c>
      <c r="E187" s="23"/>
      <c r="F187" s="23"/>
      <c r="G187" s="23"/>
      <c r="H187" s="23"/>
      <c r="I187" s="23"/>
      <c r="J187" s="23"/>
      <c r="K187" s="23"/>
      <c r="L187" s="23"/>
      <c r="M187" s="23"/>
      <c r="N187" s="23"/>
      <c r="O187" s="23"/>
      <c r="P187" s="23"/>
      <c r="Q187" s="23"/>
      <c r="R187" s="23"/>
      <c r="T187" s="21"/>
    </row>
    <row r="188" spans="1:20" ht="45" x14ac:dyDescent="0.25">
      <c r="A188" s="21" t="s">
        <v>2330</v>
      </c>
      <c r="B188" s="21"/>
      <c r="C188" s="21"/>
      <c r="D188" s="27" t="s">
        <v>2369</v>
      </c>
      <c r="E188" s="23"/>
      <c r="F188" s="23"/>
      <c r="G188" s="23"/>
      <c r="H188" s="23"/>
      <c r="I188" s="23"/>
      <c r="J188" s="23"/>
      <c r="K188" s="23"/>
      <c r="L188" s="23"/>
      <c r="M188" s="23"/>
      <c r="N188" s="23"/>
      <c r="O188" s="23"/>
      <c r="P188" s="23"/>
      <c r="Q188" s="23"/>
      <c r="R188" s="23"/>
      <c r="T188" s="21"/>
    </row>
    <row r="189" spans="1:20" ht="30" x14ac:dyDescent="0.25">
      <c r="A189" s="21" t="s">
        <v>2331</v>
      </c>
      <c r="B189" s="21"/>
      <c r="C189" s="21"/>
      <c r="D189" s="47" t="s">
        <v>2370</v>
      </c>
      <c r="E189" s="23"/>
      <c r="F189" s="23"/>
      <c r="G189" s="23"/>
      <c r="H189" s="23"/>
      <c r="I189" s="23"/>
      <c r="J189" s="23"/>
      <c r="K189" s="23"/>
      <c r="L189" s="23"/>
      <c r="M189" s="23"/>
      <c r="N189" s="23"/>
      <c r="O189" s="23"/>
      <c r="P189" s="23"/>
      <c r="Q189" s="23"/>
      <c r="R189" s="23"/>
      <c r="T189" s="21"/>
    </row>
    <row r="190" spans="1:20" ht="30" x14ac:dyDescent="0.25">
      <c r="A190" s="21" t="s">
        <v>2332</v>
      </c>
      <c r="B190" s="21"/>
      <c r="C190" s="21"/>
      <c r="D190" s="41" t="s">
        <v>2038</v>
      </c>
      <c r="E190" s="38"/>
      <c r="F190" s="38"/>
      <c r="G190" s="38"/>
      <c r="H190" s="38"/>
      <c r="I190" s="38"/>
      <c r="J190" s="38"/>
      <c r="K190" s="38"/>
      <c r="L190" s="38"/>
      <c r="M190" s="38"/>
      <c r="N190" s="38"/>
      <c r="O190" s="38"/>
      <c r="P190" s="38"/>
      <c r="Q190" s="38"/>
      <c r="R190" s="38"/>
      <c r="T190" s="21"/>
    </row>
    <row r="191" spans="1:20" ht="30" x14ac:dyDescent="0.25">
      <c r="A191" s="21" t="s">
        <v>2333</v>
      </c>
      <c r="B191" s="21"/>
      <c r="C191" s="21"/>
      <c r="D191" s="41" t="s">
        <v>2094</v>
      </c>
      <c r="E191" s="38"/>
      <c r="F191" s="38"/>
      <c r="G191" s="38"/>
      <c r="H191" s="38"/>
      <c r="I191" s="38"/>
      <c r="J191" s="38"/>
      <c r="K191" s="38"/>
      <c r="L191" s="38"/>
      <c r="M191" s="38"/>
      <c r="N191" s="38"/>
      <c r="O191" s="38"/>
      <c r="P191" s="38"/>
      <c r="Q191" s="38"/>
      <c r="R191" s="38"/>
      <c r="T191" s="21"/>
    </row>
    <row r="192" spans="1:20" ht="30" x14ac:dyDescent="0.25">
      <c r="A192" s="21" t="s">
        <v>2334</v>
      </c>
      <c r="B192" s="21"/>
      <c r="C192" s="21"/>
      <c r="D192" s="41" t="s">
        <v>2095</v>
      </c>
      <c r="E192" s="38"/>
      <c r="F192" s="38"/>
      <c r="G192" s="38"/>
      <c r="H192" s="38"/>
      <c r="I192" s="38"/>
      <c r="J192" s="38"/>
      <c r="K192" s="38"/>
      <c r="L192" s="38"/>
      <c r="M192" s="38"/>
      <c r="N192" s="38"/>
      <c r="O192" s="38"/>
      <c r="P192" s="38"/>
      <c r="Q192" s="38"/>
      <c r="R192" s="38"/>
      <c r="T192" s="21"/>
    </row>
    <row r="193" spans="1:20" x14ac:dyDescent="0.25">
      <c r="A193" s="21" t="s">
        <v>2335</v>
      </c>
      <c r="B193" s="21"/>
      <c r="C193" s="21"/>
      <c r="D193" s="41" t="s">
        <v>2092</v>
      </c>
      <c r="E193" s="38"/>
      <c r="F193" s="38"/>
      <c r="G193" s="38"/>
      <c r="H193" s="38"/>
      <c r="I193" s="38"/>
      <c r="J193" s="38"/>
      <c r="K193" s="38"/>
      <c r="L193" s="38"/>
      <c r="M193" s="38"/>
      <c r="N193" s="38"/>
      <c r="O193" s="38"/>
      <c r="P193" s="38"/>
      <c r="Q193" s="38"/>
      <c r="R193" s="38"/>
      <c r="T193" s="21"/>
    </row>
    <row r="194" spans="1:20" x14ac:dyDescent="0.25">
      <c r="A194" s="21" t="s">
        <v>2336</v>
      </c>
      <c r="B194" s="21"/>
      <c r="C194" s="21"/>
      <c r="D194" s="41" t="s">
        <v>2093</v>
      </c>
      <c r="E194" s="38"/>
      <c r="F194" s="38"/>
      <c r="G194" s="38"/>
      <c r="H194" s="38"/>
      <c r="I194" s="38"/>
      <c r="J194" s="38"/>
      <c r="K194" s="38"/>
      <c r="L194" s="38"/>
      <c r="M194" s="38"/>
      <c r="N194" s="38"/>
      <c r="O194" s="38"/>
      <c r="P194" s="38"/>
      <c r="Q194" s="38"/>
      <c r="R194" s="38"/>
      <c r="T194" s="21"/>
    </row>
    <row r="195" spans="1:20" ht="45" x14ac:dyDescent="0.25">
      <c r="A195" s="21" t="s">
        <v>2337</v>
      </c>
      <c r="B195" s="21"/>
      <c r="C195" s="21"/>
      <c r="D195" s="224" t="s">
        <v>2371</v>
      </c>
      <c r="E195" s="38"/>
      <c r="F195" s="38"/>
      <c r="G195" s="38"/>
      <c r="H195" s="38"/>
      <c r="I195" s="38"/>
      <c r="J195" s="38"/>
      <c r="K195" s="38"/>
      <c r="L195" s="38"/>
      <c r="M195" s="38"/>
      <c r="N195" s="38"/>
      <c r="O195" s="38"/>
      <c r="P195" s="38"/>
      <c r="Q195" s="38"/>
      <c r="R195" s="38"/>
      <c r="S195" s="94" t="s">
        <v>3787</v>
      </c>
      <c r="T195" s="21"/>
    </row>
    <row r="196" spans="1:20" ht="30" x14ac:dyDescent="0.25">
      <c r="A196" s="21" t="s">
        <v>2338</v>
      </c>
      <c r="B196" s="21"/>
      <c r="C196" s="21"/>
      <c r="D196" s="41" t="s">
        <v>2098</v>
      </c>
      <c r="E196" s="38"/>
      <c r="F196" s="38"/>
      <c r="G196" s="38"/>
      <c r="H196" s="38"/>
      <c r="I196" s="38"/>
      <c r="J196" s="38"/>
      <c r="K196" s="38"/>
      <c r="L196" s="38"/>
      <c r="M196" s="38"/>
      <c r="N196" s="38"/>
      <c r="O196" s="38"/>
      <c r="P196" s="38"/>
      <c r="Q196" s="38"/>
      <c r="R196" s="38"/>
      <c r="T196" s="21"/>
    </row>
    <row r="197" spans="1:20" ht="30" x14ac:dyDescent="0.25">
      <c r="A197" s="21" t="s">
        <v>2339</v>
      </c>
      <c r="B197" s="21"/>
      <c r="C197" s="21"/>
      <c r="D197" s="41" t="s">
        <v>1478</v>
      </c>
      <c r="E197" s="38"/>
      <c r="F197" s="38"/>
      <c r="G197" s="38"/>
      <c r="H197" s="38"/>
      <c r="I197" s="38"/>
      <c r="J197" s="38"/>
      <c r="K197" s="38"/>
      <c r="L197" s="38"/>
      <c r="M197" s="38"/>
      <c r="N197" s="38"/>
      <c r="O197" s="38"/>
      <c r="P197" s="38"/>
      <c r="Q197" s="38"/>
      <c r="R197" s="38"/>
      <c r="T197" s="21"/>
    </row>
    <row r="198" spans="1:20" ht="45" x14ac:dyDescent="0.25">
      <c r="A198" s="21" t="s">
        <v>2340</v>
      </c>
      <c r="B198" s="21"/>
      <c r="C198" s="21"/>
      <c r="D198" s="125" t="s">
        <v>2100</v>
      </c>
      <c r="E198" s="38"/>
      <c r="F198" s="38"/>
      <c r="G198" s="38"/>
      <c r="H198" s="38"/>
      <c r="I198" s="38"/>
      <c r="J198" s="38"/>
      <c r="K198" s="38"/>
      <c r="L198" s="38"/>
      <c r="M198" s="38"/>
      <c r="N198" s="38"/>
      <c r="O198" s="38"/>
      <c r="P198" s="38"/>
      <c r="Q198" s="38"/>
      <c r="R198" s="38"/>
      <c r="S198" s="94" t="s">
        <v>3787</v>
      </c>
      <c r="T198" s="21"/>
    </row>
    <row r="199" spans="1:20" ht="45" x14ac:dyDescent="0.25">
      <c r="A199" s="21" t="s">
        <v>2341</v>
      </c>
      <c r="B199" s="21"/>
      <c r="C199" s="21"/>
      <c r="D199" s="125" t="s">
        <v>2101</v>
      </c>
      <c r="E199" s="38"/>
      <c r="F199" s="38"/>
      <c r="G199" s="38"/>
      <c r="H199" s="38"/>
      <c r="I199" s="38"/>
      <c r="J199" s="38"/>
      <c r="K199" s="38"/>
      <c r="L199" s="38"/>
      <c r="M199" s="38"/>
      <c r="N199" s="38"/>
      <c r="O199" s="38"/>
      <c r="P199" s="38"/>
      <c r="Q199" s="38"/>
      <c r="R199" s="38"/>
      <c r="S199" s="94" t="s">
        <v>3787</v>
      </c>
      <c r="T199" s="21"/>
    </row>
    <row r="200" spans="1:20" ht="30" x14ac:dyDescent="0.25">
      <c r="A200" s="21" t="s">
        <v>2342</v>
      </c>
      <c r="B200" s="21"/>
      <c r="C200" s="21"/>
      <c r="D200" s="41" t="s">
        <v>2372</v>
      </c>
      <c r="E200" s="38"/>
      <c r="F200" s="38"/>
      <c r="G200" s="38"/>
      <c r="H200" s="38"/>
      <c r="I200" s="38"/>
      <c r="J200" s="38"/>
      <c r="K200" s="38"/>
      <c r="L200" s="38"/>
      <c r="M200" s="38"/>
      <c r="N200" s="38"/>
      <c r="O200" s="38"/>
      <c r="P200" s="38"/>
      <c r="Q200" s="38"/>
      <c r="R200" s="38"/>
      <c r="T200" s="21"/>
    </row>
    <row r="201" spans="1:20" ht="45" x14ac:dyDescent="0.25">
      <c r="A201" s="21" t="s">
        <v>2343</v>
      </c>
      <c r="B201" s="21"/>
      <c r="C201" s="21"/>
      <c r="D201" s="41" t="s">
        <v>2373</v>
      </c>
      <c r="E201" s="38"/>
      <c r="F201" s="38"/>
      <c r="G201" s="38"/>
      <c r="H201" s="38"/>
      <c r="I201" s="38"/>
      <c r="J201" s="38"/>
      <c r="K201" s="38"/>
      <c r="L201" s="38"/>
      <c r="M201" s="38"/>
      <c r="N201" s="38"/>
      <c r="O201" s="38"/>
      <c r="P201" s="38"/>
      <c r="Q201" s="38"/>
      <c r="R201" s="38"/>
      <c r="T201" s="21"/>
    </row>
    <row r="202" spans="1:20" ht="30" x14ac:dyDescent="0.25">
      <c r="A202" s="21" t="s">
        <v>2344</v>
      </c>
      <c r="B202" s="21"/>
      <c r="C202" s="21"/>
      <c r="D202" s="41" t="s">
        <v>2374</v>
      </c>
      <c r="E202" s="38"/>
      <c r="F202" s="38"/>
      <c r="G202" s="38"/>
      <c r="H202" s="38"/>
      <c r="I202" s="38"/>
      <c r="J202" s="38"/>
      <c r="K202" s="38"/>
      <c r="L202" s="38"/>
      <c r="M202" s="38"/>
      <c r="N202" s="38"/>
      <c r="O202" s="38"/>
      <c r="P202" s="38"/>
      <c r="Q202" s="38"/>
      <c r="R202" s="38"/>
      <c r="T202" s="21"/>
    </row>
    <row r="203" spans="1:20" ht="30" x14ac:dyDescent="0.25">
      <c r="A203" s="21" t="s">
        <v>2345</v>
      </c>
      <c r="B203" s="21"/>
      <c r="C203" s="21"/>
      <c r="D203" s="41" t="s">
        <v>1480</v>
      </c>
      <c r="E203" s="38"/>
      <c r="F203" s="38"/>
      <c r="G203" s="38"/>
      <c r="H203" s="38"/>
      <c r="I203" s="38"/>
      <c r="J203" s="38"/>
      <c r="K203" s="38"/>
      <c r="L203" s="38"/>
      <c r="M203" s="38"/>
      <c r="N203" s="38"/>
      <c r="O203" s="38"/>
      <c r="P203" s="38"/>
      <c r="Q203" s="38"/>
      <c r="R203" s="38"/>
      <c r="T203" s="21"/>
    </row>
    <row r="204" spans="1:20" ht="30" x14ac:dyDescent="0.25">
      <c r="A204" s="21" t="s">
        <v>2346</v>
      </c>
      <c r="B204" s="21"/>
      <c r="C204" s="21"/>
      <c r="D204" s="41" t="s">
        <v>2042</v>
      </c>
      <c r="E204" s="38"/>
      <c r="F204" s="38"/>
      <c r="G204" s="38"/>
      <c r="H204" s="38"/>
      <c r="I204" s="38"/>
      <c r="J204" s="38"/>
      <c r="K204" s="38"/>
      <c r="L204" s="38"/>
      <c r="M204" s="38"/>
      <c r="N204" s="38"/>
      <c r="O204" s="38"/>
      <c r="P204" s="38"/>
      <c r="Q204" s="38"/>
      <c r="R204" s="38"/>
      <c r="T204" s="21"/>
    </row>
    <row r="205" spans="1:20" ht="60" x14ac:dyDescent="0.25">
      <c r="A205" s="21" t="s">
        <v>2347</v>
      </c>
      <c r="B205" s="21"/>
      <c r="C205" s="21"/>
      <c r="D205" s="401" t="s">
        <v>4138</v>
      </c>
      <c r="E205" s="23"/>
      <c r="F205" s="23"/>
      <c r="G205" s="23"/>
      <c r="H205" s="23"/>
      <c r="I205" s="23"/>
      <c r="J205" s="23"/>
      <c r="K205" s="23"/>
      <c r="L205" s="23"/>
      <c r="M205" s="23"/>
      <c r="N205" s="23"/>
      <c r="O205" s="23"/>
      <c r="P205" s="23"/>
      <c r="Q205" s="23"/>
      <c r="R205" s="23"/>
      <c r="S205" s="94" t="s">
        <v>3787</v>
      </c>
      <c r="T205" s="21"/>
    </row>
    <row r="206" spans="1:20" ht="45" x14ac:dyDescent="0.25">
      <c r="A206" s="21" t="s">
        <v>2348</v>
      </c>
      <c r="B206" s="21"/>
      <c r="C206" s="21"/>
      <c r="D206" s="143" t="s">
        <v>1569</v>
      </c>
      <c r="E206" s="38"/>
      <c r="F206" s="38"/>
      <c r="G206" s="38"/>
      <c r="H206" s="38"/>
      <c r="I206" s="38"/>
      <c r="J206" s="38"/>
      <c r="K206" s="38"/>
      <c r="L206" s="38"/>
      <c r="M206" s="38"/>
      <c r="N206" s="38"/>
      <c r="O206" s="38"/>
      <c r="P206" s="38"/>
      <c r="Q206" s="38"/>
      <c r="R206" s="38"/>
      <c r="S206" s="94" t="s">
        <v>3787</v>
      </c>
      <c r="T206" s="21"/>
    </row>
    <row r="207" spans="1:20" ht="45" x14ac:dyDescent="0.25">
      <c r="A207" s="21" t="s">
        <v>2349</v>
      </c>
      <c r="B207" s="21"/>
      <c r="C207" s="21"/>
      <c r="D207" s="227" t="s">
        <v>3990</v>
      </c>
      <c r="E207" s="38"/>
      <c r="F207" s="38"/>
      <c r="G207" s="38"/>
      <c r="H207" s="38"/>
      <c r="I207" s="38"/>
      <c r="J207" s="38"/>
      <c r="K207" s="38"/>
      <c r="L207" s="38"/>
      <c r="M207" s="38"/>
      <c r="N207" s="38"/>
      <c r="O207" s="38"/>
      <c r="P207" s="38"/>
      <c r="Q207" s="38"/>
      <c r="R207" s="38"/>
      <c r="S207" s="94" t="s">
        <v>3787</v>
      </c>
      <c r="T207" s="21"/>
    </row>
    <row r="208" spans="1:20" ht="45" x14ac:dyDescent="0.25">
      <c r="A208" s="21" t="s">
        <v>2346</v>
      </c>
      <c r="B208" s="21"/>
      <c r="C208" s="21"/>
      <c r="D208" s="143" t="s">
        <v>2042</v>
      </c>
      <c r="E208" s="38"/>
      <c r="F208" s="38"/>
      <c r="G208" s="38"/>
      <c r="H208" s="38"/>
      <c r="I208" s="38"/>
      <c r="J208" s="38"/>
      <c r="K208" s="38"/>
      <c r="L208" s="38"/>
      <c r="M208" s="38"/>
      <c r="N208" s="38"/>
      <c r="O208" s="38"/>
      <c r="P208" s="38"/>
      <c r="Q208" s="38"/>
      <c r="R208" s="38"/>
      <c r="S208" s="94" t="s">
        <v>3787</v>
      </c>
      <c r="T208" s="21"/>
    </row>
    <row r="209" spans="1:20" ht="30" x14ac:dyDescent="0.25">
      <c r="A209" s="21" t="s">
        <v>2350</v>
      </c>
      <c r="B209" s="21"/>
      <c r="C209" s="21"/>
      <c r="D209" s="47" t="s">
        <v>2312</v>
      </c>
      <c r="E209" s="23"/>
      <c r="F209" s="23"/>
      <c r="G209" s="23"/>
      <c r="H209" s="23"/>
      <c r="I209" s="23"/>
      <c r="J209" s="23"/>
      <c r="K209" s="23"/>
      <c r="L209" s="23"/>
      <c r="M209" s="23"/>
      <c r="N209" s="23"/>
      <c r="O209" s="23"/>
      <c r="P209" s="23"/>
      <c r="Q209" s="23"/>
      <c r="R209" s="23"/>
      <c r="T209" s="21"/>
    </row>
    <row r="210" spans="1:20" ht="45" x14ac:dyDescent="0.25">
      <c r="A210" s="21" t="s">
        <v>2351</v>
      </c>
      <c r="B210" s="21"/>
      <c r="C210" s="21"/>
      <c r="D210" s="41" t="s">
        <v>2241</v>
      </c>
      <c r="E210" s="38"/>
      <c r="F210" s="38"/>
      <c r="G210" s="38"/>
      <c r="H210" s="38"/>
      <c r="I210" s="38"/>
      <c r="J210" s="38"/>
      <c r="K210" s="38"/>
      <c r="L210" s="38"/>
      <c r="M210" s="38"/>
      <c r="N210" s="38"/>
      <c r="O210" s="38"/>
      <c r="P210" s="38"/>
      <c r="Q210" s="38"/>
      <c r="R210" s="38"/>
      <c r="T210" s="21"/>
    </row>
    <row r="211" spans="1:20" ht="30" x14ac:dyDescent="0.25">
      <c r="A211" s="21" t="s">
        <v>2352</v>
      </c>
      <c r="B211" s="21"/>
      <c r="C211" s="21"/>
      <c r="D211" s="41" t="s">
        <v>2106</v>
      </c>
      <c r="E211" s="38"/>
      <c r="F211" s="38"/>
      <c r="G211" s="38"/>
      <c r="H211" s="38"/>
      <c r="I211" s="38"/>
      <c r="J211" s="38"/>
      <c r="K211" s="38"/>
      <c r="L211" s="38"/>
      <c r="M211" s="38"/>
      <c r="N211" s="38"/>
      <c r="O211" s="38"/>
      <c r="P211" s="38"/>
      <c r="Q211" s="38"/>
      <c r="R211" s="38"/>
      <c r="T211" s="21"/>
    </row>
    <row r="212" spans="1:20" ht="30" x14ac:dyDescent="0.25">
      <c r="A212" s="21" t="s">
        <v>2353</v>
      </c>
      <c r="B212" s="21"/>
      <c r="C212" s="21"/>
      <c r="D212" s="41" t="s">
        <v>2098</v>
      </c>
      <c r="E212" s="38"/>
      <c r="F212" s="38"/>
      <c r="G212" s="38"/>
      <c r="H212" s="38"/>
      <c r="I212" s="38"/>
      <c r="J212" s="38"/>
      <c r="K212" s="38"/>
      <c r="L212" s="38"/>
      <c r="M212" s="38"/>
      <c r="N212" s="38"/>
      <c r="O212" s="38"/>
      <c r="P212" s="38"/>
      <c r="Q212" s="38"/>
      <c r="R212" s="38"/>
      <c r="T212" s="21"/>
    </row>
    <row r="213" spans="1:20" ht="45" x14ac:dyDescent="0.25">
      <c r="A213" s="21" t="s">
        <v>2354</v>
      </c>
      <c r="B213" s="21"/>
      <c r="C213" s="21"/>
      <c r="D213" s="224" t="s">
        <v>2371</v>
      </c>
      <c r="E213" s="38"/>
      <c r="F213" s="38"/>
      <c r="G213" s="38"/>
      <c r="H213" s="38"/>
      <c r="I213" s="38"/>
      <c r="J213" s="38"/>
      <c r="K213" s="38"/>
      <c r="L213" s="38"/>
      <c r="M213" s="38"/>
      <c r="N213" s="38"/>
      <c r="O213" s="38"/>
      <c r="P213" s="38"/>
      <c r="Q213" s="38"/>
      <c r="R213" s="38"/>
      <c r="S213" s="94" t="s">
        <v>3787</v>
      </c>
      <c r="T213" s="21"/>
    </row>
    <row r="214" spans="1:20" x14ac:dyDescent="0.25">
      <c r="A214" s="21" t="s">
        <v>2355</v>
      </c>
      <c r="B214" s="21"/>
      <c r="C214" s="21"/>
      <c r="D214" s="192" t="s">
        <v>2313</v>
      </c>
      <c r="E214" s="38"/>
      <c r="F214" s="38"/>
      <c r="G214" s="38"/>
      <c r="H214" s="38"/>
      <c r="I214" s="38"/>
      <c r="J214" s="38"/>
      <c r="K214" s="38"/>
      <c r="L214" s="38"/>
      <c r="M214" s="38"/>
      <c r="N214" s="38"/>
      <c r="O214" s="38"/>
      <c r="P214" s="38"/>
      <c r="Q214" s="38"/>
      <c r="R214" s="38"/>
      <c r="T214" s="21"/>
    </row>
    <row r="215" spans="1:20" x14ac:dyDescent="0.25">
      <c r="A215" s="21" t="s">
        <v>2356</v>
      </c>
      <c r="B215" s="21"/>
      <c r="C215" s="21"/>
      <c r="D215" s="192" t="s">
        <v>2092</v>
      </c>
      <c r="E215" s="38"/>
      <c r="F215" s="38"/>
      <c r="G215" s="38"/>
      <c r="H215" s="38"/>
      <c r="I215" s="38"/>
      <c r="J215" s="38"/>
      <c r="K215" s="38"/>
      <c r="L215" s="38"/>
      <c r="M215" s="38"/>
      <c r="N215" s="38"/>
      <c r="O215" s="38"/>
      <c r="P215" s="38"/>
      <c r="Q215" s="38"/>
      <c r="R215" s="38"/>
      <c r="T215" s="21"/>
    </row>
    <row r="216" spans="1:20" x14ac:dyDescent="0.25">
      <c r="A216" s="21" t="s">
        <v>2357</v>
      </c>
      <c r="B216" s="21"/>
      <c r="C216" s="21"/>
      <c r="D216" s="192" t="s">
        <v>2093</v>
      </c>
      <c r="E216" s="38"/>
      <c r="F216" s="38"/>
      <c r="G216" s="38"/>
      <c r="H216" s="38"/>
      <c r="I216" s="38"/>
      <c r="J216" s="38"/>
      <c r="K216" s="38"/>
      <c r="L216" s="38"/>
      <c r="M216" s="38"/>
      <c r="N216" s="38"/>
      <c r="O216" s="38"/>
      <c r="P216" s="38"/>
      <c r="Q216" s="38"/>
      <c r="R216" s="38"/>
      <c r="T216" s="21"/>
    </row>
    <row r="217" spans="1:20" ht="30" x14ac:dyDescent="0.25">
      <c r="A217" s="21" t="s">
        <v>2358</v>
      </c>
      <c r="B217" s="21"/>
      <c r="C217" s="21"/>
      <c r="D217" s="192" t="s">
        <v>2107</v>
      </c>
      <c r="E217" s="38"/>
      <c r="F217" s="38"/>
      <c r="G217" s="38"/>
      <c r="H217" s="38"/>
      <c r="I217" s="38"/>
      <c r="J217" s="38"/>
      <c r="K217" s="38"/>
      <c r="L217" s="38"/>
      <c r="M217" s="38"/>
      <c r="N217" s="38"/>
      <c r="O217" s="38"/>
      <c r="P217" s="38"/>
      <c r="Q217" s="38"/>
      <c r="R217" s="38"/>
      <c r="T217" s="21"/>
    </row>
    <row r="218" spans="1:20" ht="30" x14ac:dyDescent="0.25">
      <c r="A218" s="21" t="s">
        <v>2359</v>
      </c>
      <c r="B218" s="21"/>
      <c r="C218" s="21"/>
      <c r="D218" s="192" t="s">
        <v>2108</v>
      </c>
      <c r="E218" s="38"/>
      <c r="F218" s="38"/>
      <c r="G218" s="38"/>
      <c r="H218" s="38"/>
      <c r="I218" s="38"/>
      <c r="J218" s="38"/>
      <c r="K218" s="38"/>
      <c r="L218" s="38"/>
      <c r="M218" s="38"/>
      <c r="N218" s="38"/>
      <c r="O218" s="38"/>
      <c r="P218" s="38"/>
      <c r="Q218" s="38"/>
      <c r="R218" s="38"/>
      <c r="T218" s="21"/>
    </row>
    <row r="219" spans="1:20" ht="45" x14ac:dyDescent="0.25">
      <c r="A219" s="21" t="s">
        <v>2360</v>
      </c>
      <c r="B219" s="21"/>
      <c r="C219" s="21"/>
      <c r="D219" s="125" t="s">
        <v>2100</v>
      </c>
      <c r="E219" s="38"/>
      <c r="F219" s="38"/>
      <c r="G219" s="38"/>
      <c r="H219" s="38"/>
      <c r="I219" s="38"/>
      <c r="J219" s="38"/>
      <c r="K219" s="38"/>
      <c r="L219" s="38"/>
      <c r="M219" s="38"/>
      <c r="N219" s="38"/>
      <c r="O219" s="38"/>
      <c r="P219" s="38"/>
      <c r="Q219" s="38"/>
      <c r="R219" s="38"/>
      <c r="S219" s="94" t="s">
        <v>3787</v>
      </c>
      <c r="T219" s="21"/>
    </row>
    <row r="220" spans="1:20" ht="30" x14ac:dyDescent="0.25">
      <c r="A220" s="21" t="s">
        <v>2361</v>
      </c>
      <c r="B220" s="21"/>
      <c r="C220" s="21"/>
      <c r="D220" s="41" t="s">
        <v>1478</v>
      </c>
      <c r="E220" s="38"/>
      <c r="F220" s="38"/>
      <c r="G220" s="38"/>
      <c r="H220" s="38"/>
      <c r="I220" s="38"/>
      <c r="J220" s="38"/>
      <c r="K220" s="38"/>
      <c r="L220" s="38"/>
      <c r="M220" s="38"/>
      <c r="N220" s="38"/>
      <c r="O220" s="38"/>
      <c r="P220" s="38"/>
      <c r="Q220" s="38"/>
      <c r="R220" s="38"/>
      <c r="T220" s="21"/>
    </row>
    <row r="221" spans="1:20" ht="30" x14ac:dyDescent="0.25">
      <c r="A221" s="21" t="s">
        <v>2362</v>
      </c>
      <c r="B221" s="21"/>
      <c r="C221" s="21"/>
      <c r="D221" s="41" t="s">
        <v>2374</v>
      </c>
      <c r="E221" s="38"/>
      <c r="F221" s="38"/>
      <c r="G221" s="38"/>
      <c r="H221" s="38"/>
      <c r="I221" s="38"/>
      <c r="J221" s="38"/>
      <c r="K221" s="38"/>
      <c r="L221" s="38"/>
      <c r="M221" s="38"/>
      <c r="N221" s="38"/>
      <c r="O221" s="38"/>
      <c r="P221" s="38"/>
      <c r="Q221" s="38"/>
      <c r="R221" s="38"/>
      <c r="T221" s="21"/>
    </row>
    <row r="222" spans="1:20" ht="30" x14ac:dyDescent="0.25">
      <c r="A222" s="21" t="s">
        <v>2363</v>
      </c>
      <c r="B222" s="21"/>
      <c r="C222" s="21"/>
      <c r="D222" s="41" t="s">
        <v>1480</v>
      </c>
      <c r="E222" s="38"/>
      <c r="F222" s="38"/>
      <c r="G222" s="38"/>
      <c r="H222" s="38"/>
      <c r="I222" s="38"/>
      <c r="J222" s="38"/>
      <c r="K222" s="38"/>
      <c r="L222" s="38"/>
      <c r="M222" s="38"/>
      <c r="N222" s="38"/>
      <c r="O222" s="38"/>
      <c r="P222" s="38"/>
      <c r="Q222" s="38"/>
      <c r="R222" s="38"/>
      <c r="T222" s="21"/>
    </row>
    <row r="223" spans="1:20" ht="45" x14ac:dyDescent="0.25">
      <c r="A223" s="21" t="s">
        <v>2364</v>
      </c>
      <c r="B223" s="21"/>
      <c r="C223" s="21"/>
      <c r="D223" s="41" t="s">
        <v>2243</v>
      </c>
      <c r="E223" s="38"/>
      <c r="F223" s="38"/>
      <c r="G223" s="38"/>
      <c r="H223" s="38"/>
      <c r="I223" s="38"/>
      <c r="J223" s="38"/>
      <c r="K223" s="38"/>
      <c r="L223" s="38"/>
      <c r="M223" s="38"/>
      <c r="N223" s="38"/>
      <c r="O223" s="38"/>
      <c r="P223" s="38"/>
      <c r="Q223" s="38"/>
      <c r="R223" s="38"/>
      <c r="T223" s="21"/>
    </row>
    <row r="224" spans="1:20" ht="30" x14ac:dyDescent="0.25">
      <c r="A224" s="21" t="s">
        <v>2365</v>
      </c>
      <c r="B224" s="21"/>
      <c r="C224" s="21"/>
      <c r="D224" s="47" t="s">
        <v>2375</v>
      </c>
      <c r="E224" s="23"/>
      <c r="F224" s="23"/>
      <c r="G224" s="23"/>
      <c r="H224" s="23"/>
      <c r="I224" s="23"/>
      <c r="J224" s="23"/>
      <c r="K224" s="23"/>
      <c r="L224" s="23"/>
      <c r="M224" s="23"/>
      <c r="N224" s="23"/>
      <c r="O224" s="23"/>
      <c r="P224" s="23"/>
      <c r="Q224" s="23"/>
      <c r="R224" s="23"/>
      <c r="T224" s="21"/>
    </row>
    <row r="225" spans="1:20" ht="30" x14ac:dyDescent="0.25">
      <c r="A225" s="21" t="s">
        <v>2366</v>
      </c>
      <c r="B225" s="21"/>
      <c r="C225" s="21"/>
      <c r="D225" s="41" t="s">
        <v>2173</v>
      </c>
      <c r="E225" s="38"/>
      <c r="F225" s="38"/>
      <c r="G225" s="38"/>
      <c r="H225" s="38"/>
      <c r="I225" s="38"/>
      <c r="J225" s="38"/>
      <c r="K225" s="38"/>
      <c r="L225" s="38"/>
      <c r="M225" s="38"/>
      <c r="N225" s="38"/>
      <c r="O225" s="38"/>
      <c r="P225" s="38"/>
      <c r="Q225" s="38"/>
      <c r="R225" s="38"/>
      <c r="T225" s="21"/>
    </row>
    <row r="226" spans="1:20" ht="30" x14ac:dyDescent="0.25">
      <c r="A226" s="21" t="s">
        <v>2367</v>
      </c>
      <c r="B226" s="21"/>
      <c r="C226" s="21"/>
      <c r="D226" s="41" t="s">
        <v>2174</v>
      </c>
      <c r="E226" s="38"/>
      <c r="F226" s="38"/>
      <c r="G226" s="38"/>
      <c r="H226" s="38"/>
      <c r="I226" s="38"/>
      <c r="J226" s="38"/>
      <c r="K226" s="38"/>
      <c r="L226" s="38"/>
      <c r="M226" s="38"/>
      <c r="N226" s="38"/>
      <c r="O226" s="38"/>
      <c r="P226" s="38"/>
      <c r="Q226" s="38"/>
      <c r="R226" s="38"/>
      <c r="T226" s="21"/>
    </row>
    <row r="227" spans="1:20" hidden="1" x14ac:dyDescent="0.25">
      <c r="A227" s="21"/>
      <c r="B227" s="21"/>
      <c r="C227" s="21" t="s">
        <v>275</v>
      </c>
      <c r="T227" s="21"/>
    </row>
    <row r="228" spans="1:20" hidden="1" x14ac:dyDescent="0.25">
      <c r="A228" s="21"/>
      <c r="B228" s="21"/>
      <c r="C228" s="21" t="s">
        <v>278</v>
      </c>
      <c r="D228" s="21"/>
      <c r="E228" s="21"/>
      <c r="F228" s="21"/>
      <c r="G228" s="21"/>
      <c r="H228" s="21"/>
      <c r="I228" s="21"/>
      <c r="J228" s="21"/>
      <c r="K228" s="21"/>
      <c r="L228" s="21"/>
      <c r="M228" s="21"/>
      <c r="N228" s="21"/>
      <c r="O228" s="21"/>
      <c r="P228" s="21"/>
      <c r="Q228" s="21"/>
      <c r="R228" s="21"/>
      <c r="S228" s="21"/>
      <c r="T228"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190:R204 E206:R208 E210:R223 E225:R226 E170:R171 E135:R149 E151:R153 E155:R168 E60:R61 E80:R94 E96:R98 E100:R113 E115:R116 E25:R39 E41:R43 E45:R58">
      <formula1>-99999999999999900</formula1>
      <formula2>99999999999999900</formula2>
    </dataValidation>
  </dataValidations>
  <hyperlinks>
    <hyperlink ref="D16" tooltip="Edit Classes of property, plant and equipment [axis]" display="Edit Classes of property, plant and equipment [axis]"/>
    <hyperlink ref="D71" tooltip="Edit Classes of property, plant and equipment [axis]" display="Edit Classes of property, plant and equipment [axis]"/>
    <hyperlink ref="D126" tooltip="Edit Classes of property, plant and equipment [axis]" display="Edit Classes of property, plant and equipment [axis]"/>
    <hyperlink ref="D181" tooltip="Edit Classes of property, plant and equipment [axis]" display="Edit Classes of property, plant and equipment [axis]"/>
  </hyperlinks>
  <pageMargins left="0.7" right="0.7" top="0.75" bottom="0.75" header="0.3" footer="0.3"/>
  <pageSetup paperSize="11" scale="14" orientation="portrait" r:id="rId1"/>
  <rowBreaks count="3" manualBreakCount="3">
    <brk id="64" max="20" man="1"/>
    <brk id="120" max="20" man="1"/>
    <brk id="174" max="20" man="1"/>
  </rowBreaks>
  <colBreaks count="1" manualBreakCount="1">
    <brk id="11" max="233" man="1"/>
  </colBreaks>
  <drawing r:id="rId2"/>
  <legacyDrawing r:id="rId3"/>
  <controls>
    <mc:AlternateContent xmlns:mc="http://schemas.openxmlformats.org/markup-compatibility/2006">
      <mc:Choice Requires="x14">
        <control shapeId="9011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0113" r:id="rId4" name="HomeBtn"/>
      </mc:Fallback>
    </mc:AlternateContent>
    <mc:AlternateContent xmlns:mc="http://schemas.openxmlformats.org/markup-compatibility/2006">
      <mc:Choice Requires="x14">
        <control shapeId="9011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0114" r:id="rId6" name="LegendBtn"/>
      </mc:Fallback>
    </mc:AlternateContent>
    <mc:AlternateContent xmlns:mc="http://schemas.openxmlformats.org/markup-compatibility/2006">
      <mc:Choice Requires="x14">
        <control shapeId="9011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0115" r:id="rId8" name="ToolboxBtn"/>
      </mc:Fallback>
    </mc:AlternateContent>
  </control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Y261"/>
  <sheetViews>
    <sheetView showGridLines="0" view="pageBreakPreview" topLeftCell="D1" zoomScale="63" zoomScaleSheetLayoutView="63" workbookViewId="0">
      <selection activeCell="J14" sqref="J14"/>
    </sheetView>
  </sheetViews>
  <sheetFormatPr defaultRowHeight="15" x14ac:dyDescent="0.25"/>
  <cols>
    <col min="1" max="3" width="0" hidden="1" customWidth="1"/>
    <col min="4" max="4" width="35.7109375" customWidth="1"/>
    <col min="5" max="8" width="22.7109375" customWidth="1"/>
    <col min="9" max="9" width="31.140625" customWidth="1"/>
    <col min="10" max="23" width="22.7109375" customWidth="1"/>
    <col min="24" max="24" width="24.42578125" customWidth="1"/>
  </cols>
  <sheetData>
    <row r="1" spans="1:25" ht="29.1" customHeight="1" x14ac:dyDescent="0.25">
      <c r="A1" s="12" t="s">
        <v>2324</v>
      </c>
      <c r="E1" s="13" t="s">
        <v>2411</v>
      </c>
    </row>
    <row r="3" spans="1:25" hidden="1" x14ac:dyDescent="0.25"/>
    <row r="4" spans="1:25" hidden="1" x14ac:dyDescent="0.25"/>
    <row r="5" spans="1:25" ht="15" hidden="1" customHeight="1" x14ac:dyDescent="0.25">
      <c r="A5" s="21"/>
      <c r="B5" s="21"/>
      <c r="C5" s="12" t="s">
        <v>2325</v>
      </c>
      <c r="D5" s="21"/>
      <c r="E5" s="21"/>
      <c r="F5" s="21"/>
      <c r="G5" s="21"/>
    </row>
    <row r="6" spans="1:25" hidden="1" x14ac:dyDescent="0.25">
      <c r="A6" s="21"/>
      <c r="B6" s="21"/>
      <c r="C6" s="21"/>
      <c r="D6" s="21"/>
      <c r="E6" s="21"/>
      <c r="F6" s="21"/>
      <c r="G6" s="21"/>
    </row>
    <row r="7" spans="1:25" hidden="1" x14ac:dyDescent="0.25">
      <c r="A7" s="21"/>
      <c r="B7" s="21"/>
      <c r="C7" s="21"/>
      <c r="D7" s="21"/>
      <c r="E7" s="21"/>
      <c r="F7" s="21"/>
      <c r="G7" s="21"/>
    </row>
    <row r="8" spans="1:25" hidden="1" x14ac:dyDescent="0.25">
      <c r="A8" s="21"/>
      <c r="B8" s="21"/>
      <c r="C8" s="21" t="s">
        <v>276</v>
      </c>
      <c r="D8" s="21" t="s">
        <v>274</v>
      </c>
      <c r="E8" s="21"/>
      <c r="F8" s="21" t="s">
        <v>275</v>
      </c>
      <c r="G8" s="21" t="s">
        <v>277</v>
      </c>
    </row>
    <row r="9" spans="1:25" x14ac:dyDescent="0.25">
      <c r="A9" s="21"/>
      <c r="B9" s="21"/>
      <c r="C9" s="21" t="s">
        <v>275</v>
      </c>
      <c r="D9" s="15"/>
      <c r="G9" s="21"/>
    </row>
    <row r="10" spans="1:25" ht="30" x14ac:dyDescent="0.25">
      <c r="A10" s="21" t="s">
        <v>2326</v>
      </c>
      <c r="B10" s="21"/>
      <c r="C10" s="21"/>
      <c r="D10" s="14" t="s">
        <v>2327</v>
      </c>
      <c r="E10" s="35"/>
      <c r="F10" s="30"/>
      <c r="G10" s="57"/>
    </row>
    <row r="11" spans="1:25" hidden="1" x14ac:dyDescent="0.25">
      <c r="A11" s="21"/>
      <c r="B11" s="21"/>
      <c r="C11" s="21" t="s">
        <v>275</v>
      </c>
      <c r="G11" s="21"/>
    </row>
    <row r="12" spans="1:25" hidden="1" x14ac:dyDescent="0.25">
      <c r="A12" s="21"/>
      <c r="B12" s="21"/>
      <c r="C12" s="21" t="s">
        <v>278</v>
      </c>
      <c r="D12" s="21"/>
      <c r="E12" s="21"/>
      <c r="F12" s="21"/>
      <c r="G12" s="21" t="s">
        <v>279</v>
      </c>
    </row>
    <row r="14" spans="1:25" ht="45" x14ac:dyDescent="0.25">
      <c r="D14" s="40" t="s">
        <v>4156</v>
      </c>
      <c r="E14" s="94" t="s">
        <v>3787</v>
      </c>
      <c r="F14" s="94" t="s">
        <v>3787</v>
      </c>
      <c r="S14" s="94" t="s">
        <v>3787</v>
      </c>
    </row>
    <row r="15" spans="1:25" ht="15" hidden="1" customHeight="1" x14ac:dyDescent="0.25">
      <c r="A15" s="21"/>
      <c r="B15" s="21"/>
      <c r="C15" s="12" t="s">
        <v>2328</v>
      </c>
      <c r="D15" s="21"/>
      <c r="E15" s="21"/>
      <c r="F15" s="21"/>
      <c r="G15" s="21"/>
      <c r="H15" s="21"/>
      <c r="I15" s="21"/>
      <c r="J15" s="21"/>
      <c r="K15" s="21"/>
      <c r="L15" s="21"/>
      <c r="M15" s="21"/>
      <c r="N15" s="21"/>
      <c r="O15" s="21"/>
      <c r="P15" s="21"/>
      <c r="Q15" s="21"/>
      <c r="R15" s="21"/>
      <c r="S15" s="21"/>
      <c r="T15" s="21"/>
      <c r="U15" s="21"/>
      <c r="V15" s="21"/>
      <c r="W15" s="21"/>
      <c r="X15" s="21"/>
      <c r="Y15" s="21"/>
    </row>
    <row r="16" spans="1:25" hidden="1" x14ac:dyDescent="0.25">
      <c r="A16" s="21"/>
      <c r="B16" s="21"/>
      <c r="C16" s="21"/>
      <c r="D16" s="21"/>
      <c r="E16" s="21"/>
      <c r="F16" s="21"/>
      <c r="G16" s="21"/>
      <c r="H16" s="21"/>
      <c r="I16" s="21"/>
      <c r="J16" s="21"/>
      <c r="K16" s="21"/>
      <c r="L16" s="21"/>
      <c r="M16" s="21"/>
      <c r="N16" s="21"/>
      <c r="O16" s="21"/>
      <c r="P16" s="21"/>
      <c r="Q16" s="21"/>
      <c r="R16" s="21"/>
      <c r="S16" s="21"/>
      <c r="T16" s="21"/>
      <c r="U16" s="21"/>
      <c r="V16" s="21"/>
      <c r="W16" s="21"/>
      <c r="X16" s="21"/>
      <c r="Y16" s="21"/>
    </row>
    <row r="17" spans="1:25" hidden="1" x14ac:dyDescent="0.25">
      <c r="A17" s="21"/>
      <c r="B17" s="21"/>
      <c r="C17" s="21"/>
      <c r="D17" s="21"/>
      <c r="E17" s="21" t="s">
        <v>3554</v>
      </c>
      <c r="F17" s="21" t="s">
        <v>3555</v>
      </c>
      <c r="G17" s="21" t="s">
        <v>3556</v>
      </c>
      <c r="H17" s="21" t="s">
        <v>3557</v>
      </c>
      <c r="I17" s="21" t="s">
        <v>3558</v>
      </c>
      <c r="J17" s="21" t="s">
        <v>3559</v>
      </c>
      <c r="K17" s="21" t="s">
        <v>3560</v>
      </c>
      <c r="L17" s="21" t="s">
        <v>3561</v>
      </c>
      <c r="M17" s="21" t="s">
        <v>3562</v>
      </c>
      <c r="N17" s="21" t="s">
        <v>3563</v>
      </c>
      <c r="O17" s="21" t="s">
        <v>3564</v>
      </c>
      <c r="P17" s="21" t="s">
        <v>3565</v>
      </c>
      <c r="Q17" s="21" t="s">
        <v>3566</v>
      </c>
      <c r="R17" s="21" t="s">
        <v>3567</v>
      </c>
      <c r="S17" s="21" t="s">
        <v>3568</v>
      </c>
      <c r="T17" s="21" t="s">
        <v>3569</v>
      </c>
      <c r="U17" s="21" t="s">
        <v>3570</v>
      </c>
      <c r="V17" s="21" t="s">
        <v>3571</v>
      </c>
      <c r="W17" s="21" t="s">
        <v>387</v>
      </c>
      <c r="X17" s="21"/>
      <c r="Y17" s="21"/>
    </row>
    <row r="18" spans="1:25" hidden="1" x14ac:dyDescent="0.25">
      <c r="A18" s="21"/>
      <c r="B18" s="21"/>
      <c r="C18" s="21" t="s">
        <v>276</v>
      </c>
      <c r="D18" s="21" t="s">
        <v>274</v>
      </c>
      <c r="E18" s="21"/>
      <c r="F18" s="21"/>
      <c r="G18" s="21"/>
      <c r="H18" s="21"/>
      <c r="I18" s="21"/>
      <c r="J18" s="21"/>
      <c r="K18" s="21"/>
      <c r="L18" s="21"/>
      <c r="M18" s="21"/>
      <c r="N18" s="21"/>
      <c r="O18" s="21"/>
      <c r="P18" s="21"/>
      <c r="Q18" s="21"/>
      <c r="R18" s="21"/>
      <c r="S18" s="21"/>
      <c r="T18" s="21"/>
      <c r="U18" s="21"/>
      <c r="V18" s="21"/>
      <c r="W18" s="21"/>
      <c r="X18" s="21" t="s">
        <v>275</v>
      </c>
      <c r="Y18" s="21" t="s">
        <v>277</v>
      </c>
    </row>
    <row r="19" spans="1:25"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73" t="s">
        <v>3417</v>
      </c>
      <c r="Q19" s="73" t="s">
        <v>3417</v>
      </c>
      <c r="R19" s="73" t="s">
        <v>3417</v>
      </c>
      <c r="S19" s="73" t="s">
        <v>3417</v>
      </c>
      <c r="T19" s="73" t="s">
        <v>3417</v>
      </c>
      <c r="U19" s="73" t="s">
        <v>3417</v>
      </c>
      <c r="V19" s="73" t="s">
        <v>3417</v>
      </c>
      <c r="W19" s="73" t="s">
        <v>3417</v>
      </c>
      <c r="X19" s="21"/>
      <c r="Y19" s="21"/>
    </row>
    <row r="20" spans="1:25" ht="50.1" customHeight="1" x14ac:dyDescent="0.25">
      <c r="A20" s="21"/>
      <c r="B20" s="21" t="s">
        <v>2396</v>
      </c>
      <c r="C20" s="21" t="s">
        <v>386</v>
      </c>
      <c r="D20" s="61" t="s">
        <v>2395</v>
      </c>
      <c r="E20" s="124" t="s">
        <v>2377</v>
      </c>
      <c r="F20" s="124" t="s">
        <v>2378</v>
      </c>
      <c r="G20" s="115" t="s">
        <v>3874</v>
      </c>
      <c r="H20" s="22" t="s">
        <v>2380</v>
      </c>
      <c r="I20" s="22" t="s">
        <v>2381</v>
      </c>
      <c r="J20" s="22" t="s">
        <v>2382</v>
      </c>
      <c r="K20" s="22" t="s">
        <v>2383</v>
      </c>
      <c r="L20" s="22" t="s">
        <v>2384</v>
      </c>
      <c r="M20" s="22" t="s">
        <v>2385</v>
      </c>
      <c r="N20" s="22" t="s">
        <v>2386</v>
      </c>
      <c r="O20" s="22" t="s">
        <v>2387</v>
      </c>
      <c r="P20" s="22" t="s">
        <v>2388</v>
      </c>
      <c r="Q20" s="22" t="s">
        <v>2389</v>
      </c>
      <c r="R20" s="22" t="s">
        <v>2390</v>
      </c>
      <c r="S20" s="124" t="s">
        <v>2391</v>
      </c>
      <c r="T20" s="22" t="s">
        <v>2392</v>
      </c>
      <c r="U20" s="22" t="s">
        <v>2393</v>
      </c>
      <c r="V20" s="22" t="s">
        <v>2394</v>
      </c>
      <c r="W20" s="22" t="s">
        <v>402</v>
      </c>
      <c r="Y20" s="21"/>
    </row>
    <row r="21" spans="1:25"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P21" s="49">
        <v>2016</v>
      </c>
      <c r="Q21" s="49">
        <v>2016</v>
      </c>
      <c r="R21" s="49">
        <v>2016</v>
      </c>
      <c r="S21" s="49">
        <v>2016</v>
      </c>
      <c r="T21" s="49">
        <v>2016</v>
      </c>
      <c r="U21" s="49">
        <v>2016</v>
      </c>
      <c r="V21" s="49">
        <v>2016</v>
      </c>
      <c r="W21" s="49">
        <v>2016</v>
      </c>
      <c r="Y21" s="21"/>
    </row>
    <row r="22" spans="1:25"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P22" s="51" t="str">
        <f>StartUp!$E$8</f>
        <v>SGD</v>
      </c>
      <c r="Q22" s="51" t="str">
        <f>StartUp!$E$8</f>
        <v>SGD</v>
      </c>
      <c r="R22" s="51" t="str">
        <f>StartUp!$E$8</f>
        <v>SGD</v>
      </c>
      <c r="S22" s="51" t="str">
        <f>StartUp!$E$8</f>
        <v>SGD</v>
      </c>
      <c r="T22" s="51" t="str">
        <f>StartUp!$E$8</f>
        <v>SGD</v>
      </c>
      <c r="U22" s="51" t="str">
        <f>StartUp!$E$8</f>
        <v>SGD</v>
      </c>
      <c r="V22" s="51" t="str">
        <f>StartUp!$E$8</f>
        <v>SGD</v>
      </c>
      <c r="W22" s="51" t="str">
        <f>StartUp!$E$8</f>
        <v>SGD</v>
      </c>
      <c r="Y22" s="21"/>
    </row>
    <row r="23" spans="1:25"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P23" s="50" t="str">
        <f>StartUp!$D$8</f>
        <v>01/01/2010</v>
      </c>
      <c r="Q23" s="50" t="str">
        <f>StartUp!$D$8</f>
        <v>01/01/2010</v>
      </c>
      <c r="R23" s="50" t="str">
        <f>StartUp!$D$8</f>
        <v>01/01/2010</v>
      </c>
      <c r="S23" s="50" t="str">
        <f>StartUp!$D$8</f>
        <v>01/01/2010</v>
      </c>
      <c r="T23" s="50" t="str">
        <f>StartUp!$D$8</f>
        <v>01/01/2010</v>
      </c>
      <c r="U23" s="50" t="str">
        <f>StartUp!$D$8</f>
        <v>01/01/2010</v>
      </c>
      <c r="V23" s="50" t="str">
        <f>StartUp!$D$8</f>
        <v>01/01/2010</v>
      </c>
      <c r="W23" s="50" t="str">
        <f>StartUp!$D$8</f>
        <v>01/01/2010</v>
      </c>
      <c r="Y23" s="21"/>
    </row>
    <row r="24" spans="1:25"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P24" s="50" t="str">
        <f>StartUp!$D$9</f>
        <v>31/12/2010</v>
      </c>
      <c r="Q24" s="50" t="str">
        <f>StartUp!$D$9</f>
        <v>31/12/2010</v>
      </c>
      <c r="R24" s="50" t="str">
        <f>StartUp!$D$9</f>
        <v>31/12/2010</v>
      </c>
      <c r="S24" s="50" t="str">
        <f>StartUp!$D$9</f>
        <v>31/12/2010</v>
      </c>
      <c r="T24" s="50" t="str">
        <f>StartUp!$D$9</f>
        <v>31/12/2010</v>
      </c>
      <c r="U24" s="50" t="str">
        <f>StartUp!$D$9</f>
        <v>31/12/2010</v>
      </c>
      <c r="V24" s="50" t="str">
        <f>StartUp!$D$9</f>
        <v>31/12/2010</v>
      </c>
      <c r="W24" s="50" t="str">
        <f>StartUp!$D$9</f>
        <v>31/12/2010</v>
      </c>
      <c r="Y24" s="21"/>
    </row>
    <row r="25" spans="1:25" x14ac:dyDescent="0.25">
      <c r="A25" s="21"/>
      <c r="B25" s="21"/>
      <c r="C25" s="21" t="s">
        <v>275</v>
      </c>
      <c r="D25" s="15"/>
      <c r="Y25" s="21"/>
    </row>
    <row r="26" spans="1:25" ht="30" x14ac:dyDescent="0.25">
      <c r="A26" s="21" t="s">
        <v>2329</v>
      </c>
      <c r="B26" s="21"/>
      <c r="C26" s="21"/>
      <c r="D26" s="22" t="s">
        <v>3998</v>
      </c>
      <c r="E26" s="23"/>
      <c r="F26" s="23"/>
      <c r="G26" s="23"/>
      <c r="H26" s="23"/>
      <c r="I26" s="23"/>
      <c r="J26" s="23"/>
      <c r="K26" s="23"/>
      <c r="L26" s="23"/>
      <c r="M26" s="23"/>
      <c r="N26" s="23"/>
      <c r="O26" s="23"/>
      <c r="P26" s="23"/>
      <c r="Q26" s="23"/>
      <c r="R26" s="23"/>
      <c r="S26" s="23"/>
      <c r="T26" s="23"/>
      <c r="U26" s="23"/>
      <c r="V26" s="23"/>
      <c r="W26" s="23"/>
      <c r="Y26" s="21"/>
    </row>
    <row r="27" spans="1:25" ht="45" x14ac:dyDescent="0.25">
      <c r="A27" s="21" t="s">
        <v>2330</v>
      </c>
      <c r="B27" s="21"/>
      <c r="C27" s="21"/>
      <c r="D27" s="27" t="s">
        <v>2369</v>
      </c>
      <c r="E27" s="23"/>
      <c r="F27" s="23"/>
      <c r="G27" s="23"/>
      <c r="H27" s="23"/>
      <c r="I27" s="23"/>
      <c r="J27" s="23"/>
      <c r="K27" s="23"/>
      <c r="L27" s="23"/>
      <c r="M27" s="23"/>
      <c r="N27" s="23"/>
      <c r="O27" s="23"/>
      <c r="P27" s="23"/>
      <c r="Q27" s="23"/>
      <c r="R27" s="23"/>
      <c r="S27" s="23"/>
      <c r="T27" s="23"/>
      <c r="U27" s="23"/>
      <c r="V27" s="23"/>
      <c r="W27" s="23"/>
      <c r="Y27" s="21"/>
    </row>
    <row r="28" spans="1:25" ht="36.75" customHeight="1" x14ac:dyDescent="0.25">
      <c r="A28" s="21" t="s">
        <v>2331</v>
      </c>
      <c r="B28" s="21"/>
      <c r="C28" s="21"/>
      <c r="D28" s="47" t="s">
        <v>2370</v>
      </c>
      <c r="E28" s="23"/>
      <c r="F28" s="23"/>
      <c r="G28" s="23"/>
      <c r="H28" s="23"/>
      <c r="I28" s="23"/>
      <c r="J28" s="23"/>
      <c r="K28" s="23"/>
      <c r="L28" s="23"/>
      <c r="M28" s="23"/>
      <c r="N28" s="23"/>
      <c r="O28" s="23"/>
      <c r="P28" s="23"/>
      <c r="Q28" s="23"/>
      <c r="R28" s="23"/>
      <c r="S28" s="23"/>
      <c r="T28" s="23"/>
      <c r="U28" s="23"/>
      <c r="V28" s="23"/>
      <c r="W28" s="23"/>
      <c r="Y28" s="21"/>
    </row>
    <row r="29" spans="1:25" ht="38.25" customHeight="1" x14ac:dyDescent="0.25">
      <c r="A29" s="21" t="s">
        <v>2332</v>
      </c>
      <c r="B29" s="21"/>
      <c r="C29" s="21"/>
      <c r="D29" s="41" t="s">
        <v>2038</v>
      </c>
      <c r="E29" s="38"/>
      <c r="F29" s="38"/>
      <c r="G29" s="38"/>
      <c r="H29" s="38"/>
      <c r="I29" s="38"/>
      <c r="J29" s="38"/>
      <c r="K29" s="38"/>
      <c r="L29" s="38"/>
      <c r="M29" s="38"/>
      <c r="N29" s="38"/>
      <c r="O29" s="38"/>
      <c r="P29" s="38"/>
      <c r="Q29" s="38"/>
      <c r="R29" s="38"/>
      <c r="S29" s="38"/>
      <c r="T29" s="38"/>
      <c r="U29" s="38"/>
      <c r="V29" s="38"/>
      <c r="W29" s="38"/>
      <c r="Y29" s="21"/>
    </row>
    <row r="30" spans="1:25" ht="30" x14ac:dyDescent="0.25">
      <c r="A30" s="21" t="s">
        <v>2333</v>
      </c>
      <c r="B30" s="21"/>
      <c r="C30" s="21"/>
      <c r="D30" s="41" t="s">
        <v>2094</v>
      </c>
      <c r="E30" s="38"/>
      <c r="F30" s="38"/>
      <c r="G30" s="38"/>
      <c r="H30" s="38"/>
      <c r="I30" s="38"/>
      <c r="J30" s="38"/>
      <c r="K30" s="38"/>
      <c r="L30" s="38"/>
      <c r="M30" s="38"/>
      <c r="N30" s="38"/>
      <c r="O30" s="38"/>
      <c r="P30" s="38"/>
      <c r="Q30" s="38"/>
      <c r="R30" s="38"/>
      <c r="S30" s="38"/>
      <c r="T30" s="38"/>
      <c r="U30" s="38"/>
      <c r="V30" s="38"/>
      <c r="W30" s="38"/>
      <c r="Y30" s="21"/>
    </row>
    <row r="31" spans="1:25" ht="30" x14ac:dyDescent="0.25">
      <c r="A31" s="21" t="s">
        <v>2334</v>
      </c>
      <c r="B31" s="21"/>
      <c r="C31" s="21"/>
      <c r="D31" s="41" t="s">
        <v>2095</v>
      </c>
      <c r="E31" s="38"/>
      <c r="F31" s="38"/>
      <c r="G31" s="38"/>
      <c r="H31" s="38"/>
      <c r="I31" s="38"/>
      <c r="J31" s="38"/>
      <c r="K31" s="38"/>
      <c r="L31" s="38"/>
      <c r="M31" s="38"/>
      <c r="N31" s="38"/>
      <c r="O31" s="38"/>
      <c r="P31" s="38"/>
      <c r="Q31" s="38"/>
      <c r="R31" s="38"/>
      <c r="S31" s="38"/>
      <c r="T31" s="38"/>
      <c r="U31" s="38"/>
      <c r="V31" s="38"/>
      <c r="W31" s="38"/>
      <c r="Y31" s="21"/>
    </row>
    <row r="32" spans="1:25" x14ac:dyDescent="0.25">
      <c r="A32" s="21" t="s">
        <v>2335</v>
      </c>
      <c r="B32" s="21"/>
      <c r="C32" s="21"/>
      <c r="D32" s="41" t="s">
        <v>2092</v>
      </c>
      <c r="E32" s="38"/>
      <c r="F32" s="38"/>
      <c r="G32" s="38"/>
      <c r="H32" s="38"/>
      <c r="I32" s="38"/>
      <c r="J32" s="38"/>
      <c r="K32" s="38"/>
      <c r="L32" s="38"/>
      <c r="M32" s="38"/>
      <c r="N32" s="38"/>
      <c r="O32" s="38"/>
      <c r="P32" s="38"/>
      <c r="Q32" s="38"/>
      <c r="R32" s="38"/>
      <c r="S32" s="38"/>
      <c r="T32" s="38"/>
      <c r="U32" s="38"/>
      <c r="V32" s="38"/>
      <c r="W32" s="38"/>
      <c r="Y32" s="21"/>
    </row>
    <row r="33" spans="1:25" x14ac:dyDescent="0.25">
      <c r="A33" s="21" t="s">
        <v>2336</v>
      </c>
      <c r="B33" s="21"/>
      <c r="C33" s="21"/>
      <c r="D33" s="41" t="s">
        <v>2093</v>
      </c>
      <c r="E33" s="38"/>
      <c r="F33" s="38"/>
      <c r="G33" s="38"/>
      <c r="H33" s="38"/>
      <c r="I33" s="38"/>
      <c r="J33" s="38"/>
      <c r="K33" s="38"/>
      <c r="L33" s="38"/>
      <c r="M33" s="38"/>
      <c r="N33" s="38"/>
      <c r="O33" s="38"/>
      <c r="P33" s="38"/>
      <c r="Q33" s="38"/>
      <c r="R33" s="38"/>
      <c r="S33" s="38"/>
      <c r="T33" s="38"/>
      <c r="U33" s="38"/>
      <c r="V33" s="38"/>
      <c r="W33" s="38"/>
      <c r="Y33" s="21"/>
    </row>
    <row r="34" spans="1:25" ht="45" x14ac:dyDescent="0.25">
      <c r="A34" s="21" t="s">
        <v>2337</v>
      </c>
      <c r="B34" s="21"/>
      <c r="C34" s="21"/>
      <c r="D34" s="224" t="s">
        <v>2371</v>
      </c>
      <c r="E34" s="38"/>
      <c r="F34" s="38"/>
      <c r="G34" s="38"/>
      <c r="H34" s="38"/>
      <c r="I34" s="38"/>
      <c r="J34" s="38"/>
      <c r="K34" s="38"/>
      <c r="L34" s="38"/>
      <c r="M34" s="38"/>
      <c r="N34" s="38"/>
      <c r="O34" s="38"/>
      <c r="P34" s="38"/>
      <c r="Q34" s="38"/>
      <c r="R34" s="38"/>
      <c r="S34" s="38"/>
      <c r="T34" s="38"/>
      <c r="U34" s="38"/>
      <c r="V34" s="38"/>
      <c r="W34" s="38"/>
      <c r="X34" s="94" t="s">
        <v>3787</v>
      </c>
      <c r="Y34" s="21"/>
    </row>
    <row r="35" spans="1:25" ht="30" x14ac:dyDescent="0.25">
      <c r="A35" s="21" t="s">
        <v>2338</v>
      </c>
      <c r="B35" s="21"/>
      <c r="C35" s="21"/>
      <c r="D35" s="41" t="s">
        <v>2098</v>
      </c>
      <c r="E35" s="38"/>
      <c r="F35" s="38"/>
      <c r="G35" s="38"/>
      <c r="H35" s="38"/>
      <c r="I35" s="38"/>
      <c r="J35" s="38"/>
      <c r="K35" s="38"/>
      <c r="L35" s="38"/>
      <c r="M35" s="38"/>
      <c r="N35" s="38"/>
      <c r="O35" s="38"/>
      <c r="P35" s="38"/>
      <c r="Q35" s="38"/>
      <c r="R35" s="38"/>
      <c r="S35" s="38"/>
      <c r="T35" s="38"/>
      <c r="U35" s="38"/>
      <c r="V35" s="38"/>
      <c r="W35" s="38"/>
      <c r="Y35" s="21"/>
    </row>
    <row r="36" spans="1:25" ht="30" x14ac:dyDescent="0.25">
      <c r="A36" s="21" t="s">
        <v>2339</v>
      </c>
      <c r="B36" s="21"/>
      <c r="C36" s="21"/>
      <c r="D36" s="41" t="s">
        <v>1478</v>
      </c>
      <c r="E36" s="38"/>
      <c r="F36" s="38"/>
      <c r="G36" s="38"/>
      <c r="H36" s="38"/>
      <c r="I36" s="38"/>
      <c r="J36" s="38"/>
      <c r="K36" s="38"/>
      <c r="L36" s="38"/>
      <c r="M36" s="38"/>
      <c r="N36" s="38"/>
      <c r="O36" s="38"/>
      <c r="P36" s="38"/>
      <c r="Q36" s="38"/>
      <c r="R36" s="38"/>
      <c r="S36" s="38"/>
      <c r="T36" s="38"/>
      <c r="U36" s="38"/>
      <c r="V36" s="38"/>
      <c r="W36" s="38"/>
      <c r="Y36" s="21"/>
    </row>
    <row r="37" spans="1:25" ht="45" x14ac:dyDescent="0.25">
      <c r="A37" s="21" t="s">
        <v>2340</v>
      </c>
      <c r="B37" s="21"/>
      <c r="C37" s="21"/>
      <c r="D37" s="125" t="s">
        <v>2100</v>
      </c>
      <c r="E37" s="38"/>
      <c r="F37" s="38"/>
      <c r="G37" s="38"/>
      <c r="H37" s="38"/>
      <c r="I37" s="38"/>
      <c r="J37" s="38"/>
      <c r="K37" s="38"/>
      <c r="L37" s="38"/>
      <c r="M37" s="38"/>
      <c r="N37" s="38"/>
      <c r="O37" s="38"/>
      <c r="P37" s="38"/>
      <c r="Q37" s="38"/>
      <c r="R37" s="38"/>
      <c r="S37" s="38"/>
      <c r="T37" s="38"/>
      <c r="U37" s="38"/>
      <c r="V37" s="38"/>
      <c r="W37" s="38"/>
      <c r="X37" s="94" t="s">
        <v>3787</v>
      </c>
      <c r="Y37" s="21"/>
    </row>
    <row r="38" spans="1:25" ht="45" x14ac:dyDescent="0.25">
      <c r="A38" s="21" t="s">
        <v>2341</v>
      </c>
      <c r="B38" s="21"/>
      <c r="C38" s="21"/>
      <c r="D38" s="125" t="s">
        <v>2101</v>
      </c>
      <c r="E38" s="38"/>
      <c r="F38" s="38"/>
      <c r="G38" s="38"/>
      <c r="H38" s="38"/>
      <c r="I38" s="38"/>
      <c r="J38" s="38"/>
      <c r="K38" s="38"/>
      <c r="L38" s="38"/>
      <c r="M38" s="38"/>
      <c r="N38" s="38"/>
      <c r="O38" s="38"/>
      <c r="P38" s="38"/>
      <c r="Q38" s="38"/>
      <c r="R38" s="38"/>
      <c r="S38" s="38"/>
      <c r="T38" s="38"/>
      <c r="U38" s="38"/>
      <c r="V38" s="38"/>
      <c r="W38" s="38"/>
      <c r="X38" s="94" t="s">
        <v>3787</v>
      </c>
      <c r="Y38" s="21"/>
    </row>
    <row r="39" spans="1:25" ht="30" x14ac:dyDescent="0.25">
      <c r="A39" s="21" t="s">
        <v>2342</v>
      </c>
      <c r="B39" s="21"/>
      <c r="C39" s="21"/>
      <c r="D39" s="41" t="s">
        <v>2372</v>
      </c>
      <c r="E39" s="38"/>
      <c r="F39" s="38"/>
      <c r="G39" s="38"/>
      <c r="H39" s="38"/>
      <c r="I39" s="38"/>
      <c r="J39" s="38"/>
      <c r="K39" s="38"/>
      <c r="L39" s="38"/>
      <c r="M39" s="38"/>
      <c r="N39" s="38"/>
      <c r="O39" s="38"/>
      <c r="P39" s="38"/>
      <c r="Q39" s="38"/>
      <c r="R39" s="38"/>
      <c r="S39" s="38"/>
      <c r="T39" s="38"/>
      <c r="U39" s="38"/>
      <c r="V39" s="38"/>
      <c r="W39" s="38"/>
      <c r="Y39" s="21"/>
    </row>
    <row r="40" spans="1:25" ht="45" x14ac:dyDescent="0.25">
      <c r="A40" s="21" t="s">
        <v>2343</v>
      </c>
      <c r="B40" s="21"/>
      <c r="C40" s="21"/>
      <c r="D40" s="41" t="s">
        <v>2373</v>
      </c>
      <c r="E40" s="38"/>
      <c r="F40" s="38"/>
      <c r="G40" s="38"/>
      <c r="H40" s="38"/>
      <c r="I40" s="38"/>
      <c r="J40" s="38"/>
      <c r="K40" s="38"/>
      <c r="L40" s="38"/>
      <c r="M40" s="38"/>
      <c r="N40" s="38"/>
      <c r="O40" s="38"/>
      <c r="P40" s="38"/>
      <c r="Q40" s="38"/>
      <c r="R40" s="38"/>
      <c r="S40" s="38"/>
      <c r="T40" s="38"/>
      <c r="U40" s="38"/>
      <c r="V40" s="38"/>
      <c r="W40" s="38"/>
      <c r="Y40" s="21"/>
    </row>
    <row r="41" spans="1:25" ht="30" x14ac:dyDescent="0.25">
      <c r="A41" s="21" t="s">
        <v>2344</v>
      </c>
      <c r="B41" s="21"/>
      <c r="C41" s="21"/>
      <c r="D41" s="41" t="s">
        <v>2374</v>
      </c>
      <c r="E41" s="38"/>
      <c r="F41" s="38"/>
      <c r="G41" s="38"/>
      <c r="H41" s="38"/>
      <c r="I41" s="38"/>
      <c r="J41" s="38"/>
      <c r="K41" s="38"/>
      <c r="L41" s="38"/>
      <c r="M41" s="38"/>
      <c r="N41" s="38"/>
      <c r="O41" s="38"/>
      <c r="P41" s="38"/>
      <c r="Q41" s="38"/>
      <c r="R41" s="38"/>
      <c r="S41" s="38"/>
      <c r="T41" s="38"/>
      <c r="U41" s="38"/>
      <c r="V41" s="38"/>
      <c r="W41" s="38"/>
      <c r="Y41" s="21"/>
    </row>
    <row r="42" spans="1:25" ht="30" x14ac:dyDescent="0.25">
      <c r="A42" s="21" t="s">
        <v>2345</v>
      </c>
      <c r="B42" s="21"/>
      <c r="C42" s="21"/>
      <c r="D42" s="41" t="s">
        <v>1480</v>
      </c>
      <c r="E42" s="38"/>
      <c r="F42" s="38"/>
      <c r="G42" s="38"/>
      <c r="H42" s="38"/>
      <c r="I42" s="38"/>
      <c r="J42" s="38"/>
      <c r="K42" s="38"/>
      <c r="L42" s="38"/>
      <c r="M42" s="38"/>
      <c r="N42" s="38"/>
      <c r="O42" s="38"/>
      <c r="P42" s="38"/>
      <c r="Q42" s="38"/>
      <c r="R42" s="38"/>
      <c r="S42" s="38"/>
      <c r="T42" s="38"/>
      <c r="U42" s="38"/>
      <c r="V42" s="38"/>
      <c r="W42" s="38"/>
      <c r="Y42" s="21"/>
    </row>
    <row r="43" spans="1:25" ht="30" x14ac:dyDescent="0.25">
      <c r="A43" s="21" t="s">
        <v>2346</v>
      </c>
      <c r="B43" s="21"/>
      <c r="C43" s="21"/>
      <c r="D43" s="41" t="s">
        <v>2042</v>
      </c>
      <c r="E43" s="38"/>
      <c r="F43" s="38"/>
      <c r="G43" s="38"/>
      <c r="H43" s="38"/>
      <c r="I43" s="38"/>
      <c r="J43" s="38"/>
      <c r="K43" s="38"/>
      <c r="L43" s="38"/>
      <c r="M43" s="38"/>
      <c r="N43" s="38"/>
      <c r="O43" s="38"/>
      <c r="P43" s="38"/>
      <c r="Q43" s="38"/>
      <c r="R43" s="38"/>
      <c r="S43" s="38"/>
      <c r="T43" s="38"/>
      <c r="U43" s="38"/>
      <c r="V43" s="38"/>
      <c r="W43" s="38"/>
      <c r="Y43" s="21"/>
    </row>
    <row r="44" spans="1:25" ht="70.5" customHeight="1" x14ac:dyDescent="0.25">
      <c r="A44" s="21" t="s">
        <v>2347</v>
      </c>
      <c r="B44" s="21"/>
      <c r="C44" s="21"/>
      <c r="D44" s="401" t="s">
        <v>4138</v>
      </c>
      <c r="E44" s="23"/>
      <c r="F44" s="23"/>
      <c r="G44" s="23"/>
      <c r="H44" s="23"/>
      <c r="I44" s="23"/>
      <c r="J44" s="23"/>
      <c r="K44" s="23"/>
      <c r="L44" s="23"/>
      <c r="M44" s="23"/>
      <c r="N44" s="23"/>
      <c r="O44" s="23"/>
      <c r="P44" s="23"/>
      <c r="Q44" s="23"/>
      <c r="R44" s="23"/>
      <c r="S44" s="23"/>
      <c r="T44" s="23"/>
      <c r="U44" s="23"/>
      <c r="V44" s="23"/>
      <c r="W44" s="23"/>
      <c r="X44" s="94" t="s">
        <v>3787</v>
      </c>
      <c r="Y44" s="21"/>
    </row>
    <row r="45" spans="1:25" ht="45" x14ac:dyDescent="0.25">
      <c r="A45" s="21" t="s">
        <v>2348</v>
      </c>
      <c r="B45" s="21"/>
      <c r="C45" s="21"/>
      <c r="D45" s="143" t="s">
        <v>1569</v>
      </c>
      <c r="E45" s="38"/>
      <c r="F45" s="38"/>
      <c r="G45" s="38"/>
      <c r="H45" s="38"/>
      <c r="I45" s="38"/>
      <c r="J45" s="38"/>
      <c r="K45" s="38"/>
      <c r="L45" s="38"/>
      <c r="M45" s="38"/>
      <c r="N45" s="38"/>
      <c r="O45" s="38"/>
      <c r="P45" s="38"/>
      <c r="Q45" s="38"/>
      <c r="R45" s="38"/>
      <c r="S45" s="38"/>
      <c r="T45" s="38"/>
      <c r="U45" s="38"/>
      <c r="V45" s="38"/>
      <c r="W45" s="38"/>
      <c r="X45" s="94" t="s">
        <v>3787</v>
      </c>
      <c r="Y45" s="21"/>
    </row>
    <row r="46" spans="1:25" ht="45" x14ac:dyDescent="0.25">
      <c r="A46" s="21" t="s">
        <v>2349</v>
      </c>
      <c r="B46" s="21"/>
      <c r="C46" s="21"/>
      <c r="D46" s="227" t="s">
        <v>3990</v>
      </c>
      <c r="E46" s="38"/>
      <c r="F46" s="38"/>
      <c r="G46" s="38"/>
      <c r="H46" s="38"/>
      <c r="I46" s="38"/>
      <c r="J46" s="38"/>
      <c r="K46" s="38"/>
      <c r="L46" s="38"/>
      <c r="M46" s="38"/>
      <c r="N46" s="38"/>
      <c r="O46" s="38"/>
      <c r="P46" s="38"/>
      <c r="Q46" s="38"/>
      <c r="R46" s="38"/>
      <c r="S46" s="38"/>
      <c r="T46" s="38"/>
      <c r="U46" s="38"/>
      <c r="V46" s="38"/>
      <c r="W46" s="38"/>
      <c r="X46" s="94" t="s">
        <v>3787</v>
      </c>
      <c r="Y46" s="21"/>
    </row>
    <row r="47" spans="1:25" ht="45" x14ac:dyDescent="0.25">
      <c r="A47" s="21" t="s">
        <v>2346</v>
      </c>
      <c r="B47" s="21"/>
      <c r="C47" s="21"/>
      <c r="D47" s="143" t="s">
        <v>2042</v>
      </c>
      <c r="E47" s="38"/>
      <c r="F47" s="38"/>
      <c r="G47" s="38"/>
      <c r="H47" s="38"/>
      <c r="I47" s="38"/>
      <c r="J47" s="38"/>
      <c r="K47" s="38"/>
      <c r="L47" s="38"/>
      <c r="M47" s="38"/>
      <c r="N47" s="38"/>
      <c r="O47" s="38"/>
      <c r="P47" s="38"/>
      <c r="Q47" s="38"/>
      <c r="R47" s="38"/>
      <c r="S47" s="38"/>
      <c r="T47" s="38"/>
      <c r="U47" s="38"/>
      <c r="V47" s="38"/>
      <c r="W47" s="38"/>
      <c r="X47" s="94" t="s">
        <v>3787</v>
      </c>
      <c r="Y47" s="21"/>
    </row>
    <row r="48" spans="1:25" ht="30" x14ac:dyDescent="0.25">
      <c r="A48" s="21" t="s">
        <v>2350</v>
      </c>
      <c r="B48" s="21"/>
      <c r="C48" s="21"/>
      <c r="D48" s="47" t="s">
        <v>2312</v>
      </c>
      <c r="E48" s="23"/>
      <c r="F48" s="23"/>
      <c r="G48" s="23"/>
      <c r="H48" s="23"/>
      <c r="I48" s="23"/>
      <c r="J48" s="23"/>
      <c r="K48" s="23"/>
      <c r="L48" s="23"/>
      <c r="M48" s="23"/>
      <c r="N48" s="23"/>
      <c r="O48" s="23"/>
      <c r="P48" s="23"/>
      <c r="Q48" s="23"/>
      <c r="R48" s="23"/>
      <c r="S48" s="23"/>
      <c r="T48" s="23"/>
      <c r="U48" s="23"/>
      <c r="V48" s="23"/>
      <c r="W48" s="23"/>
      <c r="Y48" s="21"/>
    </row>
    <row r="49" spans="1:25" ht="63" customHeight="1" x14ac:dyDescent="0.25">
      <c r="A49" s="21" t="s">
        <v>2351</v>
      </c>
      <c r="B49" s="21"/>
      <c r="C49" s="21"/>
      <c r="D49" s="41" t="s">
        <v>2241</v>
      </c>
      <c r="E49" s="38"/>
      <c r="F49" s="38"/>
      <c r="G49" s="38"/>
      <c r="H49" s="38"/>
      <c r="I49" s="38"/>
      <c r="J49" s="38"/>
      <c r="K49" s="38"/>
      <c r="L49" s="38"/>
      <c r="M49" s="38"/>
      <c r="N49" s="38"/>
      <c r="O49" s="38"/>
      <c r="P49" s="38"/>
      <c r="Q49" s="38"/>
      <c r="R49" s="38"/>
      <c r="S49" s="38"/>
      <c r="T49" s="38"/>
      <c r="U49" s="38"/>
      <c r="V49" s="38"/>
      <c r="W49" s="38"/>
      <c r="Y49" s="21"/>
    </row>
    <row r="50" spans="1:25" ht="30" x14ac:dyDescent="0.25">
      <c r="A50" s="21" t="s">
        <v>2352</v>
      </c>
      <c r="B50" s="21"/>
      <c r="C50" s="21"/>
      <c r="D50" s="41" t="s">
        <v>2106</v>
      </c>
      <c r="E50" s="38"/>
      <c r="F50" s="38"/>
      <c r="G50" s="38"/>
      <c r="H50" s="38"/>
      <c r="I50" s="38"/>
      <c r="J50" s="38"/>
      <c r="K50" s="38"/>
      <c r="L50" s="38"/>
      <c r="M50" s="38"/>
      <c r="N50" s="38"/>
      <c r="O50" s="38"/>
      <c r="P50" s="38"/>
      <c r="Q50" s="38"/>
      <c r="R50" s="38"/>
      <c r="S50" s="38"/>
      <c r="T50" s="38"/>
      <c r="U50" s="38"/>
      <c r="V50" s="38"/>
      <c r="W50" s="38"/>
      <c r="Y50" s="21"/>
    </row>
    <row r="51" spans="1:25" ht="30" x14ac:dyDescent="0.25">
      <c r="A51" s="21" t="s">
        <v>2353</v>
      </c>
      <c r="B51" s="21"/>
      <c r="C51" s="21"/>
      <c r="D51" s="41" t="s">
        <v>2098</v>
      </c>
      <c r="E51" s="38"/>
      <c r="F51" s="38"/>
      <c r="G51" s="38"/>
      <c r="H51" s="38"/>
      <c r="I51" s="38"/>
      <c r="J51" s="38"/>
      <c r="K51" s="38"/>
      <c r="L51" s="38"/>
      <c r="M51" s="38"/>
      <c r="N51" s="38"/>
      <c r="O51" s="38"/>
      <c r="P51" s="38"/>
      <c r="Q51" s="38"/>
      <c r="R51" s="38"/>
      <c r="S51" s="38"/>
      <c r="T51" s="38"/>
      <c r="U51" s="38"/>
      <c r="V51" s="38"/>
      <c r="W51" s="38"/>
      <c r="Y51" s="21"/>
    </row>
    <row r="52" spans="1:25" ht="45" x14ac:dyDescent="0.25">
      <c r="A52" s="21" t="s">
        <v>2354</v>
      </c>
      <c r="B52" s="21"/>
      <c r="C52" s="21"/>
      <c r="D52" s="224" t="s">
        <v>2371</v>
      </c>
      <c r="E52" s="38"/>
      <c r="F52" s="38"/>
      <c r="G52" s="38"/>
      <c r="H52" s="38"/>
      <c r="I52" s="38"/>
      <c r="J52" s="38"/>
      <c r="K52" s="38"/>
      <c r="L52" s="38"/>
      <c r="M52" s="38"/>
      <c r="N52" s="38"/>
      <c r="O52" s="38"/>
      <c r="P52" s="38"/>
      <c r="Q52" s="38"/>
      <c r="R52" s="38"/>
      <c r="S52" s="38"/>
      <c r="T52" s="38"/>
      <c r="U52" s="38"/>
      <c r="V52" s="38"/>
      <c r="W52" s="38"/>
      <c r="X52" s="94" t="s">
        <v>3787</v>
      </c>
      <c r="Y52" s="21"/>
    </row>
    <row r="53" spans="1:25" x14ac:dyDescent="0.25">
      <c r="A53" s="21" t="s">
        <v>2355</v>
      </c>
      <c r="B53" s="21"/>
      <c r="C53" s="21"/>
      <c r="D53" s="41" t="s">
        <v>2313</v>
      </c>
      <c r="E53" s="38"/>
      <c r="F53" s="38"/>
      <c r="G53" s="38"/>
      <c r="H53" s="38"/>
      <c r="I53" s="38"/>
      <c r="J53" s="38"/>
      <c r="K53" s="38"/>
      <c r="L53" s="38"/>
      <c r="M53" s="38"/>
      <c r="N53" s="38"/>
      <c r="O53" s="38"/>
      <c r="P53" s="38"/>
      <c r="Q53" s="38"/>
      <c r="R53" s="38"/>
      <c r="S53" s="38"/>
      <c r="T53" s="38"/>
      <c r="U53" s="38"/>
      <c r="V53" s="38"/>
      <c r="W53" s="38"/>
      <c r="Y53" s="21"/>
    </row>
    <row r="54" spans="1:25" x14ac:dyDescent="0.25">
      <c r="A54" s="21" t="s">
        <v>2356</v>
      </c>
      <c r="B54" s="21"/>
      <c r="C54" s="21"/>
      <c r="D54" s="220" t="s">
        <v>3993</v>
      </c>
      <c r="E54" s="38"/>
      <c r="F54" s="38"/>
      <c r="G54" s="38"/>
      <c r="H54" s="38"/>
      <c r="I54" s="38"/>
      <c r="J54" s="38"/>
      <c r="K54" s="38"/>
      <c r="L54" s="38"/>
      <c r="M54" s="38"/>
      <c r="N54" s="38"/>
      <c r="O54" s="38"/>
      <c r="P54" s="38"/>
      <c r="Q54" s="38"/>
      <c r="R54" s="38"/>
      <c r="S54" s="38"/>
      <c r="T54" s="38"/>
      <c r="U54" s="38"/>
      <c r="V54" s="38"/>
      <c r="W54" s="38"/>
      <c r="Y54" s="21"/>
    </row>
    <row r="55" spans="1:25" x14ac:dyDescent="0.25">
      <c r="A55" s="21" t="s">
        <v>2357</v>
      </c>
      <c r="B55" s="21"/>
      <c r="C55" s="21"/>
      <c r="D55" s="220" t="s">
        <v>2093</v>
      </c>
      <c r="E55" s="38"/>
      <c r="F55" s="38"/>
      <c r="G55" s="38"/>
      <c r="H55" s="38"/>
      <c r="I55" s="38"/>
      <c r="J55" s="38"/>
      <c r="K55" s="38"/>
      <c r="L55" s="38"/>
      <c r="M55" s="38"/>
      <c r="N55" s="38"/>
      <c r="O55" s="38"/>
      <c r="P55" s="38"/>
      <c r="Q55" s="38"/>
      <c r="R55" s="38"/>
      <c r="S55" s="38"/>
      <c r="T55" s="38"/>
      <c r="U55" s="38"/>
      <c r="V55" s="38"/>
      <c r="W55" s="38"/>
      <c r="Y55" s="21"/>
    </row>
    <row r="56" spans="1:25" ht="30" x14ac:dyDescent="0.25">
      <c r="A56" s="21" t="s">
        <v>2358</v>
      </c>
      <c r="B56" s="21"/>
      <c r="C56" s="21"/>
      <c r="D56" s="220" t="s">
        <v>2107</v>
      </c>
      <c r="E56" s="38"/>
      <c r="F56" s="38"/>
      <c r="G56" s="38"/>
      <c r="H56" s="38"/>
      <c r="I56" s="38"/>
      <c r="J56" s="38"/>
      <c r="K56" s="38"/>
      <c r="L56" s="38"/>
      <c r="M56" s="38"/>
      <c r="N56" s="38"/>
      <c r="O56" s="38"/>
      <c r="P56" s="38"/>
      <c r="Q56" s="38"/>
      <c r="R56" s="38"/>
      <c r="S56" s="38"/>
      <c r="T56" s="38"/>
      <c r="U56" s="38"/>
      <c r="V56" s="38"/>
      <c r="W56" s="38"/>
      <c r="Y56" s="21"/>
    </row>
    <row r="57" spans="1:25" ht="30" x14ac:dyDescent="0.25">
      <c r="A57" s="21" t="s">
        <v>2359</v>
      </c>
      <c r="B57" s="21"/>
      <c r="C57" s="21"/>
      <c r="D57" s="220" t="s">
        <v>2108</v>
      </c>
      <c r="E57" s="38"/>
      <c r="F57" s="38"/>
      <c r="G57" s="38"/>
      <c r="H57" s="38"/>
      <c r="I57" s="38"/>
      <c r="J57" s="38"/>
      <c r="K57" s="38"/>
      <c r="L57" s="38"/>
      <c r="M57" s="38"/>
      <c r="N57" s="38"/>
      <c r="O57" s="38"/>
      <c r="P57" s="38"/>
      <c r="Q57" s="38"/>
      <c r="R57" s="38"/>
      <c r="S57" s="38"/>
      <c r="T57" s="38"/>
      <c r="U57" s="38"/>
      <c r="V57" s="38"/>
      <c r="W57" s="38"/>
      <c r="Y57" s="21"/>
    </row>
    <row r="58" spans="1:25" ht="45" x14ac:dyDescent="0.25">
      <c r="A58" s="21" t="s">
        <v>2360</v>
      </c>
      <c r="B58" s="21"/>
      <c r="C58" s="21"/>
      <c r="D58" s="125" t="s">
        <v>2100</v>
      </c>
      <c r="E58" s="38"/>
      <c r="F58" s="38"/>
      <c r="G58" s="38"/>
      <c r="H58" s="38"/>
      <c r="I58" s="38"/>
      <c r="J58" s="38"/>
      <c r="K58" s="38"/>
      <c r="L58" s="38"/>
      <c r="M58" s="38"/>
      <c r="N58" s="38"/>
      <c r="O58" s="38"/>
      <c r="P58" s="38"/>
      <c r="Q58" s="38"/>
      <c r="R58" s="38"/>
      <c r="S58" s="38"/>
      <c r="T58" s="38"/>
      <c r="U58" s="38"/>
      <c r="V58" s="38"/>
      <c r="W58" s="38"/>
      <c r="X58" s="94" t="s">
        <v>3787</v>
      </c>
      <c r="Y58" s="21"/>
    </row>
    <row r="59" spans="1:25" ht="30" x14ac:dyDescent="0.25">
      <c r="A59" s="21" t="s">
        <v>2361</v>
      </c>
      <c r="B59" s="21"/>
      <c r="C59" s="21"/>
      <c r="D59" s="41" t="s">
        <v>1478</v>
      </c>
      <c r="E59" s="38"/>
      <c r="F59" s="38"/>
      <c r="G59" s="38"/>
      <c r="H59" s="38"/>
      <c r="I59" s="38"/>
      <c r="J59" s="38"/>
      <c r="K59" s="38"/>
      <c r="L59" s="38"/>
      <c r="M59" s="38"/>
      <c r="N59" s="38"/>
      <c r="O59" s="38"/>
      <c r="P59" s="38"/>
      <c r="Q59" s="38"/>
      <c r="R59" s="38"/>
      <c r="S59" s="38"/>
      <c r="T59" s="38"/>
      <c r="U59" s="38"/>
      <c r="V59" s="38"/>
      <c r="W59" s="38"/>
      <c r="Y59" s="21"/>
    </row>
    <row r="60" spans="1:25" ht="30" x14ac:dyDescent="0.25">
      <c r="A60" s="21" t="s">
        <v>2362</v>
      </c>
      <c r="B60" s="21"/>
      <c r="C60" s="21"/>
      <c r="D60" s="41" t="s">
        <v>2374</v>
      </c>
      <c r="E60" s="38"/>
      <c r="F60" s="38"/>
      <c r="G60" s="38"/>
      <c r="H60" s="38"/>
      <c r="I60" s="38"/>
      <c r="J60" s="38"/>
      <c r="K60" s="38"/>
      <c r="L60" s="38"/>
      <c r="M60" s="38"/>
      <c r="N60" s="38"/>
      <c r="O60" s="38"/>
      <c r="P60" s="38"/>
      <c r="Q60" s="38"/>
      <c r="R60" s="38"/>
      <c r="S60" s="38"/>
      <c r="T60" s="38"/>
      <c r="U60" s="38"/>
      <c r="V60" s="38"/>
      <c r="W60" s="38"/>
      <c r="Y60" s="21"/>
    </row>
    <row r="61" spans="1:25" ht="30" x14ac:dyDescent="0.25">
      <c r="A61" s="21" t="s">
        <v>2363</v>
      </c>
      <c r="B61" s="21"/>
      <c r="C61" s="21"/>
      <c r="D61" s="41" t="s">
        <v>1480</v>
      </c>
      <c r="E61" s="38"/>
      <c r="F61" s="38"/>
      <c r="G61" s="38"/>
      <c r="H61" s="38"/>
      <c r="I61" s="38"/>
      <c r="J61" s="38"/>
      <c r="K61" s="38"/>
      <c r="L61" s="38"/>
      <c r="M61" s="38"/>
      <c r="N61" s="38"/>
      <c r="O61" s="38"/>
      <c r="P61" s="38"/>
      <c r="Q61" s="38"/>
      <c r="R61" s="38"/>
      <c r="S61" s="38"/>
      <c r="T61" s="38"/>
      <c r="U61" s="38"/>
      <c r="V61" s="38"/>
      <c r="W61" s="38"/>
      <c r="Y61" s="21"/>
    </row>
    <row r="62" spans="1:25" ht="45" x14ac:dyDescent="0.25">
      <c r="A62" s="21" t="s">
        <v>2364</v>
      </c>
      <c r="B62" s="21"/>
      <c r="C62" s="21"/>
      <c r="D62" s="41" t="s">
        <v>2243</v>
      </c>
      <c r="E62" s="38"/>
      <c r="F62" s="38"/>
      <c r="G62" s="38"/>
      <c r="H62" s="38"/>
      <c r="I62" s="38"/>
      <c r="J62" s="38"/>
      <c r="K62" s="38"/>
      <c r="L62" s="38"/>
      <c r="M62" s="38"/>
      <c r="N62" s="38"/>
      <c r="O62" s="38"/>
      <c r="P62" s="38"/>
      <c r="Q62" s="38"/>
      <c r="R62" s="38"/>
      <c r="S62" s="38"/>
      <c r="T62" s="38"/>
      <c r="U62" s="38"/>
      <c r="V62" s="38"/>
      <c r="W62" s="38"/>
      <c r="Y62" s="21"/>
    </row>
    <row r="63" spans="1:25" ht="30" x14ac:dyDescent="0.25">
      <c r="A63" s="21" t="s">
        <v>2365</v>
      </c>
      <c r="B63" s="21"/>
      <c r="C63" s="21"/>
      <c r="D63" s="47" t="s">
        <v>2375</v>
      </c>
      <c r="E63" s="23"/>
      <c r="F63" s="23"/>
      <c r="G63" s="23"/>
      <c r="H63" s="23"/>
      <c r="I63" s="23"/>
      <c r="J63" s="23"/>
      <c r="K63" s="23"/>
      <c r="L63" s="23"/>
      <c r="M63" s="23"/>
      <c r="N63" s="23"/>
      <c r="O63" s="23"/>
      <c r="P63" s="23"/>
      <c r="Q63" s="23"/>
      <c r="R63" s="23"/>
      <c r="S63" s="23"/>
      <c r="T63" s="23"/>
      <c r="U63" s="23"/>
      <c r="V63" s="23"/>
      <c r="W63" s="23"/>
      <c r="Y63" s="21"/>
    </row>
    <row r="64" spans="1:25" ht="36" customHeight="1" x14ac:dyDescent="0.25">
      <c r="A64" s="21" t="s">
        <v>2366</v>
      </c>
      <c r="B64" s="21"/>
      <c r="C64" s="21"/>
      <c r="D64" s="41" t="s">
        <v>2173</v>
      </c>
      <c r="E64" s="38"/>
      <c r="F64" s="38"/>
      <c r="G64" s="38"/>
      <c r="H64" s="38"/>
      <c r="I64" s="38"/>
      <c r="J64" s="38"/>
      <c r="K64" s="38"/>
      <c r="L64" s="38"/>
      <c r="M64" s="38"/>
      <c r="N64" s="38"/>
      <c r="O64" s="38"/>
      <c r="P64" s="38"/>
      <c r="Q64" s="38"/>
      <c r="R64" s="38"/>
      <c r="S64" s="38"/>
      <c r="T64" s="38"/>
      <c r="U64" s="38"/>
      <c r="V64" s="38"/>
      <c r="W64" s="38"/>
      <c r="Y64" s="21"/>
    </row>
    <row r="65" spans="1:25" ht="30" x14ac:dyDescent="0.25">
      <c r="A65" s="21" t="s">
        <v>2367</v>
      </c>
      <c r="B65" s="21"/>
      <c r="C65" s="21"/>
      <c r="D65" s="41" t="s">
        <v>2174</v>
      </c>
      <c r="E65" s="38"/>
      <c r="F65" s="38"/>
      <c r="G65" s="38"/>
      <c r="H65" s="38"/>
      <c r="I65" s="38"/>
      <c r="J65" s="38"/>
      <c r="K65" s="38"/>
      <c r="L65" s="38"/>
      <c r="M65" s="38"/>
      <c r="N65" s="38"/>
      <c r="O65" s="38"/>
      <c r="P65" s="38"/>
      <c r="Q65" s="38"/>
      <c r="R65" s="38"/>
      <c r="S65" s="38"/>
      <c r="T65" s="38"/>
      <c r="U65" s="38"/>
      <c r="V65" s="38"/>
      <c r="W65" s="38"/>
      <c r="Y65" s="21"/>
    </row>
    <row r="66" spans="1:25" x14ac:dyDescent="0.25">
      <c r="A66" s="21" t="s">
        <v>2087</v>
      </c>
      <c r="B66" s="21"/>
      <c r="C66" s="21"/>
      <c r="D66" s="47" t="s">
        <v>2112</v>
      </c>
      <c r="E66" s="23"/>
      <c r="F66" s="23"/>
      <c r="G66" s="23"/>
      <c r="H66" s="23"/>
      <c r="I66" s="23"/>
      <c r="J66" s="23"/>
      <c r="K66" s="23"/>
      <c r="L66" s="23"/>
      <c r="M66" s="23"/>
      <c r="N66" s="23"/>
      <c r="O66" s="23"/>
      <c r="P66" s="23"/>
      <c r="Q66" s="23"/>
      <c r="R66" s="23"/>
      <c r="S66" s="23"/>
      <c r="T66" s="23"/>
      <c r="U66" s="23"/>
      <c r="V66" s="23"/>
      <c r="W66" s="23"/>
      <c r="Y66" s="21"/>
    </row>
    <row r="67" spans="1:25" ht="32.25" customHeight="1" x14ac:dyDescent="0.25">
      <c r="A67" s="21" t="s">
        <v>2368</v>
      </c>
      <c r="B67" s="21"/>
      <c r="C67" s="21"/>
      <c r="D67" s="41" t="s">
        <v>2376</v>
      </c>
      <c r="E67" s="24"/>
      <c r="F67" s="24"/>
      <c r="G67" s="24"/>
      <c r="H67" s="24"/>
      <c r="I67" s="24"/>
      <c r="J67" s="24"/>
      <c r="K67" s="24"/>
      <c r="L67" s="24"/>
      <c r="M67" s="24"/>
      <c r="N67" s="24"/>
      <c r="O67" s="24"/>
      <c r="P67" s="24"/>
      <c r="Q67" s="24"/>
      <c r="R67" s="24"/>
      <c r="S67" s="24"/>
      <c r="T67" s="24"/>
      <c r="U67" s="24"/>
      <c r="V67" s="24"/>
      <c r="W67" s="24"/>
      <c r="Y67" s="21"/>
    </row>
    <row r="68" spans="1:25" hidden="1" x14ac:dyDescent="0.25">
      <c r="A68" s="21"/>
      <c r="B68" s="21"/>
      <c r="C68" s="21" t="s">
        <v>275</v>
      </c>
      <c r="Y68" s="21"/>
    </row>
    <row r="69" spans="1:25" ht="1.5" customHeight="1" x14ac:dyDescent="0.25">
      <c r="A69" s="21"/>
      <c r="B69" s="21"/>
      <c r="C69" s="21" t="s">
        <v>278</v>
      </c>
      <c r="D69" s="21"/>
      <c r="E69" s="21"/>
      <c r="F69" s="21"/>
      <c r="G69" s="21"/>
      <c r="H69" s="21"/>
      <c r="I69" s="21"/>
      <c r="J69" s="21"/>
      <c r="K69" s="21"/>
      <c r="L69" s="21"/>
      <c r="M69" s="21"/>
      <c r="N69" s="21"/>
      <c r="O69" s="21"/>
      <c r="P69" s="21"/>
      <c r="Q69" s="21"/>
      <c r="R69" s="21"/>
      <c r="S69" s="21"/>
      <c r="T69" s="21"/>
      <c r="U69" s="21"/>
      <c r="V69" s="21"/>
      <c r="W69" s="21"/>
      <c r="X69" s="21"/>
      <c r="Y69" s="21" t="s">
        <v>279</v>
      </c>
    </row>
    <row r="72" spans="1:25" ht="15" hidden="1" customHeight="1" x14ac:dyDescent="0.25">
      <c r="A72" s="21"/>
      <c r="B72" s="21"/>
      <c r="C72" s="12" t="s">
        <v>2397</v>
      </c>
      <c r="D72" s="21"/>
      <c r="E72" s="21"/>
      <c r="F72" s="21"/>
      <c r="G72" s="21"/>
      <c r="H72" s="21"/>
      <c r="I72" s="21"/>
      <c r="J72" s="21"/>
      <c r="K72" s="21"/>
      <c r="L72" s="21"/>
      <c r="M72" s="21"/>
      <c r="N72" s="21"/>
      <c r="O72" s="21"/>
      <c r="P72" s="21"/>
      <c r="Q72" s="21"/>
      <c r="R72" s="21"/>
      <c r="S72" s="21"/>
      <c r="T72" s="21"/>
      <c r="U72" s="21"/>
      <c r="V72" s="21"/>
      <c r="W72" s="21"/>
      <c r="X72" s="21"/>
      <c r="Y72" s="21"/>
    </row>
    <row r="73" spans="1:25" hidden="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row>
    <row r="74" spans="1:25" hidden="1" x14ac:dyDescent="0.25">
      <c r="A74" s="21"/>
      <c r="B74" s="21"/>
      <c r="C74" s="21"/>
      <c r="D74" s="21"/>
      <c r="E74" s="21" t="s">
        <v>3554</v>
      </c>
      <c r="F74" s="21" t="s">
        <v>3555</v>
      </c>
      <c r="G74" s="21" t="s">
        <v>3556</v>
      </c>
      <c r="H74" s="21" t="s">
        <v>3557</v>
      </c>
      <c r="I74" s="21" t="s">
        <v>3558</v>
      </c>
      <c r="J74" s="21" t="s">
        <v>3559</v>
      </c>
      <c r="K74" s="21" t="s">
        <v>3560</v>
      </c>
      <c r="L74" s="21" t="s">
        <v>3561</v>
      </c>
      <c r="M74" s="21" t="s">
        <v>3562</v>
      </c>
      <c r="N74" s="21" t="s">
        <v>3563</v>
      </c>
      <c r="O74" s="21" t="s">
        <v>3564</v>
      </c>
      <c r="P74" s="21" t="s">
        <v>3565</v>
      </c>
      <c r="Q74" s="21" t="s">
        <v>3566</v>
      </c>
      <c r="R74" s="21" t="s">
        <v>3567</v>
      </c>
      <c r="S74" s="21" t="s">
        <v>3568</v>
      </c>
      <c r="T74" s="21" t="s">
        <v>3569</v>
      </c>
      <c r="U74" s="21" t="s">
        <v>3570</v>
      </c>
      <c r="V74" s="21" t="s">
        <v>3571</v>
      </c>
      <c r="W74" s="21" t="s">
        <v>387</v>
      </c>
      <c r="X74" s="21"/>
      <c r="Y74" s="21"/>
    </row>
    <row r="75" spans="1:25" hidden="1" x14ac:dyDescent="0.25">
      <c r="A75" s="21"/>
      <c r="B75" s="21"/>
      <c r="C75" s="21" t="s">
        <v>276</v>
      </c>
      <c r="D75" s="21" t="s">
        <v>274</v>
      </c>
      <c r="E75" s="21"/>
      <c r="F75" s="21"/>
      <c r="G75" s="21"/>
      <c r="H75" s="21"/>
      <c r="I75" s="21"/>
      <c r="J75" s="21"/>
      <c r="K75" s="21"/>
      <c r="L75" s="21"/>
      <c r="M75" s="21"/>
      <c r="N75" s="21"/>
      <c r="O75" s="21"/>
      <c r="P75" s="21"/>
      <c r="Q75" s="21"/>
      <c r="R75" s="21"/>
      <c r="S75" s="21"/>
      <c r="T75" s="21"/>
      <c r="U75" s="21"/>
      <c r="V75" s="21"/>
      <c r="W75" s="21"/>
      <c r="X75" s="21" t="s">
        <v>275</v>
      </c>
      <c r="Y75" s="21" t="s">
        <v>277</v>
      </c>
    </row>
    <row r="76" spans="1:25" x14ac:dyDescent="0.25">
      <c r="A76" s="21"/>
      <c r="B76" s="21" t="s">
        <v>3416</v>
      </c>
      <c r="C76" s="21" t="s">
        <v>386</v>
      </c>
      <c r="D76" s="77"/>
      <c r="E76" s="73" t="s">
        <v>3417</v>
      </c>
      <c r="F76" s="73" t="s">
        <v>3417</v>
      </c>
      <c r="G76" s="73" t="s">
        <v>3417</v>
      </c>
      <c r="H76" s="73" t="s">
        <v>3417</v>
      </c>
      <c r="I76" s="73" t="s">
        <v>3417</v>
      </c>
      <c r="J76" s="73" t="s">
        <v>3417</v>
      </c>
      <c r="K76" s="73" t="s">
        <v>3417</v>
      </c>
      <c r="L76" s="73" t="s">
        <v>3417</v>
      </c>
      <c r="M76" s="73" t="s">
        <v>3417</v>
      </c>
      <c r="N76" s="73" t="s">
        <v>3417</v>
      </c>
      <c r="O76" s="73" t="s">
        <v>3417</v>
      </c>
      <c r="P76" s="73" t="s">
        <v>3417</v>
      </c>
      <c r="Q76" s="73" t="s">
        <v>3417</v>
      </c>
      <c r="R76" s="73" t="s">
        <v>3417</v>
      </c>
      <c r="S76" s="73" t="s">
        <v>3417</v>
      </c>
      <c r="T76" s="73" t="s">
        <v>3417</v>
      </c>
      <c r="U76" s="73" t="s">
        <v>3417</v>
      </c>
      <c r="V76" s="73" t="s">
        <v>3417</v>
      </c>
      <c r="W76" s="73" t="s">
        <v>3417</v>
      </c>
      <c r="X76" s="21"/>
      <c r="Y76" s="21"/>
    </row>
    <row r="77" spans="1:25" ht="50.1" customHeight="1" x14ac:dyDescent="0.25">
      <c r="A77" s="21"/>
      <c r="B77" s="21" t="s">
        <v>2396</v>
      </c>
      <c r="C77" s="21" t="s">
        <v>386</v>
      </c>
      <c r="D77" s="61" t="s">
        <v>2395</v>
      </c>
      <c r="E77" s="124" t="s">
        <v>2377</v>
      </c>
      <c r="F77" s="124" t="s">
        <v>2378</v>
      </c>
      <c r="G77" s="22" t="s">
        <v>2379</v>
      </c>
      <c r="H77" s="22" t="s">
        <v>2380</v>
      </c>
      <c r="I77" s="22" t="s">
        <v>2381</v>
      </c>
      <c r="J77" s="22" t="s">
        <v>2382</v>
      </c>
      <c r="K77" s="22" t="s">
        <v>2383</v>
      </c>
      <c r="L77" s="22" t="s">
        <v>2384</v>
      </c>
      <c r="M77" s="22" t="s">
        <v>2385</v>
      </c>
      <c r="N77" s="22" t="s">
        <v>2386</v>
      </c>
      <c r="O77" s="22" t="s">
        <v>2387</v>
      </c>
      <c r="P77" s="22" t="s">
        <v>2388</v>
      </c>
      <c r="Q77" s="22" t="s">
        <v>2389</v>
      </c>
      <c r="R77" s="22" t="s">
        <v>2390</v>
      </c>
      <c r="S77" s="124" t="s">
        <v>2391</v>
      </c>
      <c r="T77" s="22" t="s">
        <v>2392</v>
      </c>
      <c r="U77" s="22" t="s">
        <v>2393</v>
      </c>
      <c r="V77" s="22" t="s">
        <v>2394</v>
      </c>
      <c r="W77" s="22" t="s">
        <v>402</v>
      </c>
      <c r="Y77" s="21"/>
    </row>
    <row r="78" spans="1:25" ht="19.5" customHeight="1" x14ac:dyDescent="0.25">
      <c r="A78" s="21"/>
      <c r="B78" s="21"/>
      <c r="C78" s="21" t="s">
        <v>444</v>
      </c>
      <c r="D78" s="36"/>
      <c r="E78" s="49">
        <v>2015</v>
      </c>
      <c r="F78" s="49">
        <v>2015</v>
      </c>
      <c r="G78" s="49">
        <v>2015</v>
      </c>
      <c r="H78" s="49">
        <v>2015</v>
      </c>
      <c r="I78" s="49">
        <v>2015</v>
      </c>
      <c r="J78" s="49">
        <v>2015</v>
      </c>
      <c r="K78" s="49">
        <v>2015</v>
      </c>
      <c r="L78" s="49">
        <v>2015</v>
      </c>
      <c r="M78" s="49">
        <v>2015</v>
      </c>
      <c r="N78" s="49">
        <v>2015</v>
      </c>
      <c r="O78" s="49">
        <v>2015</v>
      </c>
      <c r="P78" s="49">
        <v>2015</v>
      </c>
      <c r="Q78" s="49">
        <v>2015</v>
      </c>
      <c r="R78" s="49">
        <v>2015</v>
      </c>
      <c r="S78" s="49">
        <v>2015</v>
      </c>
      <c r="T78" s="49">
        <v>2015</v>
      </c>
      <c r="U78" s="49">
        <v>2015</v>
      </c>
      <c r="V78" s="49">
        <v>2015</v>
      </c>
      <c r="W78" s="49">
        <v>2015</v>
      </c>
      <c r="Y78" s="21"/>
    </row>
    <row r="79" spans="1:25" ht="20.100000000000001" customHeight="1" x14ac:dyDescent="0.25">
      <c r="A79" s="21"/>
      <c r="B79" s="21"/>
      <c r="C79" s="21" t="s">
        <v>445</v>
      </c>
      <c r="D79" s="36"/>
      <c r="E79" s="51" t="str">
        <f>StartUp!$E$8</f>
        <v>SGD</v>
      </c>
      <c r="F79" s="51" t="str">
        <f>StartUp!$E$8</f>
        <v>SGD</v>
      </c>
      <c r="G79" s="51" t="str">
        <f>StartUp!$E$8</f>
        <v>SGD</v>
      </c>
      <c r="H79" s="51" t="str">
        <f>StartUp!$E$8</f>
        <v>SGD</v>
      </c>
      <c r="I79" s="51" t="str">
        <f>StartUp!$E$8</f>
        <v>SGD</v>
      </c>
      <c r="J79" s="51" t="str">
        <f>StartUp!$E$8</f>
        <v>SGD</v>
      </c>
      <c r="K79" s="51" t="str">
        <f>StartUp!$E$8</f>
        <v>SGD</v>
      </c>
      <c r="L79" s="51" t="str">
        <f>StartUp!$E$8</f>
        <v>SGD</v>
      </c>
      <c r="M79" s="51" t="str">
        <f>StartUp!$E$8</f>
        <v>SGD</v>
      </c>
      <c r="N79" s="51" t="str">
        <f>StartUp!$E$8</f>
        <v>SGD</v>
      </c>
      <c r="O79" s="51" t="str">
        <f>StartUp!$E$8</f>
        <v>SGD</v>
      </c>
      <c r="P79" s="51" t="str">
        <f>StartUp!$E$8</f>
        <v>SGD</v>
      </c>
      <c r="Q79" s="51" t="str">
        <f>StartUp!$E$8</f>
        <v>SGD</v>
      </c>
      <c r="R79" s="51" t="str">
        <f>StartUp!$E$8</f>
        <v>SGD</v>
      </c>
      <c r="S79" s="51" t="str">
        <f>StartUp!$E$8</f>
        <v>SGD</v>
      </c>
      <c r="T79" s="51" t="str">
        <f>StartUp!$E$8</f>
        <v>SGD</v>
      </c>
      <c r="U79" s="51" t="str">
        <f>StartUp!$E$8</f>
        <v>SGD</v>
      </c>
      <c r="V79" s="51" t="str">
        <f>StartUp!$E$8</f>
        <v>SGD</v>
      </c>
      <c r="W79" s="51" t="str">
        <f>StartUp!$E$8</f>
        <v>SGD</v>
      </c>
      <c r="Y79" s="21"/>
    </row>
    <row r="80" spans="1:25" ht="20.100000000000001" hidden="1" customHeight="1" x14ac:dyDescent="0.25">
      <c r="A80" s="21"/>
      <c r="B80" s="21"/>
      <c r="C80" s="21" t="s">
        <v>446</v>
      </c>
      <c r="D80" s="36"/>
      <c r="E80" s="50" t="str">
        <f>StartUp!$D$10</f>
        <v>01/01/2009</v>
      </c>
      <c r="F80" s="50" t="str">
        <f>StartUp!$D$10</f>
        <v>01/01/2009</v>
      </c>
      <c r="G80" s="50" t="str">
        <f>StartUp!$D$10</f>
        <v>01/01/2009</v>
      </c>
      <c r="H80" s="50" t="str">
        <f>StartUp!$D$10</f>
        <v>01/01/2009</v>
      </c>
      <c r="I80" s="50" t="str">
        <f>StartUp!$D$10</f>
        <v>01/01/2009</v>
      </c>
      <c r="J80" s="50" t="str">
        <f>StartUp!$D$10</f>
        <v>01/01/2009</v>
      </c>
      <c r="K80" s="50" t="str">
        <f>StartUp!$D$10</f>
        <v>01/01/2009</v>
      </c>
      <c r="L80" s="50" t="str">
        <f>StartUp!$D$10</f>
        <v>01/01/2009</v>
      </c>
      <c r="M80" s="50" t="str">
        <f>StartUp!$D$10</f>
        <v>01/01/2009</v>
      </c>
      <c r="N80" s="50" t="str">
        <f>StartUp!$D$10</f>
        <v>01/01/2009</v>
      </c>
      <c r="O80" s="50" t="str">
        <f>StartUp!$D$10</f>
        <v>01/01/2009</v>
      </c>
      <c r="P80" s="50" t="str">
        <f>StartUp!$D$10</f>
        <v>01/01/2009</v>
      </c>
      <c r="Q80" s="50" t="str">
        <f>StartUp!$D$10</f>
        <v>01/01/2009</v>
      </c>
      <c r="R80" s="50" t="str">
        <f>StartUp!$D$10</f>
        <v>01/01/2009</v>
      </c>
      <c r="S80" s="50" t="str">
        <f>StartUp!$D$10</f>
        <v>01/01/2009</v>
      </c>
      <c r="T80" s="50" t="str">
        <f>StartUp!$D$10</f>
        <v>01/01/2009</v>
      </c>
      <c r="U80" s="50" t="str">
        <f>StartUp!$D$10</f>
        <v>01/01/2009</v>
      </c>
      <c r="V80" s="50" t="str">
        <f>StartUp!$D$10</f>
        <v>01/01/2009</v>
      </c>
      <c r="W80" s="50" t="str">
        <f>StartUp!$D$10</f>
        <v>01/01/2009</v>
      </c>
      <c r="Y80" s="21"/>
    </row>
    <row r="81" spans="1:25" ht="20.100000000000001" hidden="1" customHeight="1" x14ac:dyDescent="0.25">
      <c r="A81" s="21"/>
      <c r="B81" s="21"/>
      <c r="C81" s="21" t="s">
        <v>447</v>
      </c>
      <c r="D81" s="36"/>
      <c r="E81" s="50" t="str">
        <f>StartUp!$D$11</f>
        <v>31/12/2009</v>
      </c>
      <c r="F81" s="50" t="str">
        <f>StartUp!$D$11</f>
        <v>31/12/2009</v>
      </c>
      <c r="G81" s="50" t="str">
        <f>StartUp!$D$11</f>
        <v>31/12/2009</v>
      </c>
      <c r="H81" s="50" t="str">
        <f>StartUp!$D$11</f>
        <v>31/12/2009</v>
      </c>
      <c r="I81" s="50" t="str">
        <f>StartUp!$D$11</f>
        <v>31/12/2009</v>
      </c>
      <c r="J81" s="50" t="str">
        <f>StartUp!$D$11</f>
        <v>31/12/2009</v>
      </c>
      <c r="K81" s="50" t="str">
        <f>StartUp!$D$11</f>
        <v>31/12/2009</v>
      </c>
      <c r="L81" s="50" t="str">
        <f>StartUp!$D$11</f>
        <v>31/12/2009</v>
      </c>
      <c r="M81" s="50" t="str">
        <f>StartUp!$D$11</f>
        <v>31/12/2009</v>
      </c>
      <c r="N81" s="50" t="str">
        <f>StartUp!$D$11</f>
        <v>31/12/2009</v>
      </c>
      <c r="O81" s="50" t="str">
        <f>StartUp!$D$11</f>
        <v>31/12/2009</v>
      </c>
      <c r="P81" s="50" t="str">
        <f>StartUp!$D$11</f>
        <v>31/12/2009</v>
      </c>
      <c r="Q81" s="50" t="str">
        <f>StartUp!$D$11</f>
        <v>31/12/2009</v>
      </c>
      <c r="R81" s="50" t="str">
        <f>StartUp!$D$11</f>
        <v>31/12/2009</v>
      </c>
      <c r="S81" s="50" t="str">
        <f>StartUp!$D$11</f>
        <v>31/12/2009</v>
      </c>
      <c r="T81" s="50" t="str">
        <f>StartUp!$D$11</f>
        <v>31/12/2009</v>
      </c>
      <c r="U81" s="50" t="str">
        <f>StartUp!$D$11</f>
        <v>31/12/2009</v>
      </c>
      <c r="V81" s="50" t="str">
        <f>StartUp!$D$11</f>
        <v>31/12/2009</v>
      </c>
      <c r="W81" s="50" t="str">
        <f>StartUp!$D$11</f>
        <v>31/12/2009</v>
      </c>
      <c r="Y81" s="21"/>
    </row>
    <row r="82" spans="1:25" x14ac:dyDescent="0.25">
      <c r="A82" s="21"/>
      <c r="B82" s="21"/>
      <c r="C82" s="21" t="s">
        <v>275</v>
      </c>
      <c r="D82" s="15"/>
      <c r="Y82" s="21"/>
    </row>
    <row r="83" spans="1:25" ht="34.5" customHeight="1" x14ac:dyDescent="0.25">
      <c r="A83" s="21" t="s">
        <v>2329</v>
      </c>
      <c r="B83" s="21"/>
      <c r="C83" s="21"/>
      <c r="D83" s="22" t="s">
        <v>3998</v>
      </c>
      <c r="E83" s="23"/>
      <c r="F83" s="23"/>
      <c r="G83" s="23"/>
      <c r="H83" s="23"/>
      <c r="I83" s="23"/>
      <c r="J83" s="23"/>
      <c r="K83" s="23"/>
      <c r="L83" s="23"/>
      <c r="M83" s="23"/>
      <c r="N83" s="23"/>
      <c r="O83" s="23"/>
      <c r="P83" s="23"/>
      <c r="Q83" s="23"/>
      <c r="R83" s="23"/>
      <c r="S83" s="23"/>
      <c r="T83" s="23"/>
      <c r="U83" s="23"/>
      <c r="V83" s="23"/>
      <c r="W83" s="23"/>
      <c r="Y83" s="21"/>
    </row>
    <row r="84" spans="1:25" ht="49.5" customHeight="1" x14ac:dyDescent="0.25">
      <c r="A84" s="21" t="s">
        <v>2330</v>
      </c>
      <c r="B84" s="21"/>
      <c r="C84" s="21"/>
      <c r="D84" s="256" t="s">
        <v>2369</v>
      </c>
      <c r="E84" s="23"/>
      <c r="F84" s="23"/>
      <c r="G84" s="23"/>
      <c r="H84" s="23"/>
      <c r="I84" s="23"/>
      <c r="J84" s="23"/>
      <c r="K84" s="23"/>
      <c r="L84" s="23"/>
      <c r="M84" s="23"/>
      <c r="N84" s="23"/>
      <c r="O84" s="23"/>
      <c r="P84" s="23"/>
      <c r="Q84" s="23"/>
      <c r="R84" s="23"/>
      <c r="S84" s="23"/>
      <c r="T84" s="23"/>
      <c r="U84" s="23"/>
      <c r="V84" s="23"/>
      <c r="W84" s="23"/>
      <c r="Y84" s="21"/>
    </row>
    <row r="85" spans="1:25" ht="36" customHeight="1" x14ac:dyDescent="0.25">
      <c r="A85" s="21" t="s">
        <v>2331</v>
      </c>
      <c r="B85" s="21"/>
      <c r="C85" s="21"/>
      <c r="D85" s="47" t="s">
        <v>2370</v>
      </c>
      <c r="E85" s="23"/>
      <c r="F85" s="23"/>
      <c r="G85" s="23"/>
      <c r="H85" s="23"/>
      <c r="I85" s="23"/>
      <c r="J85" s="23"/>
      <c r="K85" s="23"/>
      <c r="L85" s="23"/>
      <c r="M85" s="23"/>
      <c r="N85" s="23"/>
      <c r="O85" s="23"/>
      <c r="P85" s="23"/>
      <c r="Q85" s="23"/>
      <c r="R85" s="23"/>
      <c r="S85" s="23"/>
      <c r="T85" s="23"/>
      <c r="U85" s="23"/>
      <c r="V85" s="23"/>
      <c r="W85" s="23"/>
      <c r="Y85" s="21"/>
    </row>
    <row r="86" spans="1:25" ht="34.5" customHeight="1" x14ac:dyDescent="0.25">
      <c r="A86" s="21" t="s">
        <v>2332</v>
      </c>
      <c r="B86" s="21"/>
      <c r="C86" s="21"/>
      <c r="D86" s="41" t="s">
        <v>2038</v>
      </c>
      <c r="E86" s="38"/>
      <c r="F86" s="38"/>
      <c r="G86" s="38"/>
      <c r="H86" s="38"/>
      <c r="I86" s="38"/>
      <c r="J86" s="38"/>
      <c r="K86" s="38"/>
      <c r="L86" s="38"/>
      <c r="M86" s="38"/>
      <c r="N86" s="38"/>
      <c r="O86" s="38"/>
      <c r="P86" s="38"/>
      <c r="Q86" s="38"/>
      <c r="R86" s="38"/>
      <c r="S86" s="38"/>
      <c r="T86" s="38"/>
      <c r="U86" s="38"/>
      <c r="V86" s="38"/>
      <c r="W86" s="38"/>
      <c r="Y86" s="21"/>
    </row>
    <row r="87" spans="1:25" ht="30" x14ac:dyDescent="0.25">
      <c r="A87" s="21" t="s">
        <v>2333</v>
      </c>
      <c r="B87" s="21"/>
      <c r="C87" s="21"/>
      <c r="D87" s="41" t="s">
        <v>2094</v>
      </c>
      <c r="E87" s="38"/>
      <c r="F87" s="38"/>
      <c r="G87" s="38"/>
      <c r="H87" s="38"/>
      <c r="I87" s="38"/>
      <c r="J87" s="38"/>
      <c r="K87" s="38"/>
      <c r="L87" s="38"/>
      <c r="M87" s="38"/>
      <c r="N87" s="38"/>
      <c r="O87" s="38"/>
      <c r="P87" s="38"/>
      <c r="Q87" s="38"/>
      <c r="R87" s="38"/>
      <c r="S87" s="38"/>
      <c r="T87" s="38"/>
      <c r="U87" s="38"/>
      <c r="V87" s="38"/>
      <c r="W87" s="38"/>
      <c r="Y87" s="21"/>
    </row>
    <row r="88" spans="1:25" ht="30" x14ac:dyDescent="0.25">
      <c r="A88" s="21" t="s">
        <v>2334</v>
      </c>
      <c r="B88" s="21"/>
      <c r="C88" s="21"/>
      <c r="D88" s="41" t="s">
        <v>2095</v>
      </c>
      <c r="E88" s="38"/>
      <c r="F88" s="38"/>
      <c r="G88" s="38"/>
      <c r="H88" s="38"/>
      <c r="I88" s="38"/>
      <c r="J88" s="38"/>
      <c r="K88" s="38"/>
      <c r="L88" s="38"/>
      <c r="M88" s="38"/>
      <c r="N88" s="38"/>
      <c r="O88" s="38"/>
      <c r="P88" s="38"/>
      <c r="Q88" s="38"/>
      <c r="R88" s="38"/>
      <c r="S88" s="38"/>
      <c r="T88" s="38"/>
      <c r="U88" s="38"/>
      <c r="V88" s="38"/>
      <c r="W88" s="38"/>
      <c r="Y88" s="21"/>
    </row>
    <row r="89" spans="1:25" x14ac:dyDescent="0.25">
      <c r="A89" s="21" t="s">
        <v>2335</v>
      </c>
      <c r="B89" s="21"/>
      <c r="C89" s="21"/>
      <c r="D89" s="41" t="s">
        <v>2092</v>
      </c>
      <c r="E89" s="38"/>
      <c r="F89" s="38"/>
      <c r="G89" s="38"/>
      <c r="H89" s="38"/>
      <c r="I89" s="38"/>
      <c r="J89" s="38"/>
      <c r="K89" s="38"/>
      <c r="L89" s="38"/>
      <c r="M89" s="38"/>
      <c r="N89" s="38"/>
      <c r="O89" s="38"/>
      <c r="P89" s="38"/>
      <c r="Q89" s="38"/>
      <c r="R89" s="38"/>
      <c r="S89" s="38"/>
      <c r="T89" s="38"/>
      <c r="U89" s="38"/>
      <c r="V89" s="38"/>
      <c r="W89" s="38"/>
      <c r="Y89" s="21"/>
    </row>
    <row r="90" spans="1:25" x14ac:dyDescent="0.25">
      <c r="A90" s="21" t="s">
        <v>2336</v>
      </c>
      <c r="B90" s="21"/>
      <c r="C90" s="21"/>
      <c r="D90" s="41" t="s">
        <v>2093</v>
      </c>
      <c r="E90" s="38"/>
      <c r="F90" s="38"/>
      <c r="G90" s="38"/>
      <c r="H90" s="38"/>
      <c r="I90" s="38"/>
      <c r="J90" s="38"/>
      <c r="K90" s="38"/>
      <c r="L90" s="38"/>
      <c r="M90" s="38"/>
      <c r="N90" s="38"/>
      <c r="O90" s="38"/>
      <c r="P90" s="38"/>
      <c r="Q90" s="38"/>
      <c r="R90" s="38"/>
      <c r="S90" s="38"/>
      <c r="T90" s="38"/>
      <c r="U90" s="38"/>
      <c r="V90" s="38"/>
      <c r="W90" s="38"/>
      <c r="Y90" s="21"/>
    </row>
    <row r="91" spans="1:25" ht="45" x14ac:dyDescent="0.25">
      <c r="A91" s="21" t="s">
        <v>2337</v>
      </c>
      <c r="B91" s="21"/>
      <c r="C91" s="21"/>
      <c r="D91" s="224" t="s">
        <v>2371</v>
      </c>
      <c r="E91" s="38"/>
      <c r="F91" s="38"/>
      <c r="G91" s="38"/>
      <c r="H91" s="38"/>
      <c r="I91" s="38"/>
      <c r="J91" s="38"/>
      <c r="K91" s="38"/>
      <c r="L91" s="38"/>
      <c r="M91" s="38"/>
      <c r="N91" s="38"/>
      <c r="O91" s="38"/>
      <c r="P91" s="38"/>
      <c r="Q91" s="38"/>
      <c r="R91" s="38"/>
      <c r="S91" s="38"/>
      <c r="T91" s="38"/>
      <c r="U91" s="38"/>
      <c r="V91" s="38"/>
      <c r="W91" s="38"/>
      <c r="X91" s="94" t="s">
        <v>3787</v>
      </c>
      <c r="Y91" s="21"/>
    </row>
    <row r="92" spans="1:25" ht="30" x14ac:dyDescent="0.25">
      <c r="A92" s="21" t="s">
        <v>2338</v>
      </c>
      <c r="B92" s="21"/>
      <c r="C92" s="21"/>
      <c r="D92" s="41" t="s">
        <v>2098</v>
      </c>
      <c r="E92" s="38"/>
      <c r="F92" s="38"/>
      <c r="G92" s="38"/>
      <c r="H92" s="38"/>
      <c r="I92" s="38"/>
      <c r="J92" s="38"/>
      <c r="K92" s="38"/>
      <c r="L92" s="38"/>
      <c r="M92" s="38"/>
      <c r="N92" s="38"/>
      <c r="O92" s="38"/>
      <c r="P92" s="38"/>
      <c r="Q92" s="38"/>
      <c r="R92" s="38"/>
      <c r="S92" s="38"/>
      <c r="T92" s="38"/>
      <c r="U92" s="38"/>
      <c r="V92" s="38"/>
      <c r="W92" s="38"/>
      <c r="Y92" s="21"/>
    </row>
    <row r="93" spans="1:25" ht="30" x14ac:dyDescent="0.25">
      <c r="A93" s="21" t="s">
        <v>2339</v>
      </c>
      <c r="B93" s="21"/>
      <c r="C93" s="21"/>
      <c r="D93" s="41" t="s">
        <v>1478</v>
      </c>
      <c r="E93" s="38"/>
      <c r="F93" s="38"/>
      <c r="G93" s="38"/>
      <c r="H93" s="38"/>
      <c r="I93" s="38"/>
      <c r="J93" s="38"/>
      <c r="K93" s="38"/>
      <c r="L93" s="38"/>
      <c r="M93" s="38"/>
      <c r="N93" s="38"/>
      <c r="O93" s="38"/>
      <c r="P93" s="38"/>
      <c r="Q93" s="38"/>
      <c r="R93" s="38"/>
      <c r="S93" s="38"/>
      <c r="T93" s="38"/>
      <c r="U93" s="38"/>
      <c r="V93" s="38"/>
      <c r="W93" s="38"/>
      <c r="Y93" s="21"/>
    </row>
    <row r="94" spans="1:25" ht="45" x14ac:dyDescent="0.25">
      <c r="A94" s="21" t="s">
        <v>2340</v>
      </c>
      <c r="B94" s="21"/>
      <c r="C94" s="21"/>
      <c r="D94" s="125" t="s">
        <v>2100</v>
      </c>
      <c r="E94" s="38"/>
      <c r="F94" s="38"/>
      <c r="G94" s="38"/>
      <c r="H94" s="38"/>
      <c r="I94" s="38"/>
      <c r="J94" s="38"/>
      <c r="K94" s="38"/>
      <c r="L94" s="38"/>
      <c r="M94" s="38"/>
      <c r="N94" s="38"/>
      <c r="O94" s="38"/>
      <c r="P94" s="38"/>
      <c r="Q94" s="38"/>
      <c r="R94" s="38"/>
      <c r="S94" s="38"/>
      <c r="T94" s="38"/>
      <c r="U94" s="38"/>
      <c r="V94" s="38"/>
      <c r="W94" s="38"/>
      <c r="X94" s="94" t="s">
        <v>3787</v>
      </c>
      <c r="Y94" s="21"/>
    </row>
    <row r="95" spans="1:25" ht="45" x14ac:dyDescent="0.25">
      <c r="A95" s="21" t="s">
        <v>2341</v>
      </c>
      <c r="B95" s="21"/>
      <c r="C95" s="21"/>
      <c r="D95" s="125" t="s">
        <v>2101</v>
      </c>
      <c r="E95" s="38"/>
      <c r="F95" s="38"/>
      <c r="G95" s="38"/>
      <c r="H95" s="38"/>
      <c r="I95" s="38"/>
      <c r="J95" s="38"/>
      <c r="K95" s="38"/>
      <c r="L95" s="38"/>
      <c r="M95" s="38"/>
      <c r="N95" s="38"/>
      <c r="O95" s="38"/>
      <c r="P95" s="38"/>
      <c r="Q95" s="38"/>
      <c r="R95" s="38"/>
      <c r="S95" s="38"/>
      <c r="T95" s="38"/>
      <c r="U95" s="38"/>
      <c r="V95" s="38"/>
      <c r="W95" s="38"/>
      <c r="X95" s="94" t="s">
        <v>3787</v>
      </c>
      <c r="Y95" s="21"/>
    </row>
    <row r="96" spans="1:25" ht="30" x14ac:dyDescent="0.25">
      <c r="A96" s="21" t="s">
        <v>2342</v>
      </c>
      <c r="B96" s="21"/>
      <c r="C96" s="21"/>
      <c r="D96" s="41" t="s">
        <v>2372</v>
      </c>
      <c r="E96" s="38"/>
      <c r="F96" s="38"/>
      <c r="G96" s="38"/>
      <c r="H96" s="38"/>
      <c r="I96" s="38"/>
      <c r="J96" s="38"/>
      <c r="K96" s="38"/>
      <c r="L96" s="38"/>
      <c r="M96" s="38"/>
      <c r="N96" s="38"/>
      <c r="O96" s="38"/>
      <c r="P96" s="38"/>
      <c r="Q96" s="38"/>
      <c r="R96" s="38"/>
      <c r="S96" s="38"/>
      <c r="T96" s="38"/>
      <c r="U96" s="38"/>
      <c r="V96" s="38"/>
      <c r="W96" s="38"/>
      <c r="Y96" s="21"/>
    </row>
    <row r="97" spans="1:25" ht="45" x14ac:dyDescent="0.25">
      <c r="A97" s="21" t="s">
        <v>2343</v>
      </c>
      <c r="B97" s="21"/>
      <c r="C97" s="21"/>
      <c r="D97" s="41" t="s">
        <v>2373</v>
      </c>
      <c r="E97" s="38"/>
      <c r="F97" s="38"/>
      <c r="G97" s="38"/>
      <c r="H97" s="38"/>
      <c r="I97" s="38"/>
      <c r="J97" s="38"/>
      <c r="K97" s="38"/>
      <c r="L97" s="38"/>
      <c r="M97" s="38"/>
      <c r="N97" s="38"/>
      <c r="O97" s="38"/>
      <c r="P97" s="38"/>
      <c r="Q97" s="38"/>
      <c r="R97" s="38"/>
      <c r="S97" s="38"/>
      <c r="T97" s="38"/>
      <c r="U97" s="38"/>
      <c r="V97" s="38"/>
      <c r="W97" s="38"/>
      <c r="Y97" s="21"/>
    </row>
    <row r="98" spans="1:25" ht="30" x14ac:dyDescent="0.25">
      <c r="A98" s="21" t="s">
        <v>2344</v>
      </c>
      <c r="B98" s="21"/>
      <c r="C98" s="21"/>
      <c r="D98" s="41" t="s">
        <v>2374</v>
      </c>
      <c r="E98" s="38"/>
      <c r="F98" s="38"/>
      <c r="G98" s="38"/>
      <c r="H98" s="38"/>
      <c r="I98" s="38"/>
      <c r="J98" s="38"/>
      <c r="K98" s="38"/>
      <c r="L98" s="38"/>
      <c r="M98" s="38"/>
      <c r="N98" s="38"/>
      <c r="O98" s="38"/>
      <c r="P98" s="38"/>
      <c r="Q98" s="38"/>
      <c r="R98" s="38"/>
      <c r="S98" s="38"/>
      <c r="T98" s="38"/>
      <c r="U98" s="38"/>
      <c r="V98" s="38"/>
      <c r="W98" s="38"/>
      <c r="Y98" s="21"/>
    </row>
    <row r="99" spans="1:25" ht="30" x14ac:dyDescent="0.25">
      <c r="A99" s="21" t="s">
        <v>2345</v>
      </c>
      <c r="B99" s="21"/>
      <c r="C99" s="21"/>
      <c r="D99" s="41" t="s">
        <v>1480</v>
      </c>
      <c r="E99" s="38"/>
      <c r="F99" s="38"/>
      <c r="G99" s="38"/>
      <c r="H99" s="38"/>
      <c r="I99" s="38"/>
      <c r="J99" s="38"/>
      <c r="K99" s="38"/>
      <c r="L99" s="38"/>
      <c r="M99" s="38"/>
      <c r="N99" s="38"/>
      <c r="O99" s="38"/>
      <c r="P99" s="38"/>
      <c r="Q99" s="38"/>
      <c r="R99" s="38"/>
      <c r="S99" s="38"/>
      <c r="T99" s="38"/>
      <c r="U99" s="38"/>
      <c r="V99" s="38"/>
      <c r="W99" s="38"/>
      <c r="Y99" s="21"/>
    </row>
    <row r="100" spans="1:25" ht="30" x14ac:dyDescent="0.25">
      <c r="A100" s="21" t="s">
        <v>2346</v>
      </c>
      <c r="B100" s="21"/>
      <c r="C100" s="21"/>
      <c r="D100" s="41" t="s">
        <v>2042</v>
      </c>
      <c r="E100" s="38"/>
      <c r="F100" s="38"/>
      <c r="G100" s="38"/>
      <c r="H100" s="38"/>
      <c r="I100" s="38"/>
      <c r="J100" s="38"/>
      <c r="K100" s="38"/>
      <c r="L100" s="38"/>
      <c r="M100" s="38"/>
      <c r="N100" s="38"/>
      <c r="O100" s="38"/>
      <c r="P100" s="38"/>
      <c r="Q100" s="38"/>
      <c r="R100" s="38"/>
      <c r="S100" s="38"/>
      <c r="T100" s="38"/>
      <c r="U100" s="38"/>
      <c r="V100" s="38"/>
      <c r="W100" s="38"/>
      <c r="Y100" s="21"/>
    </row>
    <row r="101" spans="1:25" ht="64.5" customHeight="1" x14ac:dyDescent="0.25">
      <c r="A101" s="21" t="s">
        <v>2347</v>
      </c>
      <c r="B101" s="21"/>
      <c r="C101" s="21"/>
      <c r="D101" s="401" t="s">
        <v>4138</v>
      </c>
      <c r="E101" s="23"/>
      <c r="F101" s="23"/>
      <c r="G101" s="23"/>
      <c r="H101" s="23"/>
      <c r="I101" s="23"/>
      <c r="J101" s="23"/>
      <c r="K101" s="23"/>
      <c r="L101" s="23"/>
      <c r="M101" s="23"/>
      <c r="N101" s="23"/>
      <c r="O101" s="23"/>
      <c r="P101" s="23"/>
      <c r="Q101" s="23"/>
      <c r="R101" s="23"/>
      <c r="S101" s="23"/>
      <c r="T101" s="23"/>
      <c r="U101" s="23"/>
      <c r="V101" s="23"/>
      <c r="W101" s="23"/>
      <c r="X101" s="94" t="s">
        <v>3787</v>
      </c>
      <c r="Y101" s="21"/>
    </row>
    <row r="102" spans="1:25" ht="45" x14ac:dyDescent="0.25">
      <c r="A102" s="21" t="s">
        <v>2348</v>
      </c>
      <c r="B102" s="21"/>
      <c r="C102" s="21"/>
      <c r="D102" s="143" t="s">
        <v>1569</v>
      </c>
      <c r="E102" s="38"/>
      <c r="F102" s="38"/>
      <c r="G102" s="38"/>
      <c r="H102" s="38"/>
      <c r="I102" s="38"/>
      <c r="J102" s="38"/>
      <c r="K102" s="38"/>
      <c r="L102" s="38"/>
      <c r="M102" s="38"/>
      <c r="N102" s="38"/>
      <c r="O102" s="38"/>
      <c r="P102" s="38"/>
      <c r="Q102" s="38"/>
      <c r="R102" s="38"/>
      <c r="S102" s="38"/>
      <c r="T102" s="38"/>
      <c r="U102" s="38"/>
      <c r="V102" s="38"/>
      <c r="W102" s="38"/>
      <c r="X102" s="94" t="s">
        <v>3787</v>
      </c>
      <c r="Y102" s="21"/>
    </row>
    <row r="103" spans="1:25" ht="45" x14ac:dyDescent="0.25">
      <c r="A103" s="21" t="s">
        <v>2349</v>
      </c>
      <c r="B103" s="21"/>
      <c r="C103" s="21"/>
      <c r="D103" s="143" t="s">
        <v>2102</v>
      </c>
      <c r="E103" s="38"/>
      <c r="F103" s="38"/>
      <c r="G103" s="38"/>
      <c r="H103" s="38"/>
      <c r="I103" s="38"/>
      <c r="J103" s="38"/>
      <c r="K103" s="38"/>
      <c r="L103" s="38"/>
      <c r="M103" s="38"/>
      <c r="N103" s="38"/>
      <c r="O103" s="38"/>
      <c r="P103" s="38"/>
      <c r="Q103" s="38"/>
      <c r="R103" s="38"/>
      <c r="S103" s="38"/>
      <c r="T103" s="38"/>
      <c r="U103" s="38"/>
      <c r="V103" s="38"/>
      <c r="W103" s="38"/>
      <c r="X103" s="94" t="s">
        <v>3787</v>
      </c>
      <c r="Y103" s="21"/>
    </row>
    <row r="104" spans="1:25" ht="45" x14ac:dyDescent="0.25">
      <c r="A104" s="21" t="s">
        <v>2346</v>
      </c>
      <c r="B104" s="21"/>
      <c r="C104" s="21"/>
      <c r="D104" s="143" t="s">
        <v>2042</v>
      </c>
      <c r="E104" s="38"/>
      <c r="F104" s="38"/>
      <c r="G104" s="38"/>
      <c r="H104" s="38"/>
      <c r="I104" s="38"/>
      <c r="J104" s="38"/>
      <c r="K104" s="38"/>
      <c r="L104" s="38"/>
      <c r="M104" s="38"/>
      <c r="N104" s="38"/>
      <c r="O104" s="38"/>
      <c r="P104" s="38"/>
      <c r="Q104" s="38"/>
      <c r="R104" s="38"/>
      <c r="S104" s="38"/>
      <c r="T104" s="38"/>
      <c r="U104" s="38"/>
      <c r="V104" s="38"/>
      <c r="W104" s="38"/>
      <c r="X104" s="94" t="s">
        <v>3787</v>
      </c>
      <c r="Y104" s="21"/>
    </row>
    <row r="105" spans="1:25" ht="32.25" customHeight="1" x14ac:dyDescent="0.25">
      <c r="A105" s="21" t="s">
        <v>2350</v>
      </c>
      <c r="B105" s="21"/>
      <c r="C105" s="21"/>
      <c r="D105" s="47" t="s">
        <v>2312</v>
      </c>
      <c r="E105" s="23"/>
      <c r="F105" s="23"/>
      <c r="G105" s="23"/>
      <c r="H105" s="23"/>
      <c r="I105" s="23"/>
      <c r="J105" s="23"/>
      <c r="K105" s="23"/>
      <c r="L105" s="23"/>
      <c r="M105" s="23"/>
      <c r="N105" s="23"/>
      <c r="O105" s="23"/>
      <c r="P105" s="23"/>
      <c r="Q105" s="23"/>
      <c r="R105" s="23"/>
      <c r="S105" s="23"/>
      <c r="T105" s="23"/>
      <c r="U105" s="23"/>
      <c r="V105" s="23"/>
      <c r="W105" s="23"/>
      <c r="Y105" s="21"/>
    </row>
    <row r="106" spans="1:25" ht="65.25" customHeight="1" x14ac:dyDescent="0.25">
      <c r="A106" s="21" t="s">
        <v>2351</v>
      </c>
      <c r="B106" s="21"/>
      <c r="C106" s="21"/>
      <c r="D106" s="41" t="s">
        <v>2241</v>
      </c>
      <c r="E106" s="38"/>
      <c r="F106" s="38"/>
      <c r="G106" s="38"/>
      <c r="H106" s="38"/>
      <c r="I106" s="38"/>
      <c r="J106" s="38"/>
      <c r="K106" s="38"/>
      <c r="L106" s="38"/>
      <c r="M106" s="38"/>
      <c r="N106" s="38"/>
      <c r="O106" s="38"/>
      <c r="P106" s="38"/>
      <c r="Q106" s="38"/>
      <c r="R106" s="38"/>
      <c r="S106" s="38"/>
      <c r="T106" s="38"/>
      <c r="U106" s="38"/>
      <c r="V106" s="38"/>
      <c r="W106" s="38"/>
      <c r="Y106" s="21"/>
    </row>
    <row r="107" spans="1:25" ht="30" x14ac:dyDescent="0.25">
      <c r="A107" s="21" t="s">
        <v>2352</v>
      </c>
      <c r="B107" s="21"/>
      <c r="C107" s="21"/>
      <c r="D107" s="41" t="s">
        <v>2106</v>
      </c>
      <c r="E107" s="38"/>
      <c r="F107" s="38"/>
      <c r="G107" s="38"/>
      <c r="H107" s="38"/>
      <c r="I107" s="38"/>
      <c r="J107" s="38"/>
      <c r="K107" s="38"/>
      <c r="L107" s="38"/>
      <c r="M107" s="38"/>
      <c r="N107" s="38"/>
      <c r="O107" s="38"/>
      <c r="P107" s="38"/>
      <c r="Q107" s="38"/>
      <c r="R107" s="38"/>
      <c r="S107" s="38"/>
      <c r="T107" s="38"/>
      <c r="U107" s="38"/>
      <c r="V107" s="38"/>
      <c r="W107" s="38"/>
      <c r="Y107" s="21"/>
    </row>
    <row r="108" spans="1:25" ht="30" x14ac:dyDescent="0.25">
      <c r="A108" s="21" t="s">
        <v>2353</v>
      </c>
      <c r="B108" s="21"/>
      <c r="C108" s="21"/>
      <c r="D108" s="41" t="s">
        <v>2098</v>
      </c>
      <c r="E108" s="38"/>
      <c r="F108" s="38"/>
      <c r="G108" s="38"/>
      <c r="H108" s="38"/>
      <c r="I108" s="38"/>
      <c r="J108" s="38"/>
      <c r="K108" s="38"/>
      <c r="L108" s="38"/>
      <c r="M108" s="38"/>
      <c r="N108" s="38"/>
      <c r="O108" s="38"/>
      <c r="P108" s="38"/>
      <c r="Q108" s="38"/>
      <c r="R108" s="38"/>
      <c r="S108" s="38"/>
      <c r="T108" s="38"/>
      <c r="U108" s="38"/>
      <c r="V108" s="38"/>
      <c r="W108" s="38"/>
      <c r="Y108" s="21"/>
    </row>
    <row r="109" spans="1:25" ht="45" x14ac:dyDescent="0.25">
      <c r="A109" s="21" t="s">
        <v>2354</v>
      </c>
      <c r="B109" s="21"/>
      <c r="C109" s="21"/>
      <c r="D109" s="224" t="s">
        <v>2371</v>
      </c>
      <c r="E109" s="38"/>
      <c r="F109" s="38"/>
      <c r="G109" s="38"/>
      <c r="H109" s="38"/>
      <c r="I109" s="38"/>
      <c r="J109" s="38"/>
      <c r="K109" s="38"/>
      <c r="L109" s="38"/>
      <c r="M109" s="38"/>
      <c r="N109" s="38"/>
      <c r="O109" s="38"/>
      <c r="P109" s="38"/>
      <c r="Q109" s="38"/>
      <c r="R109" s="38"/>
      <c r="S109" s="38"/>
      <c r="T109" s="38"/>
      <c r="U109" s="38"/>
      <c r="V109" s="38"/>
      <c r="W109" s="38"/>
      <c r="X109" s="94" t="s">
        <v>3787</v>
      </c>
      <c r="Y109" s="21"/>
    </row>
    <row r="110" spans="1:25" x14ac:dyDescent="0.25">
      <c r="A110" s="21" t="s">
        <v>2355</v>
      </c>
      <c r="B110" s="21"/>
      <c r="C110" s="21"/>
      <c r="D110" s="41" t="s">
        <v>2313</v>
      </c>
      <c r="E110" s="38"/>
      <c r="F110" s="38"/>
      <c r="G110" s="38"/>
      <c r="H110" s="38"/>
      <c r="I110" s="38"/>
      <c r="J110" s="38"/>
      <c r="K110" s="38"/>
      <c r="L110" s="38"/>
      <c r="M110" s="38"/>
      <c r="N110" s="38"/>
      <c r="O110" s="38"/>
      <c r="P110" s="38"/>
      <c r="Q110" s="38"/>
      <c r="R110" s="38"/>
      <c r="S110" s="38"/>
      <c r="T110" s="38"/>
      <c r="U110" s="38"/>
      <c r="V110" s="38"/>
      <c r="W110" s="38"/>
      <c r="Y110" s="21"/>
    </row>
    <row r="111" spans="1:25" x14ac:dyDescent="0.25">
      <c r="A111" s="21" t="s">
        <v>2356</v>
      </c>
      <c r="B111" s="21"/>
      <c r="C111" s="21"/>
      <c r="D111" s="220" t="s">
        <v>2092</v>
      </c>
      <c r="E111" s="38"/>
      <c r="F111" s="38"/>
      <c r="G111" s="38"/>
      <c r="H111" s="38"/>
      <c r="I111" s="38"/>
      <c r="J111" s="38"/>
      <c r="K111" s="38"/>
      <c r="L111" s="38"/>
      <c r="M111" s="38"/>
      <c r="N111" s="38"/>
      <c r="O111" s="38"/>
      <c r="P111" s="38"/>
      <c r="Q111" s="38"/>
      <c r="R111" s="38"/>
      <c r="S111" s="38"/>
      <c r="T111" s="38"/>
      <c r="U111" s="38"/>
      <c r="V111" s="38"/>
      <c r="W111" s="38"/>
      <c r="Y111" s="21"/>
    </row>
    <row r="112" spans="1:25" x14ac:dyDescent="0.25">
      <c r="A112" s="21" t="s">
        <v>2357</v>
      </c>
      <c r="B112" s="21"/>
      <c r="C112" s="21"/>
      <c r="D112" s="220" t="s">
        <v>2093</v>
      </c>
      <c r="E112" s="38"/>
      <c r="F112" s="38"/>
      <c r="G112" s="38"/>
      <c r="H112" s="38"/>
      <c r="I112" s="38"/>
      <c r="J112" s="38"/>
      <c r="K112" s="38"/>
      <c r="L112" s="38"/>
      <c r="M112" s="38"/>
      <c r="N112" s="38"/>
      <c r="O112" s="38"/>
      <c r="P112" s="38"/>
      <c r="Q112" s="38"/>
      <c r="R112" s="38"/>
      <c r="S112" s="38"/>
      <c r="T112" s="38"/>
      <c r="U112" s="38"/>
      <c r="V112" s="38"/>
      <c r="W112" s="38"/>
      <c r="Y112" s="21"/>
    </row>
    <row r="113" spans="1:25" ht="30" x14ac:dyDescent="0.25">
      <c r="A113" s="21" t="s">
        <v>2358</v>
      </c>
      <c r="B113" s="21"/>
      <c r="C113" s="21"/>
      <c r="D113" s="220" t="s">
        <v>2107</v>
      </c>
      <c r="E113" s="38"/>
      <c r="F113" s="38"/>
      <c r="G113" s="38"/>
      <c r="H113" s="38"/>
      <c r="I113" s="38"/>
      <c r="J113" s="38"/>
      <c r="K113" s="38"/>
      <c r="L113" s="38"/>
      <c r="M113" s="38"/>
      <c r="N113" s="38"/>
      <c r="O113" s="38"/>
      <c r="P113" s="38"/>
      <c r="Q113" s="38"/>
      <c r="R113" s="38"/>
      <c r="S113" s="38"/>
      <c r="T113" s="38"/>
      <c r="U113" s="38"/>
      <c r="V113" s="38"/>
      <c r="W113" s="38"/>
      <c r="Y113" s="21"/>
    </row>
    <row r="114" spans="1:25" ht="30" x14ac:dyDescent="0.25">
      <c r="A114" s="21" t="s">
        <v>2359</v>
      </c>
      <c r="B114" s="21"/>
      <c r="C114" s="21"/>
      <c r="D114" s="220" t="s">
        <v>2108</v>
      </c>
      <c r="E114" s="38"/>
      <c r="F114" s="38"/>
      <c r="G114" s="38"/>
      <c r="H114" s="38"/>
      <c r="I114" s="38"/>
      <c r="J114" s="38"/>
      <c r="K114" s="38"/>
      <c r="L114" s="38"/>
      <c r="M114" s="38"/>
      <c r="N114" s="38"/>
      <c r="O114" s="38"/>
      <c r="P114" s="38"/>
      <c r="Q114" s="38"/>
      <c r="R114" s="38"/>
      <c r="S114" s="38"/>
      <c r="T114" s="38"/>
      <c r="U114" s="38"/>
      <c r="V114" s="38"/>
      <c r="W114" s="38"/>
      <c r="Y114" s="21"/>
    </row>
    <row r="115" spans="1:25" ht="45" x14ac:dyDescent="0.25">
      <c r="A115" s="21" t="s">
        <v>2360</v>
      </c>
      <c r="B115" s="21"/>
      <c r="C115" s="21"/>
      <c r="D115" s="125" t="s">
        <v>2100</v>
      </c>
      <c r="E115" s="38"/>
      <c r="F115" s="38"/>
      <c r="G115" s="38"/>
      <c r="H115" s="38"/>
      <c r="I115" s="38"/>
      <c r="J115" s="38"/>
      <c r="K115" s="38"/>
      <c r="L115" s="38"/>
      <c r="M115" s="38"/>
      <c r="N115" s="38"/>
      <c r="O115" s="38"/>
      <c r="P115" s="38"/>
      <c r="Q115" s="38"/>
      <c r="R115" s="38"/>
      <c r="S115" s="38"/>
      <c r="T115" s="38"/>
      <c r="U115" s="38"/>
      <c r="V115" s="38"/>
      <c r="W115" s="38"/>
      <c r="X115" s="94" t="s">
        <v>3787</v>
      </c>
      <c r="Y115" s="21"/>
    </row>
    <row r="116" spans="1:25" ht="30" x14ac:dyDescent="0.25">
      <c r="A116" s="21" t="s">
        <v>2361</v>
      </c>
      <c r="B116" s="21"/>
      <c r="C116" s="21"/>
      <c r="D116" s="41" t="s">
        <v>1478</v>
      </c>
      <c r="E116" s="38"/>
      <c r="F116" s="38"/>
      <c r="G116" s="38"/>
      <c r="H116" s="38"/>
      <c r="I116" s="38"/>
      <c r="J116" s="38"/>
      <c r="K116" s="38"/>
      <c r="L116" s="38"/>
      <c r="M116" s="38"/>
      <c r="N116" s="38"/>
      <c r="O116" s="38"/>
      <c r="P116" s="38"/>
      <c r="Q116" s="38"/>
      <c r="R116" s="38"/>
      <c r="S116" s="38"/>
      <c r="T116" s="38"/>
      <c r="U116" s="38"/>
      <c r="V116" s="38"/>
      <c r="W116" s="38"/>
      <c r="Y116" s="21"/>
    </row>
    <row r="117" spans="1:25" ht="30" x14ac:dyDescent="0.25">
      <c r="A117" s="21" t="s">
        <v>2362</v>
      </c>
      <c r="B117" s="21"/>
      <c r="C117" s="21"/>
      <c r="D117" s="41" t="s">
        <v>2374</v>
      </c>
      <c r="E117" s="38"/>
      <c r="F117" s="38"/>
      <c r="G117" s="38"/>
      <c r="H117" s="38"/>
      <c r="I117" s="38"/>
      <c r="J117" s="38"/>
      <c r="K117" s="38"/>
      <c r="L117" s="38"/>
      <c r="M117" s="38"/>
      <c r="N117" s="38"/>
      <c r="O117" s="38"/>
      <c r="P117" s="38"/>
      <c r="Q117" s="38"/>
      <c r="R117" s="38"/>
      <c r="S117" s="38"/>
      <c r="T117" s="38"/>
      <c r="U117" s="38"/>
      <c r="V117" s="38"/>
      <c r="W117" s="38"/>
      <c r="Y117" s="21"/>
    </row>
    <row r="118" spans="1:25" ht="30" x14ac:dyDescent="0.25">
      <c r="A118" s="21" t="s">
        <v>2363</v>
      </c>
      <c r="B118" s="21"/>
      <c r="C118" s="21"/>
      <c r="D118" s="41" t="s">
        <v>1480</v>
      </c>
      <c r="E118" s="38"/>
      <c r="F118" s="38"/>
      <c r="G118" s="38"/>
      <c r="H118" s="38"/>
      <c r="I118" s="38"/>
      <c r="J118" s="38"/>
      <c r="K118" s="38"/>
      <c r="L118" s="38"/>
      <c r="M118" s="38"/>
      <c r="N118" s="38"/>
      <c r="O118" s="38"/>
      <c r="P118" s="38"/>
      <c r="Q118" s="38"/>
      <c r="R118" s="38"/>
      <c r="S118" s="38"/>
      <c r="T118" s="38"/>
      <c r="U118" s="38"/>
      <c r="V118" s="38"/>
      <c r="W118" s="38"/>
      <c r="Y118" s="21"/>
    </row>
    <row r="119" spans="1:25" ht="49.5" customHeight="1" x14ac:dyDescent="0.25">
      <c r="A119" s="21" t="s">
        <v>2364</v>
      </c>
      <c r="B119" s="21"/>
      <c r="C119" s="21"/>
      <c r="D119" s="41" t="s">
        <v>2243</v>
      </c>
      <c r="E119" s="38"/>
      <c r="F119" s="38"/>
      <c r="G119" s="38"/>
      <c r="H119" s="38"/>
      <c r="I119" s="38"/>
      <c r="J119" s="38"/>
      <c r="K119" s="38"/>
      <c r="L119" s="38"/>
      <c r="M119" s="38"/>
      <c r="N119" s="38"/>
      <c r="O119" s="38"/>
      <c r="P119" s="38"/>
      <c r="Q119" s="38"/>
      <c r="R119" s="38"/>
      <c r="S119" s="38"/>
      <c r="T119" s="38"/>
      <c r="U119" s="38"/>
      <c r="V119" s="38"/>
      <c r="W119" s="38"/>
      <c r="Y119" s="21"/>
    </row>
    <row r="120" spans="1:25" ht="34.5" customHeight="1" x14ac:dyDescent="0.25">
      <c r="A120" s="21" t="s">
        <v>2365</v>
      </c>
      <c r="B120" s="21"/>
      <c r="C120" s="21"/>
      <c r="D120" s="47" t="s">
        <v>2375</v>
      </c>
      <c r="E120" s="23"/>
      <c r="F120" s="23"/>
      <c r="G120" s="23"/>
      <c r="H120" s="23"/>
      <c r="I120" s="23"/>
      <c r="J120" s="23"/>
      <c r="K120" s="23"/>
      <c r="L120" s="23"/>
      <c r="M120" s="23"/>
      <c r="N120" s="23"/>
      <c r="O120" s="23"/>
      <c r="P120" s="23"/>
      <c r="Q120" s="23"/>
      <c r="R120" s="23"/>
      <c r="S120" s="23"/>
      <c r="T120" s="23"/>
      <c r="U120" s="23"/>
      <c r="V120" s="23"/>
      <c r="W120" s="23"/>
      <c r="Y120" s="21"/>
    </row>
    <row r="121" spans="1:25" ht="30" x14ac:dyDescent="0.25">
      <c r="A121" s="21" t="s">
        <v>2366</v>
      </c>
      <c r="B121" s="21"/>
      <c r="C121" s="21"/>
      <c r="D121" s="41" t="s">
        <v>2173</v>
      </c>
      <c r="E121" s="38"/>
      <c r="F121" s="38"/>
      <c r="G121" s="38"/>
      <c r="H121" s="38"/>
      <c r="I121" s="38"/>
      <c r="J121" s="38"/>
      <c r="K121" s="38"/>
      <c r="L121" s="38"/>
      <c r="M121" s="38"/>
      <c r="N121" s="38"/>
      <c r="O121" s="38"/>
      <c r="P121" s="38"/>
      <c r="Q121" s="38"/>
      <c r="R121" s="38"/>
      <c r="S121" s="38"/>
      <c r="T121" s="38"/>
      <c r="U121" s="38"/>
      <c r="V121" s="38"/>
      <c r="W121" s="38"/>
      <c r="Y121" s="21"/>
    </row>
    <row r="122" spans="1:25" ht="30" x14ac:dyDescent="0.25">
      <c r="A122" s="21" t="s">
        <v>2367</v>
      </c>
      <c r="B122" s="21"/>
      <c r="C122" s="21"/>
      <c r="D122" s="41" t="s">
        <v>2174</v>
      </c>
      <c r="E122" s="38"/>
      <c r="F122" s="38"/>
      <c r="G122" s="38"/>
      <c r="H122" s="38"/>
      <c r="I122" s="38"/>
      <c r="J122" s="38"/>
      <c r="K122" s="38"/>
      <c r="L122" s="38"/>
      <c r="M122" s="38"/>
      <c r="N122" s="38"/>
      <c r="O122" s="38"/>
      <c r="P122" s="38"/>
      <c r="Q122" s="38"/>
      <c r="R122" s="38"/>
      <c r="S122" s="38"/>
      <c r="T122" s="38"/>
      <c r="U122" s="38"/>
      <c r="V122" s="38"/>
      <c r="W122" s="38"/>
      <c r="Y122" s="21"/>
    </row>
    <row r="123" spans="1:25" x14ac:dyDescent="0.25">
      <c r="A123" s="21" t="s">
        <v>2087</v>
      </c>
      <c r="B123" s="21"/>
      <c r="C123" s="21"/>
      <c r="D123" s="47" t="s">
        <v>2112</v>
      </c>
      <c r="E123" s="23"/>
      <c r="F123" s="23"/>
      <c r="G123" s="23"/>
      <c r="H123" s="23"/>
      <c r="I123" s="23"/>
      <c r="J123" s="23"/>
      <c r="K123" s="23"/>
      <c r="L123" s="23"/>
      <c r="M123" s="23"/>
      <c r="N123" s="23"/>
      <c r="O123" s="23"/>
      <c r="P123" s="23"/>
      <c r="Q123" s="23"/>
      <c r="R123" s="23"/>
      <c r="S123" s="23"/>
      <c r="T123" s="23"/>
      <c r="U123" s="23"/>
      <c r="V123" s="23"/>
      <c r="W123" s="23"/>
      <c r="Y123" s="21"/>
    </row>
    <row r="124" spans="1:25" ht="36" customHeight="1" x14ac:dyDescent="0.25">
      <c r="A124" s="21" t="s">
        <v>2368</v>
      </c>
      <c r="B124" s="21"/>
      <c r="C124" s="21"/>
      <c r="D124" s="41" t="s">
        <v>2376</v>
      </c>
      <c r="E124" s="24"/>
      <c r="F124" s="24"/>
      <c r="G124" s="24"/>
      <c r="H124" s="24"/>
      <c r="I124" s="24"/>
      <c r="J124" s="24"/>
      <c r="K124" s="24"/>
      <c r="L124" s="24"/>
      <c r="M124" s="24"/>
      <c r="N124" s="24"/>
      <c r="O124" s="24"/>
      <c r="P124" s="24"/>
      <c r="Q124" s="24"/>
      <c r="R124" s="24"/>
      <c r="S124" s="24"/>
      <c r="T124" s="24"/>
      <c r="U124" s="24"/>
      <c r="V124" s="24"/>
      <c r="W124" s="24"/>
      <c r="Y124" s="21"/>
    </row>
    <row r="125" spans="1:25" hidden="1" x14ac:dyDescent="0.25">
      <c r="A125" s="21"/>
      <c r="B125" s="21"/>
      <c r="C125" s="21" t="s">
        <v>275</v>
      </c>
      <c r="Y125" s="21"/>
    </row>
    <row r="126" spans="1:25" hidden="1" x14ac:dyDescent="0.25">
      <c r="A126" s="21"/>
      <c r="B126" s="21"/>
      <c r="C126" s="21" t="s">
        <v>278</v>
      </c>
      <c r="D126" s="21"/>
      <c r="E126" s="21"/>
      <c r="F126" s="21"/>
      <c r="G126" s="21"/>
      <c r="H126" s="21"/>
      <c r="I126" s="21"/>
      <c r="J126" s="21"/>
      <c r="K126" s="21"/>
      <c r="L126" s="21"/>
      <c r="M126" s="21"/>
      <c r="N126" s="21"/>
      <c r="O126" s="21"/>
      <c r="P126" s="21"/>
      <c r="Q126" s="21"/>
      <c r="R126" s="21"/>
      <c r="S126" s="21"/>
      <c r="T126" s="21"/>
      <c r="U126" s="21"/>
      <c r="V126" s="21"/>
      <c r="W126" s="21"/>
      <c r="X126" s="21"/>
      <c r="Y126" s="21" t="s">
        <v>279</v>
      </c>
    </row>
    <row r="129" spans="1:25" ht="15" customHeight="1" x14ac:dyDescent="0.25">
      <c r="A129" s="21"/>
      <c r="B129" s="21"/>
      <c r="C129" s="12" t="s">
        <v>3572</v>
      </c>
      <c r="D129" s="21"/>
      <c r="E129" s="21"/>
      <c r="F129" s="21"/>
      <c r="G129" s="21"/>
      <c r="H129" s="21"/>
      <c r="I129" s="21"/>
      <c r="J129" s="21"/>
      <c r="K129" s="21"/>
      <c r="L129" s="21"/>
      <c r="M129" s="21"/>
      <c r="N129" s="21"/>
      <c r="O129" s="21"/>
      <c r="P129" s="21"/>
      <c r="Q129" s="21"/>
      <c r="R129" s="21"/>
      <c r="S129" s="21"/>
      <c r="T129" s="21"/>
      <c r="U129" s="21"/>
      <c r="V129" s="21"/>
      <c r="W129" s="21"/>
      <c r="X129" s="21"/>
      <c r="Y129" s="21"/>
    </row>
    <row r="130" spans="1:25" hidden="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row>
    <row r="131" spans="1:25" hidden="1" x14ac:dyDescent="0.25">
      <c r="A131" s="21"/>
      <c r="B131" s="21"/>
      <c r="C131" s="21"/>
      <c r="D131" s="21"/>
      <c r="E131" s="21" t="s">
        <v>3573</v>
      </c>
      <c r="F131" s="21" t="s">
        <v>3574</v>
      </c>
      <c r="G131" s="21" t="s">
        <v>3575</v>
      </c>
      <c r="H131" s="21" t="s">
        <v>3576</v>
      </c>
      <c r="I131" s="21" t="s">
        <v>3577</v>
      </c>
      <c r="J131" s="21" t="s">
        <v>3578</v>
      </c>
      <c r="K131" s="21" t="s">
        <v>3579</v>
      </c>
      <c r="L131" s="21" t="s">
        <v>3580</v>
      </c>
      <c r="M131" s="21" t="s">
        <v>3581</v>
      </c>
      <c r="N131" s="21" t="s">
        <v>3582</v>
      </c>
      <c r="O131" s="21" t="s">
        <v>3583</v>
      </c>
      <c r="P131" s="21" t="s">
        <v>3584</v>
      </c>
      <c r="Q131" s="21" t="s">
        <v>3585</v>
      </c>
      <c r="R131" s="21" t="s">
        <v>3586</v>
      </c>
      <c r="S131" s="21" t="s">
        <v>3587</v>
      </c>
      <c r="T131" s="21" t="s">
        <v>3588</v>
      </c>
      <c r="U131" s="21" t="s">
        <v>3589</v>
      </c>
      <c r="V131" s="21" t="s">
        <v>3590</v>
      </c>
      <c r="W131" s="21" t="s">
        <v>3418</v>
      </c>
      <c r="X131" s="21"/>
      <c r="Y131" s="21"/>
    </row>
    <row r="132" spans="1:25" hidden="1" x14ac:dyDescent="0.25">
      <c r="A132" s="21"/>
      <c r="B132" s="21"/>
      <c r="C132" s="21" t="s">
        <v>276</v>
      </c>
      <c r="D132" s="21" t="s">
        <v>274</v>
      </c>
      <c r="E132" s="21"/>
      <c r="F132" s="21"/>
      <c r="G132" s="21"/>
      <c r="H132" s="21"/>
      <c r="I132" s="21"/>
      <c r="J132" s="21"/>
      <c r="K132" s="21"/>
      <c r="L132" s="21"/>
      <c r="M132" s="21"/>
      <c r="N132" s="21"/>
      <c r="O132" s="21"/>
      <c r="P132" s="21"/>
      <c r="Q132" s="21"/>
      <c r="R132" s="21"/>
      <c r="S132" s="21"/>
      <c r="T132" s="21"/>
      <c r="U132" s="21"/>
      <c r="V132" s="21"/>
      <c r="W132" s="21"/>
      <c r="X132" s="21" t="s">
        <v>275</v>
      </c>
      <c r="Y132" s="21" t="s">
        <v>277</v>
      </c>
    </row>
    <row r="133" spans="1:25" x14ac:dyDescent="0.25">
      <c r="A133" s="21"/>
      <c r="B133" s="21" t="s">
        <v>3416</v>
      </c>
      <c r="C133" s="21" t="s">
        <v>386</v>
      </c>
      <c r="D133" s="77"/>
      <c r="E133" s="73" t="s">
        <v>3419</v>
      </c>
      <c r="F133" s="73" t="s">
        <v>3419</v>
      </c>
      <c r="G133" s="73" t="s">
        <v>3419</v>
      </c>
      <c r="H133" s="73" t="s">
        <v>3419</v>
      </c>
      <c r="I133" s="73" t="s">
        <v>3419</v>
      </c>
      <c r="J133" s="73" t="s">
        <v>3419</v>
      </c>
      <c r="K133" s="73" t="s">
        <v>3419</v>
      </c>
      <c r="L133" s="73" t="s">
        <v>3419</v>
      </c>
      <c r="M133" s="73" t="s">
        <v>3419</v>
      </c>
      <c r="N133" s="73" t="s">
        <v>3419</v>
      </c>
      <c r="O133" s="73" t="s">
        <v>3419</v>
      </c>
      <c r="P133" s="73" t="s">
        <v>3419</v>
      </c>
      <c r="Q133" s="73" t="s">
        <v>3419</v>
      </c>
      <c r="R133" s="73" t="s">
        <v>3419</v>
      </c>
      <c r="S133" s="73" t="s">
        <v>3419</v>
      </c>
      <c r="T133" s="73" t="s">
        <v>3419</v>
      </c>
      <c r="U133" s="73" t="s">
        <v>3419</v>
      </c>
      <c r="V133" s="73" t="s">
        <v>3419</v>
      </c>
      <c r="W133" s="73" t="s">
        <v>3419</v>
      </c>
      <c r="X133" s="21"/>
      <c r="Y133" s="21"/>
    </row>
    <row r="134" spans="1:25" ht="50.1" customHeight="1" x14ac:dyDescent="0.25">
      <c r="A134" s="21"/>
      <c r="B134" s="21" t="s">
        <v>2396</v>
      </c>
      <c r="C134" s="21" t="s">
        <v>386</v>
      </c>
      <c r="D134" s="61" t="s">
        <v>2395</v>
      </c>
      <c r="E134" s="124" t="s">
        <v>2377</v>
      </c>
      <c r="F134" s="124" t="s">
        <v>2378</v>
      </c>
      <c r="G134" s="22" t="s">
        <v>2379</v>
      </c>
      <c r="H134" s="22" t="s">
        <v>2380</v>
      </c>
      <c r="I134" s="22" t="s">
        <v>2381</v>
      </c>
      <c r="J134" s="22" t="s">
        <v>2382</v>
      </c>
      <c r="K134" s="22" t="s">
        <v>2383</v>
      </c>
      <c r="L134" s="22" t="s">
        <v>2384</v>
      </c>
      <c r="M134" s="22" t="s">
        <v>2385</v>
      </c>
      <c r="N134" s="22" t="s">
        <v>2386</v>
      </c>
      <c r="O134" s="22" t="s">
        <v>2387</v>
      </c>
      <c r="P134" s="22" t="s">
        <v>2388</v>
      </c>
      <c r="Q134" s="22" t="s">
        <v>2389</v>
      </c>
      <c r="R134" s="22" t="s">
        <v>2390</v>
      </c>
      <c r="S134" s="124" t="s">
        <v>2391</v>
      </c>
      <c r="T134" s="22" t="s">
        <v>2392</v>
      </c>
      <c r="U134" s="22" t="s">
        <v>2393</v>
      </c>
      <c r="V134" s="22" t="s">
        <v>2394</v>
      </c>
      <c r="W134" s="22" t="s">
        <v>402</v>
      </c>
      <c r="Y134" s="21"/>
    </row>
    <row r="135" spans="1:25" ht="19.5" customHeight="1" x14ac:dyDescent="0.25">
      <c r="A135" s="21"/>
      <c r="B135" s="21"/>
      <c r="C135" s="21" t="s">
        <v>444</v>
      </c>
      <c r="D135" s="36"/>
      <c r="E135" s="49">
        <v>2016</v>
      </c>
      <c r="F135" s="49">
        <v>2016</v>
      </c>
      <c r="G135" s="49">
        <v>2016</v>
      </c>
      <c r="H135" s="49">
        <v>2016</v>
      </c>
      <c r="I135" s="49">
        <v>2016</v>
      </c>
      <c r="J135" s="49">
        <v>2016</v>
      </c>
      <c r="K135" s="49">
        <v>2016</v>
      </c>
      <c r="L135" s="49">
        <v>2016</v>
      </c>
      <c r="M135" s="49">
        <v>2016</v>
      </c>
      <c r="N135" s="49">
        <v>2016</v>
      </c>
      <c r="O135" s="49">
        <v>2016</v>
      </c>
      <c r="P135" s="49">
        <v>2016</v>
      </c>
      <c r="Q135" s="49">
        <v>2016</v>
      </c>
      <c r="R135" s="49">
        <v>2016</v>
      </c>
      <c r="S135" s="49">
        <v>2016</v>
      </c>
      <c r="T135" s="49">
        <v>2016</v>
      </c>
      <c r="U135" s="49">
        <v>2016</v>
      </c>
      <c r="V135" s="49">
        <v>2016</v>
      </c>
      <c r="W135" s="49">
        <v>2016</v>
      </c>
      <c r="Y135" s="21"/>
    </row>
    <row r="136" spans="1:25" ht="20.100000000000001" customHeight="1" x14ac:dyDescent="0.25">
      <c r="A136" s="21"/>
      <c r="B136" s="21"/>
      <c r="C136" s="21" t="s">
        <v>445</v>
      </c>
      <c r="D136" s="36"/>
      <c r="E136" s="51" t="str">
        <f>StartUp!$E$8</f>
        <v>SGD</v>
      </c>
      <c r="F136" s="51" t="str">
        <f>StartUp!$E$8</f>
        <v>SGD</v>
      </c>
      <c r="G136" s="51" t="str">
        <f>StartUp!$E$8</f>
        <v>SGD</v>
      </c>
      <c r="H136" s="51" t="str">
        <f>StartUp!$E$8</f>
        <v>SGD</v>
      </c>
      <c r="I136" s="51" t="str">
        <f>StartUp!$E$8</f>
        <v>SGD</v>
      </c>
      <c r="J136" s="51" t="str">
        <f>StartUp!$E$8</f>
        <v>SGD</v>
      </c>
      <c r="K136" s="51" t="str">
        <f>StartUp!$E$8</f>
        <v>SGD</v>
      </c>
      <c r="L136" s="51" t="str">
        <f>StartUp!$E$8</f>
        <v>SGD</v>
      </c>
      <c r="M136" s="51" t="str">
        <f>StartUp!$E$8</f>
        <v>SGD</v>
      </c>
      <c r="N136" s="51" t="str">
        <f>StartUp!$E$8</f>
        <v>SGD</v>
      </c>
      <c r="O136" s="51" t="str">
        <f>StartUp!$E$8</f>
        <v>SGD</v>
      </c>
      <c r="P136" s="51" t="str">
        <f>StartUp!$E$8</f>
        <v>SGD</v>
      </c>
      <c r="Q136" s="51" t="str">
        <f>StartUp!$E$8</f>
        <v>SGD</v>
      </c>
      <c r="R136" s="51" t="str">
        <f>StartUp!$E$8</f>
        <v>SGD</v>
      </c>
      <c r="S136" s="51" t="str">
        <f>StartUp!$E$8</f>
        <v>SGD</v>
      </c>
      <c r="T136" s="51" t="str">
        <f>StartUp!$E$8</f>
        <v>SGD</v>
      </c>
      <c r="U136" s="51" t="str">
        <f>StartUp!$E$8</f>
        <v>SGD</v>
      </c>
      <c r="V136" s="51" t="str">
        <f>StartUp!$E$8</f>
        <v>SGD</v>
      </c>
      <c r="W136" s="51" t="str">
        <f>StartUp!$E$8</f>
        <v>SGD</v>
      </c>
      <c r="Y136" s="21"/>
    </row>
    <row r="137" spans="1:25" ht="20.100000000000001" hidden="1" customHeight="1" x14ac:dyDescent="0.25">
      <c r="A137" s="21"/>
      <c r="B137" s="21"/>
      <c r="C137" s="21" t="s">
        <v>446</v>
      </c>
      <c r="D137" s="36"/>
      <c r="E137" s="50" t="str">
        <f>StartUp!$D$8</f>
        <v>01/01/2010</v>
      </c>
      <c r="F137" s="50" t="str">
        <f>StartUp!$D$8</f>
        <v>01/01/2010</v>
      </c>
      <c r="G137" s="50" t="str">
        <f>StartUp!$D$8</f>
        <v>01/01/2010</v>
      </c>
      <c r="H137" s="50" t="str">
        <f>StartUp!$D$8</f>
        <v>01/01/2010</v>
      </c>
      <c r="I137" s="50" t="str">
        <f>StartUp!$D$8</f>
        <v>01/01/2010</v>
      </c>
      <c r="J137" s="50" t="str">
        <f>StartUp!$D$8</f>
        <v>01/01/2010</v>
      </c>
      <c r="K137" s="50" t="str">
        <f>StartUp!$D$8</f>
        <v>01/01/2010</v>
      </c>
      <c r="L137" s="50" t="str">
        <f>StartUp!$D$8</f>
        <v>01/01/2010</v>
      </c>
      <c r="M137" s="50" t="str">
        <f>StartUp!$D$8</f>
        <v>01/01/2010</v>
      </c>
      <c r="N137" s="50" t="str">
        <f>StartUp!$D$8</f>
        <v>01/01/2010</v>
      </c>
      <c r="O137" s="50" t="str">
        <f>StartUp!$D$8</f>
        <v>01/01/2010</v>
      </c>
      <c r="P137" s="50" t="str">
        <f>StartUp!$D$8</f>
        <v>01/01/2010</v>
      </c>
      <c r="Q137" s="50" t="str">
        <f>StartUp!$D$8</f>
        <v>01/01/2010</v>
      </c>
      <c r="R137" s="50" t="str">
        <f>StartUp!$D$8</f>
        <v>01/01/2010</v>
      </c>
      <c r="S137" s="50" t="str">
        <f>StartUp!$D$8</f>
        <v>01/01/2010</v>
      </c>
      <c r="T137" s="50" t="str">
        <f>StartUp!$D$8</f>
        <v>01/01/2010</v>
      </c>
      <c r="U137" s="50" t="str">
        <f>StartUp!$D$8</f>
        <v>01/01/2010</v>
      </c>
      <c r="V137" s="50" t="str">
        <f>StartUp!$D$8</f>
        <v>01/01/2010</v>
      </c>
      <c r="W137" s="50" t="str">
        <f>StartUp!$D$8</f>
        <v>01/01/2010</v>
      </c>
      <c r="Y137" s="21"/>
    </row>
    <row r="138" spans="1:25" ht="20.100000000000001" hidden="1" customHeight="1" x14ac:dyDescent="0.25">
      <c r="A138" s="21"/>
      <c r="B138" s="21"/>
      <c r="C138" s="21" t="s">
        <v>447</v>
      </c>
      <c r="D138" s="36"/>
      <c r="E138" s="50" t="str">
        <f>StartUp!$D$9</f>
        <v>31/12/2010</v>
      </c>
      <c r="F138" s="50" t="str">
        <f>StartUp!$D$9</f>
        <v>31/12/2010</v>
      </c>
      <c r="G138" s="50" t="str">
        <f>StartUp!$D$9</f>
        <v>31/12/2010</v>
      </c>
      <c r="H138" s="50" t="str">
        <f>StartUp!$D$9</f>
        <v>31/12/2010</v>
      </c>
      <c r="I138" s="50" t="str">
        <f>StartUp!$D$9</f>
        <v>31/12/2010</v>
      </c>
      <c r="J138" s="50" t="str">
        <f>StartUp!$D$9</f>
        <v>31/12/2010</v>
      </c>
      <c r="K138" s="50" t="str">
        <f>StartUp!$D$9</f>
        <v>31/12/2010</v>
      </c>
      <c r="L138" s="50" t="str">
        <f>StartUp!$D$9</f>
        <v>31/12/2010</v>
      </c>
      <c r="M138" s="50" t="str">
        <f>StartUp!$D$9</f>
        <v>31/12/2010</v>
      </c>
      <c r="N138" s="50" t="str">
        <f>StartUp!$D$9</f>
        <v>31/12/2010</v>
      </c>
      <c r="O138" s="50" t="str">
        <f>StartUp!$D$9</f>
        <v>31/12/2010</v>
      </c>
      <c r="P138" s="50" t="str">
        <f>StartUp!$D$9</f>
        <v>31/12/2010</v>
      </c>
      <c r="Q138" s="50" t="str">
        <f>StartUp!$D$9</f>
        <v>31/12/2010</v>
      </c>
      <c r="R138" s="50" t="str">
        <f>StartUp!$D$9</f>
        <v>31/12/2010</v>
      </c>
      <c r="S138" s="50" t="str">
        <f>StartUp!$D$9</f>
        <v>31/12/2010</v>
      </c>
      <c r="T138" s="50" t="str">
        <f>StartUp!$D$9</f>
        <v>31/12/2010</v>
      </c>
      <c r="U138" s="50" t="str">
        <f>StartUp!$D$9</f>
        <v>31/12/2010</v>
      </c>
      <c r="V138" s="50" t="str">
        <f>StartUp!$D$9</f>
        <v>31/12/2010</v>
      </c>
      <c r="W138" s="50" t="str">
        <f>StartUp!$D$9</f>
        <v>31/12/2010</v>
      </c>
      <c r="Y138" s="21"/>
    </row>
    <row r="139" spans="1:25" x14ac:dyDescent="0.25">
      <c r="A139" s="21"/>
      <c r="B139" s="21"/>
      <c r="C139" s="21" t="s">
        <v>275</v>
      </c>
      <c r="D139" s="15"/>
      <c r="Y139" s="21"/>
    </row>
    <row r="140" spans="1:25" ht="30" x14ac:dyDescent="0.25">
      <c r="A140" s="21" t="s">
        <v>2329</v>
      </c>
      <c r="B140" s="21"/>
      <c r="C140" s="21"/>
      <c r="D140" s="22" t="s">
        <v>3998</v>
      </c>
      <c r="E140" s="23"/>
      <c r="F140" s="23"/>
      <c r="G140" s="23"/>
      <c r="H140" s="23"/>
      <c r="I140" s="23"/>
      <c r="J140" s="23"/>
      <c r="K140" s="23"/>
      <c r="L140" s="23"/>
      <c r="M140" s="23"/>
      <c r="N140" s="23"/>
      <c r="O140" s="23"/>
      <c r="P140" s="23"/>
      <c r="Q140" s="23"/>
      <c r="R140" s="23"/>
      <c r="S140" s="23"/>
      <c r="T140" s="23"/>
      <c r="U140" s="23"/>
      <c r="V140" s="23"/>
      <c r="W140" s="23"/>
      <c r="Y140" s="21"/>
    </row>
    <row r="141" spans="1:25" ht="45" x14ac:dyDescent="0.25">
      <c r="A141" s="21" t="s">
        <v>2330</v>
      </c>
      <c r="B141" s="21"/>
      <c r="C141" s="21"/>
      <c r="D141" s="27" t="s">
        <v>2369</v>
      </c>
      <c r="E141" s="23"/>
      <c r="F141" s="23"/>
      <c r="G141" s="23"/>
      <c r="H141" s="23"/>
      <c r="I141" s="23"/>
      <c r="J141" s="23"/>
      <c r="K141" s="23"/>
      <c r="L141" s="23"/>
      <c r="M141" s="23"/>
      <c r="N141" s="23"/>
      <c r="O141" s="23"/>
      <c r="P141" s="23"/>
      <c r="Q141" s="23"/>
      <c r="R141" s="23"/>
      <c r="S141" s="23"/>
      <c r="T141" s="23"/>
      <c r="U141" s="23"/>
      <c r="V141" s="23"/>
      <c r="W141" s="23"/>
      <c r="Y141" s="21"/>
    </row>
    <row r="142" spans="1:25" ht="36" customHeight="1" x14ac:dyDescent="0.25">
      <c r="A142" s="21" t="s">
        <v>2331</v>
      </c>
      <c r="B142" s="21"/>
      <c r="C142" s="21"/>
      <c r="D142" s="47" t="s">
        <v>2370</v>
      </c>
      <c r="E142" s="23"/>
      <c r="F142" s="23"/>
      <c r="G142" s="23"/>
      <c r="H142" s="23"/>
      <c r="I142" s="23"/>
      <c r="J142" s="23"/>
      <c r="K142" s="23"/>
      <c r="L142" s="23"/>
      <c r="M142" s="23"/>
      <c r="N142" s="23"/>
      <c r="O142" s="23"/>
      <c r="P142" s="23"/>
      <c r="Q142" s="23"/>
      <c r="R142" s="23"/>
      <c r="S142" s="23"/>
      <c r="T142" s="23"/>
      <c r="U142" s="23"/>
      <c r="V142" s="23"/>
      <c r="W142" s="23"/>
      <c r="Y142" s="21"/>
    </row>
    <row r="143" spans="1:25" ht="30" x14ac:dyDescent="0.25">
      <c r="A143" s="21" t="s">
        <v>2332</v>
      </c>
      <c r="B143" s="21"/>
      <c r="C143" s="21"/>
      <c r="D143" s="41" t="s">
        <v>2038</v>
      </c>
      <c r="E143" s="38"/>
      <c r="F143" s="38"/>
      <c r="G143" s="38"/>
      <c r="H143" s="38"/>
      <c r="I143" s="38"/>
      <c r="J143" s="38"/>
      <c r="K143" s="38"/>
      <c r="L143" s="38"/>
      <c r="M143" s="38"/>
      <c r="N143" s="38"/>
      <c r="O143" s="38"/>
      <c r="P143" s="38"/>
      <c r="Q143" s="38"/>
      <c r="R143" s="38"/>
      <c r="S143" s="38"/>
      <c r="T143" s="38"/>
      <c r="U143" s="38"/>
      <c r="V143" s="38"/>
      <c r="W143" s="38"/>
      <c r="Y143" s="21"/>
    </row>
    <row r="144" spans="1:25" ht="30" x14ac:dyDescent="0.25">
      <c r="A144" s="21" t="s">
        <v>2333</v>
      </c>
      <c r="B144" s="21"/>
      <c r="C144" s="21"/>
      <c r="D144" s="41" t="s">
        <v>2094</v>
      </c>
      <c r="E144" s="38"/>
      <c r="F144" s="38"/>
      <c r="G144" s="38"/>
      <c r="H144" s="38"/>
      <c r="I144" s="38"/>
      <c r="J144" s="38"/>
      <c r="K144" s="38"/>
      <c r="L144" s="38"/>
      <c r="M144" s="38"/>
      <c r="N144" s="38"/>
      <c r="O144" s="38"/>
      <c r="P144" s="38"/>
      <c r="Q144" s="38"/>
      <c r="R144" s="38"/>
      <c r="S144" s="38"/>
      <c r="T144" s="38"/>
      <c r="U144" s="38"/>
      <c r="V144" s="38"/>
      <c r="W144" s="38"/>
      <c r="Y144" s="21"/>
    </row>
    <row r="145" spans="1:25" ht="30" x14ac:dyDescent="0.25">
      <c r="A145" s="21" t="s">
        <v>2334</v>
      </c>
      <c r="B145" s="21"/>
      <c r="C145" s="21"/>
      <c r="D145" s="41" t="s">
        <v>2095</v>
      </c>
      <c r="E145" s="38"/>
      <c r="F145" s="38"/>
      <c r="G145" s="38"/>
      <c r="H145" s="38"/>
      <c r="I145" s="38"/>
      <c r="J145" s="38"/>
      <c r="K145" s="38"/>
      <c r="L145" s="38"/>
      <c r="M145" s="38"/>
      <c r="N145" s="38"/>
      <c r="O145" s="38"/>
      <c r="P145" s="38"/>
      <c r="Q145" s="38"/>
      <c r="R145" s="38"/>
      <c r="S145" s="38"/>
      <c r="T145" s="38"/>
      <c r="U145" s="38"/>
      <c r="V145" s="38"/>
      <c r="W145" s="38"/>
      <c r="Y145" s="21"/>
    </row>
    <row r="146" spans="1:25" x14ac:dyDescent="0.25">
      <c r="A146" s="21" t="s">
        <v>2335</v>
      </c>
      <c r="B146" s="21"/>
      <c r="C146" s="21"/>
      <c r="D146" s="41" t="s">
        <v>2092</v>
      </c>
      <c r="E146" s="38"/>
      <c r="F146" s="38"/>
      <c r="G146" s="38"/>
      <c r="H146" s="38"/>
      <c r="I146" s="38"/>
      <c r="J146" s="38"/>
      <c r="K146" s="38"/>
      <c r="L146" s="38"/>
      <c r="M146" s="38"/>
      <c r="N146" s="38"/>
      <c r="O146" s="38"/>
      <c r="P146" s="38"/>
      <c r="Q146" s="38"/>
      <c r="R146" s="38"/>
      <c r="S146" s="38"/>
      <c r="T146" s="38"/>
      <c r="U146" s="38"/>
      <c r="V146" s="38"/>
      <c r="W146" s="38"/>
      <c r="Y146" s="21"/>
    </row>
    <row r="147" spans="1:25" x14ac:dyDescent="0.25">
      <c r="A147" s="21" t="s">
        <v>2336</v>
      </c>
      <c r="B147" s="21"/>
      <c r="C147" s="21"/>
      <c r="D147" s="41" t="s">
        <v>2093</v>
      </c>
      <c r="E147" s="38"/>
      <c r="F147" s="38"/>
      <c r="G147" s="38"/>
      <c r="H147" s="38"/>
      <c r="I147" s="38"/>
      <c r="J147" s="38"/>
      <c r="K147" s="38"/>
      <c r="L147" s="38"/>
      <c r="M147" s="38"/>
      <c r="N147" s="38"/>
      <c r="O147" s="38"/>
      <c r="P147" s="38"/>
      <c r="Q147" s="38"/>
      <c r="R147" s="38"/>
      <c r="S147" s="38"/>
      <c r="T147" s="38"/>
      <c r="U147" s="38"/>
      <c r="V147" s="38"/>
      <c r="W147" s="38"/>
      <c r="Y147" s="21"/>
    </row>
    <row r="148" spans="1:25" ht="45" x14ac:dyDescent="0.25">
      <c r="A148" s="21" t="s">
        <v>2337</v>
      </c>
      <c r="B148" s="21"/>
      <c r="C148" s="21"/>
      <c r="D148" s="224" t="s">
        <v>2371</v>
      </c>
      <c r="E148" s="38"/>
      <c r="F148" s="38"/>
      <c r="G148" s="38"/>
      <c r="H148" s="38"/>
      <c r="I148" s="38"/>
      <c r="J148" s="38"/>
      <c r="K148" s="38"/>
      <c r="L148" s="38"/>
      <c r="M148" s="38"/>
      <c r="N148" s="38"/>
      <c r="O148" s="38"/>
      <c r="P148" s="38"/>
      <c r="Q148" s="38"/>
      <c r="R148" s="38"/>
      <c r="S148" s="38"/>
      <c r="T148" s="38"/>
      <c r="U148" s="38"/>
      <c r="V148" s="38"/>
      <c r="W148" s="38"/>
      <c r="X148" s="94" t="s">
        <v>3787</v>
      </c>
      <c r="Y148" s="21"/>
    </row>
    <row r="149" spans="1:25" ht="30" x14ac:dyDescent="0.25">
      <c r="A149" s="21" t="s">
        <v>2338</v>
      </c>
      <c r="B149" s="21"/>
      <c r="C149" s="21"/>
      <c r="D149" s="41" t="s">
        <v>2098</v>
      </c>
      <c r="E149" s="38"/>
      <c r="F149" s="38"/>
      <c r="G149" s="38"/>
      <c r="H149" s="38"/>
      <c r="I149" s="38"/>
      <c r="J149" s="38"/>
      <c r="K149" s="38"/>
      <c r="L149" s="38"/>
      <c r="M149" s="38"/>
      <c r="N149" s="38"/>
      <c r="O149" s="38"/>
      <c r="P149" s="38"/>
      <c r="Q149" s="38"/>
      <c r="R149" s="38"/>
      <c r="S149" s="38"/>
      <c r="T149" s="38"/>
      <c r="U149" s="38"/>
      <c r="V149" s="38"/>
      <c r="W149" s="38"/>
      <c r="Y149" s="21"/>
    </row>
    <row r="150" spans="1:25" ht="30" x14ac:dyDescent="0.25">
      <c r="A150" s="21" t="s">
        <v>2339</v>
      </c>
      <c r="B150" s="21"/>
      <c r="C150" s="21"/>
      <c r="D150" s="41" t="s">
        <v>1478</v>
      </c>
      <c r="E150" s="38"/>
      <c r="F150" s="38"/>
      <c r="G150" s="38"/>
      <c r="H150" s="38"/>
      <c r="I150" s="38"/>
      <c r="J150" s="38"/>
      <c r="K150" s="38"/>
      <c r="L150" s="38"/>
      <c r="M150" s="38"/>
      <c r="N150" s="38"/>
      <c r="O150" s="38"/>
      <c r="P150" s="38"/>
      <c r="Q150" s="38"/>
      <c r="R150" s="38"/>
      <c r="S150" s="38"/>
      <c r="T150" s="38"/>
      <c r="U150" s="38"/>
      <c r="V150" s="38"/>
      <c r="W150" s="38"/>
      <c r="Y150" s="21"/>
    </row>
    <row r="151" spans="1:25" ht="45" x14ac:dyDescent="0.25">
      <c r="A151" s="21" t="s">
        <v>2340</v>
      </c>
      <c r="B151" s="21"/>
      <c r="C151" s="21"/>
      <c r="D151" s="125" t="s">
        <v>2100</v>
      </c>
      <c r="E151" s="38"/>
      <c r="F151" s="38"/>
      <c r="G151" s="38"/>
      <c r="H151" s="38"/>
      <c r="I151" s="38"/>
      <c r="J151" s="38"/>
      <c r="K151" s="38"/>
      <c r="L151" s="38"/>
      <c r="M151" s="38"/>
      <c r="N151" s="38"/>
      <c r="O151" s="38"/>
      <c r="P151" s="38"/>
      <c r="Q151" s="38"/>
      <c r="R151" s="38"/>
      <c r="S151" s="38"/>
      <c r="T151" s="38"/>
      <c r="U151" s="38"/>
      <c r="V151" s="38"/>
      <c r="W151" s="38"/>
      <c r="X151" s="94" t="s">
        <v>3787</v>
      </c>
      <c r="Y151" s="21"/>
    </row>
    <row r="152" spans="1:25" ht="45" x14ac:dyDescent="0.25">
      <c r="A152" s="21" t="s">
        <v>2341</v>
      </c>
      <c r="B152" s="21"/>
      <c r="C152" s="21"/>
      <c r="D152" s="125" t="s">
        <v>2101</v>
      </c>
      <c r="E152" s="38"/>
      <c r="F152" s="38"/>
      <c r="G152" s="38"/>
      <c r="H152" s="38"/>
      <c r="I152" s="38"/>
      <c r="J152" s="38"/>
      <c r="K152" s="38"/>
      <c r="L152" s="38"/>
      <c r="M152" s="38"/>
      <c r="N152" s="38"/>
      <c r="O152" s="38"/>
      <c r="P152" s="38"/>
      <c r="Q152" s="38"/>
      <c r="R152" s="38"/>
      <c r="S152" s="38"/>
      <c r="T152" s="38"/>
      <c r="U152" s="38"/>
      <c r="V152" s="38"/>
      <c r="W152" s="38"/>
      <c r="X152" s="94" t="s">
        <v>3787</v>
      </c>
      <c r="Y152" s="21"/>
    </row>
    <row r="153" spans="1:25" ht="30" x14ac:dyDescent="0.25">
      <c r="A153" s="21" t="s">
        <v>2342</v>
      </c>
      <c r="B153" s="21"/>
      <c r="C153" s="21"/>
      <c r="D153" s="41" t="s">
        <v>2372</v>
      </c>
      <c r="E153" s="38"/>
      <c r="F153" s="38"/>
      <c r="G153" s="38"/>
      <c r="H153" s="38"/>
      <c r="I153" s="38"/>
      <c r="J153" s="38"/>
      <c r="K153" s="38"/>
      <c r="L153" s="38"/>
      <c r="M153" s="38"/>
      <c r="N153" s="38"/>
      <c r="O153" s="38"/>
      <c r="P153" s="38"/>
      <c r="Q153" s="38"/>
      <c r="R153" s="38"/>
      <c r="S153" s="38"/>
      <c r="T153" s="38"/>
      <c r="U153" s="38"/>
      <c r="V153" s="38"/>
      <c r="W153" s="38"/>
      <c r="Y153" s="21"/>
    </row>
    <row r="154" spans="1:25" ht="45" x14ac:dyDescent="0.25">
      <c r="A154" s="21" t="s">
        <v>2343</v>
      </c>
      <c r="B154" s="21"/>
      <c r="C154" s="21"/>
      <c r="D154" s="41" t="s">
        <v>2373</v>
      </c>
      <c r="E154" s="38"/>
      <c r="F154" s="38"/>
      <c r="G154" s="38"/>
      <c r="H154" s="38"/>
      <c r="I154" s="38"/>
      <c r="J154" s="38"/>
      <c r="K154" s="38"/>
      <c r="L154" s="38"/>
      <c r="M154" s="38"/>
      <c r="N154" s="38"/>
      <c r="O154" s="38"/>
      <c r="P154" s="38"/>
      <c r="Q154" s="38"/>
      <c r="R154" s="38"/>
      <c r="S154" s="38"/>
      <c r="T154" s="38"/>
      <c r="U154" s="38"/>
      <c r="V154" s="38"/>
      <c r="W154" s="38"/>
      <c r="Y154" s="21"/>
    </row>
    <row r="155" spans="1:25" ht="30" x14ac:dyDescent="0.25">
      <c r="A155" s="21" t="s">
        <v>2344</v>
      </c>
      <c r="B155" s="21"/>
      <c r="C155" s="21"/>
      <c r="D155" s="41" t="s">
        <v>2374</v>
      </c>
      <c r="E155" s="38"/>
      <c r="F155" s="38"/>
      <c r="G155" s="38"/>
      <c r="H155" s="38"/>
      <c r="I155" s="38"/>
      <c r="J155" s="38"/>
      <c r="K155" s="38"/>
      <c r="L155" s="38"/>
      <c r="M155" s="38"/>
      <c r="N155" s="38"/>
      <c r="O155" s="38"/>
      <c r="P155" s="38"/>
      <c r="Q155" s="38"/>
      <c r="R155" s="38"/>
      <c r="S155" s="38"/>
      <c r="T155" s="38"/>
      <c r="U155" s="38"/>
      <c r="V155" s="38"/>
      <c r="W155" s="38"/>
      <c r="Y155" s="21"/>
    </row>
    <row r="156" spans="1:25" ht="30" x14ac:dyDescent="0.25">
      <c r="A156" s="21" t="s">
        <v>2345</v>
      </c>
      <c r="B156" s="21"/>
      <c r="C156" s="21"/>
      <c r="D156" s="41" t="s">
        <v>1480</v>
      </c>
      <c r="E156" s="38"/>
      <c r="F156" s="38"/>
      <c r="G156" s="38"/>
      <c r="H156" s="38"/>
      <c r="I156" s="38"/>
      <c r="J156" s="38"/>
      <c r="K156" s="38"/>
      <c r="L156" s="38"/>
      <c r="M156" s="38"/>
      <c r="N156" s="38"/>
      <c r="O156" s="38"/>
      <c r="P156" s="38"/>
      <c r="Q156" s="38"/>
      <c r="R156" s="38"/>
      <c r="S156" s="38"/>
      <c r="T156" s="38"/>
      <c r="U156" s="38"/>
      <c r="V156" s="38"/>
      <c r="W156" s="38"/>
      <c r="Y156" s="21"/>
    </row>
    <row r="157" spans="1:25" ht="30" x14ac:dyDescent="0.25">
      <c r="A157" s="21" t="s">
        <v>2346</v>
      </c>
      <c r="B157" s="21"/>
      <c r="C157" s="21"/>
      <c r="D157" s="41" t="s">
        <v>2042</v>
      </c>
      <c r="E157" s="38"/>
      <c r="F157" s="38"/>
      <c r="G157" s="38"/>
      <c r="H157" s="38"/>
      <c r="I157" s="38"/>
      <c r="J157" s="38"/>
      <c r="K157" s="38"/>
      <c r="L157" s="38"/>
      <c r="M157" s="38"/>
      <c r="N157" s="38"/>
      <c r="O157" s="38"/>
      <c r="P157" s="38"/>
      <c r="Q157" s="38"/>
      <c r="R157" s="38"/>
      <c r="S157" s="38"/>
      <c r="T157" s="38"/>
      <c r="U157" s="38"/>
      <c r="V157" s="38"/>
      <c r="W157" s="38"/>
      <c r="Y157" s="21"/>
    </row>
    <row r="158" spans="1:25" ht="62.25" customHeight="1" x14ac:dyDescent="0.25">
      <c r="A158" s="21" t="s">
        <v>2347</v>
      </c>
      <c r="B158" s="21"/>
      <c r="C158" s="21"/>
      <c r="D158" s="401" t="s">
        <v>4138</v>
      </c>
      <c r="E158" s="23"/>
      <c r="F158" s="23"/>
      <c r="G158" s="23"/>
      <c r="H158" s="23"/>
      <c r="I158" s="23"/>
      <c r="J158" s="23"/>
      <c r="K158" s="23"/>
      <c r="L158" s="23"/>
      <c r="M158" s="23"/>
      <c r="N158" s="23"/>
      <c r="O158" s="23"/>
      <c r="P158" s="23"/>
      <c r="Q158" s="23"/>
      <c r="R158" s="23"/>
      <c r="S158" s="23"/>
      <c r="T158" s="23"/>
      <c r="U158" s="23"/>
      <c r="V158" s="23"/>
      <c r="W158" s="23"/>
      <c r="X158" s="94" t="s">
        <v>3787</v>
      </c>
      <c r="Y158" s="21"/>
    </row>
    <row r="159" spans="1:25" ht="45" x14ac:dyDescent="0.25">
      <c r="A159" s="21" t="s">
        <v>2348</v>
      </c>
      <c r="B159" s="21"/>
      <c r="C159" s="21"/>
      <c r="D159" s="143" t="s">
        <v>1569</v>
      </c>
      <c r="E159" s="38"/>
      <c r="F159" s="38"/>
      <c r="G159" s="38"/>
      <c r="H159" s="38"/>
      <c r="I159" s="38"/>
      <c r="J159" s="38"/>
      <c r="K159" s="38"/>
      <c r="L159" s="38"/>
      <c r="M159" s="38"/>
      <c r="N159" s="38"/>
      <c r="O159" s="38"/>
      <c r="P159" s="38"/>
      <c r="Q159" s="38"/>
      <c r="R159" s="38"/>
      <c r="S159" s="38"/>
      <c r="T159" s="38"/>
      <c r="U159" s="38"/>
      <c r="V159" s="38"/>
      <c r="W159" s="38"/>
      <c r="X159" s="94" t="s">
        <v>3787</v>
      </c>
      <c r="Y159" s="21"/>
    </row>
    <row r="160" spans="1:25" ht="45" x14ac:dyDescent="0.25">
      <c r="A160" s="21" t="s">
        <v>2349</v>
      </c>
      <c r="B160" s="21"/>
      <c r="C160" s="21"/>
      <c r="D160" s="143" t="s">
        <v>2102</v>
      </c>
      <c r="E160" s="38"/>
      <c r="F160" s="38"/>
      <c r="G160" s="38"/>
      <c r="H160" s="38"/>
      <c r="I160" s="38"/>
      <c r="J160" s="38"/>
      <c r="K160" s="38"/>
      <c r="L160" s="38"/>
      <c r="M160" s="38"/>
      <c r="N160" s="38"/>
      <c r="O160" s="38"/>
      <c r="P160" s="38"/>
      <c r="Q160" s="38"/>
      <c r="R160" s="38"/>
      <c r="S160" s="38"/>
      <c r="T160" s="38"/>
      <c r="U160" s="38"/>
      <c r="V160" s="38"/>
      <c r="W160" s="38"/>
      <c r="X160" s="94" t="s">
        <v>3787</v>
      </c>
      <c r="Y160" s="21"/>
    </row>
    <row r="161" spans="1:25" ht="45" x14ac:dyDescent="0.25">
      <c r="A161" s="21" t="s">
        <v>2346</v>
      </c>
      <c r="B161" s="21"/>
      <c r="C161" s="21"/>
      <c r="D161" s="143" t="s">
        <v>2042</v>
      </c>
      <c r="E161" s="38"/>
      <c r="F161" s="38"/>
      <c r="G161" s="38"/>
      <c r="H161" s="38"/>
      <c r="I161" s="38"/>
      <c r="J161" s="38"/>
      <c r="K161" s="38"/>
      <c r="L161" s="38"/>
      <c r="M161" s="38"/>
      <c r="N161" s="38"/>
      <c r="O161" s="38"/>
      <c r="P161" s="38"/>
      <c r="Q161" s="38"/>
      <c r="R161" s="38"/>
      <c r="S161" s="38"/>
      <c r="T161" s="38"/>
      <c r="U161" s="38"/>
      <c r="V161" s="38"/>
      <c r="W161" s="38"/>
      <c r="X161" s="94" t="s">
        <v>3787</v>
      </c>
      <c r="Y161" s="21"/>
    </row>
    <row r="162" spans="1:25" ht="36" customHeight="1" x14ac:dyDescent="0.25">
      <c r="A162" s="21" t="s">
        <v>2350</v>
      </c>
      <c r="B162" s="21"/>
      <c r="C162" s="21"/>
      <c r="D162" s="47" t="s">
        <v>2312</v>
      </c>
      <c r="E162" s="23"/>
      <c r="F162" s="23"/>
      <c r="G162" s="23"/>
      <c r="H162" s="23"/>
      <c r="I162" s="23"/>
      <c r="J162" s="23"/>
      <c r="K162" s="23"/>
      <c r="L162" s="23"/>
      <c r="M162" s="23"/>
      <c r="N162" s="23"/>
      <c r="O162" s="23"/>
      <c r="P162" s="23"/>
      <c r="Q162" s="23"/>
      <c r="R162" s="23"/>
      <c r="S162" s="23"/>
      <c r="T162" s="23"/>
      <c r="U162" s="23"/>
      <c r="V162" s="23"/>
      <c r="W162" s="23"/>
      <c r="Y162" s="21"/>
    </row>
    <row r="163" spans="1:25" ht="63.75" customHeight="1" x14ac:dyDescent="0.25">
      <c r="A163" s="21" t="s">
        <v>2351</v>
      </c>
      <c r="B163" s="21"/>
      <c r="C163" s="21"/>
      <c r="D163" s="41" t="s">
        <v>2241</v>
      </c>
      <c r="E163" s="38"/>
      <c r="F163" s="38"/>
      <c r="G163" s="38"/>
      <c r="H163" s="38"/>
      <c r="I163" s="38"/>
      <c r="J163" s="38"/>
      <c r="K163" s="38"/>
      <c r="L163" s="38"/>
      <c r="M163" s="38"/>
      <c r="N163" s="38"/>
      <c r="O163" s="38"/>
      <c r="P163" s="38"/>
      <c r="Q163" s="38"/>
      <c r="R163" s="38"/>
      <c r="S163" s="38"/>
      <c r="T163" s="38"/>
      <c r="U163" s="38"/>
      <c r="V163" s="38"/>
      <c r="W163" s="38"/>
      <c r="Y163" s="21"/>
    </row>
    <row r="164" spans="1:25" ht="30" x14ac:dyDescent="0.25">
      <c r="A164" s="21" t="s">
        <v>2352</v>
      </c>
      <c r="B164" s="21"/>
      <c r="C164" s="21"/>
      <c r="D164" s="41" t="s">
        <v>2106</v>
      </c>
      <c r="E164" s="38"/>
      <c r="F164" s="38"/>
      <c r="G164" s="38"/>
      <c r="H164" s="38"/>
      <c r="I164" s="38"/>
      <c r="J164" s="38"/>
      <c r="K164" s="38"/>
      <c r="L164" s="38"/>
      <c r="M164" s="38"/>
      <c r="N164" s="38"/>
      <c r="O164" s="38"/>
      <c r="P164" s="38"/>
      <c r="Q164" s="38"/>
      <c r="R164" s="38"/>
      <c r="S164" s="38"/>
      <c r="T164" s="38"/>
      <c r="U164" s="38"/>
      <c r="V164" s="38"/>
      <c r="W164" s="38"/>
      <c r="Y164" s="21"/>
    </row>
    <row r="165" spans="1:25" ht="30" x14ac:dyDescent="0.25">
      <c r="A165" s="21" t="s">
        <v>2353</v>
      </c>
      <c r="B165" s="21"/>
      <c r="C165" s="21"/>
      <c r="D165" s="41" t="s">
        <v>2098</v>
      </c>
      <c r="E165" s="38"/>
      <c r="F165" s="38"/>
      <c r="G165" s="38"/>
      <c r="H165" s="38"/>
      <c r="I165" s="38"/>
      <c r="J165" s="38"/>
      <c r="K165" s="38"/>
      <c r="L165" s="38"/>
      <c r="M165" s="38"/>
      <c r="N165" s="38"/>
      <c r="O165" s="38"/>
      <c r="P165" s="38"/>
      <c r="Q165" s="38"/>
      <c r="R165" s="38"/>
      <c r="S165" s="38"/>
      <c r="T165" s="38"/>
      <c r="U165" s="38"/>
      <c r="V165" s="38"/>
      <c r="W165" s="38"/>
      <c r="Y165" s="21"/>
    </row>
    <row r="166" spans="1:25" ht="45" x14ac:dyDescent="0.25">
      <c r="A166" s="21" t="s">
        <v>2354</v>
      </c>
      <c r="B166" s="21"/>
      <c r="C166" s="21"/>
      <c r="D166" s="224" t="s">
        <v>2371</v>
      </c>
      <c r="E166" s="38"/>
      <c r="F166" s="38"/>
      <c r="G166" s="38"/>
      <c r="H166" s="38"/>
      <c r="I166" s="38"/>
      <c r="J166" s="38"/>
      <c r="K166" s="38"/>
      <c r="L166" s="38"/>
      <c r="M166" s="38"/>
      <c r="N166" s="38"/>
      <c r="O166" s="38"/>
      <c r="P166" s="38"/>
      <c r="Q166" s="38"/>
      <c r="R166" s="38"/>
      <c r="S166" s="38"/>
      <c r="T166" s="38"/>
      <c r="U166" s="38"/>
      <c r="V166" s="38"/>
      <c r="W166" s="38"/>
      <c r="X166" s="94" t="s">
        <v>3787</v>
      </c>
      <c r="Y166" s="21"/>
    </row>
    <row r="167" spans="1:25" x14ac:dyDescent="0.25">
      <c r="A167" s="21" t="s">
        <v>2355</v>
      </c>
      <c r="B167" s="21"/>
      <c r="C167" s="21"/>
      <c r="D167" s="41" t="s">
        <v>2313</v>
      </c>
      <c r="E167" s="38"/>
      <c r="F167" s="38"/>
      <c r="G167" s="38"/>
      <c r="H167" s="38"/>
      <c r="I167" s="38"/>
      <c r="J167" s="38"/>
      <c r="K167" s="38"/>
      <c r="L167" s="38"/>
      <c r="M167" s="38"/>
      <c r="N167" s="38"/>
      <c r="O167" s="38"/>
      <c r="P167" s="38"/>
      <c r="Q167" s="38"/>
      <c r="R167" s="38"/>
      <c r="S167" s="38"/>
      <c r="T167" s="38"/>
      <c r="U167" s="38"/>
      <c r="V167" s="38"/>
      <c r="W167" s="38"/>
      <c r="Y167" s="21"/>
    </row>
    <row r="168" spans="1:25" x14ac:dyDescent="0.25">
      <c r="A168" s="21" t="s">
        <v>2356</v>
      </c>
      <c r="B168" s="21"/>
      <c r="C168" s="21"/>
      <c r="D168" s="220" t="s">
        <v>2092</v>
      </c>
      <c r="E168" s="38"/>
      <c r="F168" s="38"/>
      <c r="G168" s="38"/>
      <c r="H168" s="38"/>
      <c r="I168" s="38"/>
      <c r="J168" s="38"/>
      <c r="K168" s="38"/>
      <c r="L168" s="38"/>
      <c r="M168" s="38"/>
      <c r="N168" s="38"/>
      <c r="O168" s="38"/>
      <c r="P168" s="38"/>
      <c r="Q168" s="38"/>
      <c r="R168" s="38"/>
      <c r="S168" s="38"/>
      <c r="T168" s="38"/>
      <c r="U168" s="38"/>
      <c r="V168" s="38"/>
      <c r="W168" s="38"/>
      <c r="Y168" s="21"/>
    </row>
    <row r="169" spans="1:25" x14ac:dyDescent="0.25">
      <c r="A169" s="21" t="s">
        <v>2357</v>
      </c>
      <c r="B169" s="21"/>
      <c r="C169" s="21"/>
      <c r="D169" s="220" t="s">
        <v>2093</v>
      </c>
      <c r="E169" s="38"/>
      <c r="F169" s="38"/>
      <c r="G169" s="38"/>
      <c r="H169" s="38"/>
      <c r="I169" s="38"/>
      <c r="J169" s="38"/>
      <c r="K169" s="38"/>
      <c r="L169" s="38"/>
      <c r="M169" s="38"/>
      <c r="N169" s="38"/>
      <c r="O169" s="38"/>
      <c r="P169" s="38"/>
      <c r="Q169" s="38"/>
      <c r="R169" s="38"/>
      <c r="S169" s="38"/>
      <c r="T169" s="38"/>
      <c r="U169" s="38"/>
      <c r="V169" s="38"/>
      <c r="W169" s="38"/>
      <c r="Y169" s="21"/>
    </row>
    <row r="170" spans="1:25" ht="30" x14ac:dyDescent="0.25">
      <c r="A170" s="21" t="s">
        <v>2358</v>
      </c>
      <c r="B170" s="21"/>
      <c r="C170" s="21"/>
      <c r="D170" s="220" t="s">
        <v>2107</v>
      </c>
      <c r="E170" s="38"/>
      <c r="F170" s="38"/>
      <c r="G170" s="38"/>
      <c r="H170" s="38"/>
      <c r="I170" s="38"/>
      <c r="J170" s="38"/>
      <c r="K170" s="38"/>
      <c r="L170" s="38"/>
      <c r="M170" s="38"/>
      <c r="N170" s="38"/>
      <c r="O170" s="38"/>
      <c r="P170" s="38"/>
      <c r="Q170" s="38"/>
      <c r="R170" s="38"/>
      <c r="S170" s="38"/>
      <c r="T170" s="38"/>
      <c r="U170" s="38"/>
      <c r="V170" s="38"/>
      <c r="W170" s="38"/>
      <c r="Y170" s="21"/>
    </row>
    <row r="171" spans="1:25" ht="30" x14ac:dyDescent="0.25">
      <c r="A171" s="21" t="s">
        <v>2359</v>
      </c>
      <c r="B171" s="21"/>
      <c r="C171" s="21"/>
      <c r="D171" s="220" t="s">
        <v>2108</v>
      </c>
      <c r="E171" s="38"/>
      <c r="F171" s="38"/>
      <c r="G171" s="38"/>
      <c r="H171" s="38"/>
      <c r="I171" s="38"/>
      <c r="J171" s="38"/>
      <c r="K171" s="38"/>
      <c r="L171" s="38"/>
      <c r="M171" s="38"/>
      <c r="N171" s="38"/>
      <c r="O171" s="38"/>
      <c r="P171" s="38"/>
      <c r="Q171" s="38"/>
      <c r="R171" s="38"/>
      <c r="S171" s="38"/>
      <c r="T171" s="38"/>
      <c r="U171" s="38"/>
      <c r="V171" s="38"/>
      <c r="W171" s="38"/>
      <c r="Y171" s="21"/>
    </row>
    <row r="172" spans="1:25" ht="45" x14ac:dyDescent="0.25">
      <c r="A172" s="21" t="s">
        <v>2360</v>
      </c>
      <c r="B172" s="21"/>
      <c r="C172" s="21"/>
      <c r="D172" s="125" t="s">
        <v>2100</v>
      </c>
      <c r="E172" s="38"/>
      <c r="F172" s="38"/>
      <c r="G172" s="38"/>
      <c r="H172" s="38"/>
      <c r="I172" s="38"/>
      <c r="J172" s="38"/>
      <c r="K172" s="38"/>
      <c r="L172" s="38"/>
      <c r="M172" s="38"/>
      <c r="N172" s="38"/>
      <c r="O172" s="38"/>
      <c r="P172" s="38"/>
      <c r="Q172" s="38"/>
      <c r="R172" s="38"/>
      <c r="S172" s="38"/>
      <c r="T172" s="38"/>
      <c r="U172" s="38"/>
      <c r="V172" s="38"/>
      <c r="W172" s="38"/>
      <c r="X172" s="94" t="s">
        <v>3787</v>
      </c>
      <c r="Y172" s="21"/>
    </row>
    <row r="173" spans="1:25" ht="30" x14ac:dyDescent="0.25">
      <c r="A173" s="21" t="s">
        <v>2361</v>
      </c>
      <c r="B173" s="21"/>
      <c r="C173" s="21"/>
      <c r="D173" s="41" t="s">
        <v>1478</v>
      </c>
      <c r="E173" s="38"/>
      <c r="F173" s="38"/>
      <c r="G173" s="38"/>
      <c r="H173" s="38"/>
      <c r="I173" s="38"/>
      <c r="J173" s="38"/>
      <c r="K173" s="38"/>
      <c r="L173" s="38"/>
      <c r="M173" s="38"/>
      <c r="N173" s="38"/>
      <c r="O173" s="38"/>
      <c r="P173" s="38"/>
      <c r="Q173" s="38"/>
      <c r="R173" s="38"/>
      <c r="S173" s="38"/>
      <c r="T173" s="38"/>
      <c r="U173" s="38"/>
      <c r="V173" s="38"/>
      <c r="W173" s="38"/>
      <c r="Y173" s="21"/>
    </row>
    <row r="174" spans="1:25" ht="30" x14ac:dyDescent="0.25">
      <c r="A174" s="21" t="s">
        <v>2362</v>
      </c>
      <c r="B174" s="21"/>
      <c r="C174" s="21"/>
      <c r="D174" s="41" t="s">
        <v>2374</v>
      </c>
      <c r="E174" s="38"/>
      <c r="F174" s="38"/>
      <c r="G174" s="38"/>
      <c r="H174" s="38"/>
      <c r="I174" s="38"/>
      <c r="J174" s="38"/>
      <c r="K174" s="38"/>
      <c r="L174" s="38"/>
      <c r="M174" s="38"/>
      <c r="N174" s="38"/>
      <c r="O174" s="38"/>
      <c r="P174" s="38"/>
      <c r="Q174" s="38"/>
      <c r="R174" s="38"/>
      <c r="S174" s="38"/>
      <c r="T174" s="38"/>
      <c r="U174" s="38"/>
      <c r="V174" s="38"/>
      <c r="W174" s="38"/>
      <c r="Y174" s="21"/>
    </row>
    <row r="175" spans="1:25" ht="30" x14ac:dyDescent="0.25">
      <c r="A175" s="21" t="s">
        <v>2363</v>
      </c>
      <c r="B175" s="21"/>
      <c r="C175" s="21"/>
      <c r="D175" s="41" t="s">
        <v>1480</v>
      </c>
      <c r="E175" s="38"/>
      <c r="F175" s="38"/>
      <c r="G175" s="38"/>
      <c r="H175" s="38"/>
      <c r="I175" s="38"/>
      <c r="J175" s="38"/>
      <c r="K175" s="38"/>
      <c r="L175" s="38"/>
      <c r="M175" s="38"/>
      <c r="N175" s="38"/>
      <c r="O175" s="38"/>
      <c r="P175" s="38"/>
      <c r="Q175" s="38"/>
      <c r="R175" s="38"/>
      <c r="S175" s="38"/>
      <c r="T175" s="38"/>
      <c r="U175" s="38"/>
      <c r="V175" s="38"/>
      <c r="W175" s="38"/>
      <c r="Y175" s="21"/>
    </row>
    <row r="176" spans="1:25" ht="45" x14ac:dyDescent="0.25">
      <c r="A176" s="21" t="s">
        <v>2364</v>
      </c>
      <c r="B176" s="21"/>
      <c r="C176" s="21"/>
      <c r="D176" s="41" t="s">
        <v>2243</v>
      </c>
      <c r="E176" s="38"/>
      <c r="F176" s="38"/>
      <c r="G176" s="38"/>
      <c r="H176" s="38"/>
      <c r="I176" s="38"/>
      <c r="J176" s="38"/>
      <c r="K176" s="38"/>
      <c r="L176" s="38"/>
      <c r="M176" s="38"/>
      <c r="N176" s="38"/>
      <c r="O176" s="38"/>
      <c r="P176" s="38"/>
      <c r="Q176" s="38"/>
      <c r="R176" s="38"/>
      <c r="S176" s="38"/>
      <c r="T176" s="38"/>
      <c r="U176" s="38"/>
      <c r="V176" s="38"/>
      <c r="W176" s="38"/>
      <c r="Y176" s="21"/>
    </row>
    <row r="177" spans="1:25" ht="32.25" customHeight="1" x14ac:dyDescent="0.25">
      <c r="A177" s="21" t="s">
        <v>2365</v>
      </c>
      <c r="B177" s="21"/>
      <c r="C177" s="21"/>
      <c r="D177" s="47" t="s">
        <v>2375</v>
      </c>
      <c r="E177" s="23"/>
      <c r="F177" s="23"/>
      <c r="G177" s="23"/>
      <c r="H177" s="23"/>
      <c r="I177" s="23"/>
      <c r="J177" s="23"/>
      <c r="K177" s="23"/>
      <c r="L177" s="23"/>
      <c r="M177" s="23"/>
      <c r="N177" s="23"/>
      <c r="O177" s="23"/>
      <c r="P177" s="23"/>
      <c r="Q177" s="23"/>
      <c r="R177" s="23"/>
      <c r="S177" s="23"/>
      <c r="T177" s="23"/>
      <c r="U177" s="23"/>
      <c r="V177" s="23"/>
      <c r="W177" s="23"/>
      <c r="Y177" s="21"/>
    </row>
    <row r="178" spans="1:25" ht="30" x14ac:dyDescent="0.25">
      <c r="A178" s="21" t="s">
        <v>2366</v>
      </c>
      <c r="B178" s="21"/>
      <c r="C178" s="21"/>
      <c r="D178" s="41" t="s">
        <v>2173</v>
      </c>
      <c r="E178" s="38"/>
      <c r="F178" s="38"/>
      <c r="G178" s="38"/>
      <c r="H178" s="38"/>
      <c r="I178" s="38"/>
      <c r="J178" s="38"/>
      <c r="K178" s="38"/>
      <c r="L178" s="38"/>
      <c r="M178" s="38"/>
      <c r="N178" s="38"/>
      <c r="O178" s="38"/>
      <c r="P178" s="38"/>
      <c r="Q178" s="38"/>
      <c r="R178" s="38"/>
      <c r="S178" s="38"/>
      <c r="T178" s="38"/>
      <c r="U178" s="38"/>
      <c r="V178" s="38"/>
      <c r="W178" s="38"/>
      <c r="Y178" s="21"/>
    </row>
    <row r="179" spans="1:25" ht="30" x14ac:dyDescent="0.25">
      <c r="A179" s="21" t="s">
        <v>2367</v>
      </c>
      <c r="B179" s="21"/>
      <c r="C179" s="21"/>
      <c r="D179" s="41" t="s">
        <v>2174</v>
      </c>
      <c r="E179" s="38"/>
      <c r="F179" s="38"/>
      <c r="G179" s="38"/>
      <c r="H179" s="38"/>
      <c r="I179" s="38"/>
      <c r="J179" s="38"/>
      <c r="K179" s="38"/>
      <c r="L179" s="38"/>
      <c r="M179" s="38"/>
      <c r="N179" s="38"/>
      <c r="O179" s="38"/>
      <c r="P179" s="38"/>
      <c r="Q179" s="38"/>
      <c r="R179" s="38"/>
      <c r="S179" s="38"/>
      <c r="T179" s="38"/>
      <c r="U179" s="38"/>
      <c r="V179" s="38"/>
      <c r="W179" s="38"/>
      <c r="Y179" s="21"/>
    </row>
    <row r="180" spans="1:25" x14ac:dyDescent="0.25">
      <c r="A180" s="21" t="s">
        <v>2087</v>
      </c>
      <c r="B180" s="21"/>
      <c r="C180" s="21"/>
      <c r="D180" s="47" t="s">
        <v>2112</v>
      </c>
      <c r="E180" s="23"/>
      <c r="F180" s="23"/>
      <c r="G180" s="23"/>
      <c r="H180" s="23"/>
      <c r="I180" s="23"/>
      <c r="J180" s="23"/>
      <c r="K180" s="23"/>
      <c r="L180" s="23"/>
      <c r="M180" s="23"/>
      <c r="N180" s="23"/>
      <c r="O180" s="23"/>
      <c r="P180" s="23"/>
      <c r="Q180" s="23"/>
      <c r="R180" s="23"/>
      <c r="S180" s="23"/>
      <c r="T180" s="23"/>
      <c r="U180" s="23"/>
      <c r="V180" s="23"/>
      <c r="W180" s="23"/>
      <c r="Y180" s="21"/>
    </row>
    <row r="181" spans="1:25" ht="30" x14ac:dyDescent="0.25">
      <c r="A181" s="21" t="s">
        <v>2368</v>
      </c>
      <c r="B181" s="21"/>
      <c r="C181" s="21"/>
      <c r="D181" s="41" t="s">
        <v>2376</v>
      </c>
      <c r="E181" s="24"/>
      <c r="F181" s="24"/>
      <c r="G181" s="24"/>
      <c r="H181" s="24"/>
      <c r="I181" s="24"/>
      <c r="J181" s="24"/>
      <c r="K181" s="24"/>
      <c r="L181" s="24"/>
      <c r="M181" s="24"/>
      <c r="N181" s="24"/>
      <c r="O181" s="24"/>
      <c r="P181" s="24"/>
      <c r="Q181" s="24"/>
      <c r="R181" s="24"/>
      <c r="S181" s="24"/>
      <c r="T181" s="24"/>
      <c r="U181" s="24"/>
      <c r="V181" s="24"/>
      <c r="W181" s="24"/>
      <c r="Y181" s="21"/>
    </row>
    <row r="182" spans="1:25" hidden="1" x14ac:dyDescent="0.25">
      <c r="A182" s="21"/>
      <c r="B182" s="21"/>
      <c r="C182" s="21" t="s">
        <v>275</v>
      </c>
      <c r="Y182" s="21"/>
    </row>
    <row r="183" spans="1:25" hidden="1" x14ac:dyDescent="0.25">
      <c r="A183" s="21"/>
      <c r="B183" s="21"/>
      <c r="C183" s="21" t="s">
        <v>278</v>
      </c>
      <c r="D183" s="21"/>
      <c r="E183" s="21"/>
      <c r="F183" s="21"/>
      <c r="G183" s="21"/>
      <c r="H183" s="21"/>
      <c r="I183" s="21"/>
      <c r="J183" s="21"/>
      <c r="K183" s="21"/>
      <c r="L183" s="21"/>
      <c r="M183" s="21"/>
      <c r="N183" s="21"/>
      <c r="O183" s="21"/>
      <c r="P183" s="21"/>
      <c r="Q183" s="21"/>
      <c r="R183" s="21"/>
      <c r="S183" s="21"/>
      <c r="T183" s="21"/>
      <c r="U183" s="21"/>
      <c r="V183" s="21"/>
      <c r="W183" s="21"/>
      <c r="X183" s="21"/>
      <c r="Y183" s="21" t="s">
        <v>279</v>
      </c>
    </row>
    <row r="186" spans="1:25" ht="15" customHeight="1" x14ac:dyDescent="0.25">
      <c r="A186" s="21"/>
      <c r="B186" s="21"/>
      <c r="C186" s="12" t="s">
        <v>3591</v>
      </c>
      <c r="D186" s="21"/>
      <c r="E186" s="21"/>
      <c r="F186" s="21"/>
      <c r="G186" s="21"/>
      <c r="H186" s="21"/>
      <c r="I186" s="21"/>
      <c r="J186" s="21"/>
      <c r="K186" s="21"/>
      <c r="L186" s="21"/>
      <c r="M186" s="21"/>
      <c r="N186" s="21"/>
      <c r="O186" s="21"/>
      <c r="P186" s="21"/>
      <c r="Q186" s="21"/>
      <c r="R186" s="21"/>
      <c r="S186" s="21"/>
      <c r="T186" s="21"/>
      <c r="U186" s="21"/>
      <c r="V186" s="21"/>
      <c r="W186" s="21"/>
      <c r="X186" s="21"/>
      <c r="Y186" s="21"/>
    </row>
    <row r="187" spans="1:25" hidden="1" x14ac:dyDescent="0.25">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row>
    <row r="188" spans="1:25" hidden="1" x14ac:dyDescent="0.25">
      <c r="A188" s="21"/>
      <c r="B188" s="21"/>
      <c r="C188" s="21"/>
      <c r="D188" s="21"/>
      <c r="E188" s="21" t="s">
        <v>3573</v>
      </c>
      <c r="F188" s="21" t="s">
        <v>3574</v>
      </c>
      <c r="G188" s="21" t="s">
        <v>3575</v>
      </c>
      <c r="H188" s="21" t="s">
        <v>3576</v>
      </c>
      <c r="I188" s="21" t="s">
        <v>3577</v>
      </c>
      <c r="J188" s="21" t="s">
        <v>3578</v>
      </c>
      <c r="K188" s="21" t="s">
        <v>3579</v>
      </c>
      <c r="L188" s="21" t="s">
        <v>3580</v>
      </c>
      <c r="M188" s="21" t="s">
        <v>3581</v>
      </c>
      <c r="N188" s="21" t="s">
        <v>3582</v>
      </c>
      <c r="O188" s="21" t="s">
        <v>3583</v>
      </c>
      <c r="P188" s="21" t="s">
        <v>3584</v>
      </c>
      <c r="Q188" s="21" t="s">
        <v>3585</v>
      </c>
      <c r="R188" s="21" t="s">
        <v>3586</v>
      </c>
      <c r="S188" s="21" t="s">
        <v>3587</v>
      </c>
      <c r="T188" s="21" t="s">
        <v>3588</v>
      </c>
      <c r="U188" s="21" t="s">
        <v>3589</v>
      </c>
      <c r="V188" s="21" t="s">
        <v>3590</v>
      </c>
      <c r="W188" s="21" t="s">
        <v>3418</v>
      </c>
      <c r="X188" s="21"/>
      <c r="Y188" s="21"/>
    </row>
    <row r="189" spans="1:25" hidden="1" x14ac:dyDescent="0.25">
      <c r="A189" s="21"/>
      <c r="B189" s="21"/>
      <c r="C189" s="21" t="s">
        <v>276</v>
      </c>
      <c r="D189" s="21" t="s">
        <v>274</v>
      </c>
      <c r="E189" s="21"/>
      <c r="F189" s="21"/>
      <c r="G189" s="21"/>
      <c r="H189" s="21"/>
      <c r="I189" s="21"/>
      <c r="J189" s="21"/>
      <c r="K189" s="21"/>
      <c r="L189" s="21"/>
      <c r="M189" s="21"/>
      <c r="N189" s="21"/>
      <c r="O189" s="21"/>
      <c r="P189" s="21"/>
      <c r="Q189" s="21"/>
      <c r="R189" s="21"/>
      <c r="S189" s="21"/>
      <c r="T189" s="21"/>
      <c r="U189" s="21"/>
      <c r="V189" s="21"/>
      <c r="W189" s="21"/>
      <c r="X189" s="21" t="s">
        <v>275</v>
      </c>
      <c r="Y189" s="21" t="s">
        <v>277</v>
      </c>
    </row>
    <row r="190" spans="1:25" x14ac:dyDescent="0.25">
      <c r="A190" s="21"/>
      <c r="B190" s="21" t="s">
        <v>3416</v>
      </c>
      <c r="C190" s="21" t="s">
        <v>386</v>
      </c>
      <c r="D190" s="77"/>
      <c r="E190" s="73" t="s">
        <v>3419</v>
      </c>
      <c r="F190" s="73" t="s">
        <v>3419</v>
      </c>
      <c r="G190" s="73" t="s">
        <v>3419</v>
      </c>
      <c r="H190" s="73" t="s">
        <v>3419</v>
      </c>
      <c r="I190" s="73" t="s">
        <v>3419</v>
      </c>
      <c r="J190" s="73" t="s">
        <v>3419</v>
      </c>
      <c r="K190" s="73" t="s">
        <v>3419</v>
      </c>
      <c r="L190" s="73" t="s">
        <v>3419</v>
      </c>
      <c r="M190" s="73" t="s">
        <v>3419</v>
      </c>
      <c r="N190" s="73" t="s">
        <v>3419</v>
      </c>
      <c r="O190" s="73" t="s">
        <v>3419</v>
      </c>
      <c r="P190" s="73" t="s">
        <v>3419</v>
      </c>
      <c r="Q190" s="73" t="s">
        <v>3419</v>
      </c>
      <c r="R190" s="73" t="s">
        <v>3419</v>
      </c>
      <c r="S190" s="73" t="s">
        <v>3419</v>
      </c>
      <c r="T190" s="73" t="s">
        <v>3419</v>
      </c>
      <c r="U190" s="73" t="s">
        <v>3419</v>
      </c>
      <c r="V190" s="73" t="s">
        <v>3419</v>
      </c>
      <c r="W190" s="73" t="s">
        <v>3419</v>
      </c>
      <c r="X190" s="21"/>
      <c r="Y190" s="21"/>
    </row>
    <row r="191" spans="1:25" ht="50.1" customHeight="1" x14ac:dyDescent="0.25">
      <c r="A191" s="21"/>
      <c r="B191" s="21" t="s">
        <v>2396</v>
      </c>
      <c r="C191" s="21" t="s">
        <v>386</v>
      </c>
      <c r="D191" s="61" t="s">
        <v>2395</v>
      </c>
      <c r="E191" s="124" t="s">
        <v>2377</v>
      </c>
      <c r="F191" s="124" t="s">
        <v>2378</v>
      </c>
      <c r="G191" s="22" t="s">
        <v>2379</v>
      </c>
      <c r="H191" s="22" t="s">
        <v>2380</v>
      </c>
      <c r="I191" s="22" t="s">
        <v>2381</v>
      </c>
      <c r="J191" s="22" t="s">
        <v>2382</v>
      </c>
      <c r="K191" s="22" t="s">
        <v>2383</v>
      </c>
      <c r="L191" s="22" t="s">
        <v>2384</v>
      </c>
      <c r="M191" s="22" t="s">
        <v>2385</v>
      </c>
      <c r="N191" s="22" t="s">
        <v>2386</v>
      </c>
      <c r="O191" s="22" t="s">
        <v>2387</v>
      </c>
      <c r="P191" s="22" t="s">
        <v>2388</v>
      </c>
      <c r="Q191" s="22" t="s">
        <v>2389</v>
      </c>
      <c r="R191" s="22" t="s">
        <v>2390</v>
      </c>
      <c r="S191" s="124" t="s">
        <v>2391</v>
      </c>
      <c r="T191" s="22" t="s">
        <v>2392</v>
      </c>
      <c r="U191" s="22" t="s">
        <v>2393</v>
      </c>
      <c r="V191" s="22" t="s">
        <v>2394</v>
      </c>
      <c r="W191" s="22" t="s">
        <v>402</v>
      </c>
      <c r="Y191" s="21"/>
    </row>
    <row r="192" spans="1:25" ht="19.5" customHeight="1" x14ac:dyDescent="0.25">
      <c r="A192" s="21"/>
      <c r="B192" s="21"/>
      <c r="C192" s="21" t="s">
        <v>444</v>
      </c>
      <c r="D192" s="36"/>
      <c r="E192" s="49">
        <v>2015</v>
      </c>
      <c r="F192" s="49">
        <v>2015</v>
      </c>
      <c r="G192" s="49">
        <v>2015</v>
      </c>
      <c r="H192" s="49">
        <v>2015</v>
      </c>
      <c r="I192" s="49">
        <v>2015</v>
      </c>
      <c r="J192" s="49">
        <v>2015</v>
      </c>
      <c r="K192" s="49">
        <v>2015</v>
      </c>
      <c r="L192" s="49">
        <v>2015</v>
      </c>
      <c r="M192" s="49">
        <v>2015</v>
      </c>
      <c r="N192" s="49">
        <v>2015</v>
      </c>
      <c r="O192" s="49">
        <v>2015</v>
      </c>
      <c r="P192" s="49">
        <v>2015</v>
      </c>
      <c r="Q192" s="49">
        <v>2015</v>
      </c>
      <c r="R192" s="49">
        <v>2015</v>
      </c>
      <c r="S192" s="49">
        <v>2015</v>
      </c>
      <c r="T192" s="49">
        <v>2015</v>
      </c>
      <c r="U192" s="49">
        <v>2015</v>
      </c>
      <c r="V192" s="49">
        <v>2015</v>
      </c>
      <c r="W192" s="49">
        <v>2015</v>
      </c>
      <c r="Y192" s="21"/>
    </row>
    <row r="193" spans="1:25" ht="20.100000000000001" customHeight="1" x14ac:dyDescent="0.25">
      <c r="A193" s="21"/>
      <c r="B193" s="21"/>
      <c r="C193" s="21" t="s">
        <v>445</v>
      </c>
      <c r="D193" s="36"/>
      <c r="E193" s="51" t="str">
        <f>StartUp!$E$8</f>
        <v>SGD</v>
      </c>
      <c r="F193" s="51" t="str">
        <f>StartUp!$E$8</f>
        <v>SGD</v>
      </c>
      <c r="G193" s="51" t="str">
        <f>StartUp!$E$8</f>
        <v>SGD</v>
      </c>
      <c r="H193" s="51" t="str">
        <f>StartUp!$E$8</f>
        <v>SGD</v>
      </c>
      <c r="I193" s="51" t="str">
        <f>StartUp!$E$8</f>
        <v>SGD</v>
      </c>
      <c r="J193" s="51" t="str">
        <f>StartUp!$E$8</f>
        <v>SGD</v>
      </c>
      <c r="K193" s="51" t="str">
        <f>StartUp!$E$8</f>
        <v>SGD</v>
      </c>
      <c r="L193" s="51" t="str">
        <f>StartUp!$E$8</f>
        <v>SGD</v>
      </c>
      <c r="M193" s="51" t="str">
        <f>StartUp!$E$8</f>
        <v>SGD</v>
      </c>
      <c r="N193" s="51" t="str">
        <f>StartUp!$E$8</f>
        <v>SGD</v>
      </c>
      <c r="O193" s="51" t="str">
        <f>StartUp!$E$8</f>
        <v>SGD</v>
      </c>
      <c r="P193" s="51" t="str">
        <f>StartUp!$E$8</f>
        <v>SGD</v>
      </c>
      <c r="Q193" s="51" t="str">
        <f>StartUp!$E$8</f>
        <v>SGD</v>
      </c>
      <c r="R193" s="51" t="str">
        <f>StartUp!$E$8</f>
        <v>SGD</v>
      </c>
      <c r="S193" s="51" t="str">
        <f>StartUp!$E$8</f>
        <v>SGD</v>
      </c>
      <c r="T193" s="51" t="str">
        <f>StartUp!$E$8</f>
        <v>SGD</v>
      </c>
      <c r="U193" s="51" t="str">
        <f>StartUp!$E$8</f>
        <v>SGD</v>
      </c>
      <c r="V193" s="51" t="str">
        <f>StartUp!$E$8</f>
        <v>SGD</v>
      </c>
      <c r="W193" s="51" t="str">
        <f>StartUp!$E$8</f>
        <v>SGD</v>
      </c>
      <c r="Y193" s="21"/>
    </row>
    <row r="194" spans="1:25" ht="20.100000000000001" hidden="1" customHeight="1" x14ac:dyDescent="0.25">
      <c r="A194" s="21"/>
      <c r="B194" s="21"/>
      <c r="C194" s="21" t="s">
        <v>446</v>
      </c>
      <c r="D194" s="36"/>
      <c r="E194" s="50" t="str">
        <f>StartUp!$D$10</f>
        <v>01/01/2009</v>
      </c>
      <c r="F194" s="50" t="str">
        <f>StartUp!$D$10</f>
        <v>01/01/2009</v>
      </c>
      <c r="G194" s="50" t="str">
        <f>StartUp!$D$10</f>
        <v>01/01/2009</v>
      </c>
      <c r="H194" s="50" t="str">
        <f>StartUp!$D$10</f>
        <v>01/01/2009</v>
      </c>
      <c r="I194" s="50" t="str">
        <f>StartUp!$D$10</f>
        <v>01/01/2009</v>
      </c>
      <c r="J194" s="50" t="str">
        <f>StartUp!$D$10</f>
        <v>01/01/2009</v>
      </c>
      <c r="K194" s="50" t="str">
        <f>StartUp!$D$10</f>
        <v>01/01/2009</v>
      </c>
      <c r="L194" s="50" t="str">
        <f>StartUp!$D$10</f>
        <v>01/01/2009</v>
      </c>
      <c r="M194" s="50" t="str">
        <f>StartUp!$D$10</f>
        <v>01/01/2009</v>
      </c>
      <c r="N194" s="50" t="str">
        <f>StartUp!$D$10</f>
        <v>01/01/2009</v>
      </c>
      <c r="O194" s="50" t="str">
        <f>StartUp!$D$10</f>
        <v>01/01/2009</v>
      </c>
      <c r="P194" s="50" t="str">
        <f>StartUp!$D$10</f>
        <v>01/01/2009</v>
      </c>
      <c r="Q194" s="50" t="str">
        <f>StartUp!$D$10</f>
        <v>01/01/2009</v>
      </c>
      <c r="R194" s="50" t="str">
        <f>StartUp!$D$10</f>
        <v>01/01/2009</v>
      </c>
      <c r="S194" s="50" t="str">
        <f>StartUp!$D$10</f>
        <v>01/01/2009</v>
      </c>
      <c r="T194" s="50" t="str">
        <f>StartUp!$D$10</f>
        <v>01/01/2009</v>
      </c>
      <c r="U194" s="50" t="str">
        <f>StartUp!$D$10</f>
        <v>01/01/2009</v>
      </c>
      <c r="V194" s="50" t="str">
        <f>StartUp!$D$10</f>
        <v>01/01/2009</v>
      </c>
      <c r="W194" s="50" t="str">
        <f>StartUp!$D$10</f>
        <v>01/01/2009</v>
      </c>
      <c r="Y194" s="21"/>
    </row>
    <row r="195" spans="1:25" ht="20.100000000000001" hidden="1" customHeight="1" x14ac:dyDescent="0.25">
      <c r="A195" s="21"/>
      <c r="B195" s="21"/>
      <c r="C195" s="21" t="s">
        <v>447</v>
      </c>
      <c r="D195" s="36"/>
      <c r="E195" s="50" t="str">
        <f>StartUp!$D$11</f>
        <v>31/12/2009</v>
      </c>
      <c r="F195" s="50" t="str">
        <f>StartUp!$D$11</f>
        <v>31/12/2009</v>
      </c>
      <c r="G195" s="50" t="str">
        <f>StartUp!$D$11</f>
        <v>31/12/2009</v>
      </c>
      <c r="H195" s="50" t="str">
        <f>StartUp!$D$11</f>
        <v>31/12/2009</v>
      </c>
      <c r="I195" s="50" t="str">
        <f>StartUp!$D$11</f>
        <v>31/12/2009</v>
      </c>
      <c r="J195" s="50" t="str">
        <f>StartUp!$D$11</f>
        <v>31/12/2009</v>
      </c>
      <c r="K195" s="50" t="str">
        <f>StartUp!$D$11</f>
        <v>31/12/2009</v>
      </c>
      <c r="L195" s="50" t="str">
        <f>StartUp!$D$11</f>
        <v>31/12/2009</v>
      </c>
      <c r="M195" s="50" t="str">
        <f>StartUp!$D$11</f>
        <v>31/12/2009</v>
      </c>
      <c r="N195" s="50" t="str">
        <f>StartUp!$D$11</f>
        <v>31/12/2009</v>
      </c>
      <c r="O195" s="50" t="str">
        <f>StartUp!$D$11</f>
        <v>31/12/2009</v>
      </c>
      <c r="P195" s="50" t="str">
        <f>StartUp!$D$11</f>
        <v>31/12/2009</v>
      </c>
      <c r="Q195" s="50" t="str">
        <f>StartUp!$D$11</f>
        <v>31/12/2009</v>
      </c>
      <c r="R195" s="50" t="str">
        <f>StartUp!$D$11</f>
        <v>31/12/2009</v>
      </c>
      <c r="S195" s="50" t="str">
        <f>StartUp!$D$11</f>
        <v>31/12/2009</v>
      </c>
      <c r="T195" s="50" t="str">
        <f>StartUp!$D$11</f>
        <v>31/12/2009</v>
      </c>
      <c r="U195" s="50" t="str">
        <f>StartUp!$D$11</f>
        <v>31/12/2009</v>
      </c>
      <c r="V195" s="50" t="str">
        <f>StartUp!$D$11</f>
        <v>31/12/2009</v>
      </c>
      <c r="W195" s="50" t="str">
        <f>StartUp!$D$11</f>
        <v>31/12/2009</v>
      </c>
      <c r="Y195" s="21"/>
    </row>
    <row r="196" spans="1:25" x14ac:dyDescent="0.25">
      <c r="A196" s="21"/>
      <c r="B196" s="21"/>
      <c r="C196" s="21" t="s">
        <v>275</v>
      </c>
      <c r="D196" s="15"/>
      <c r="Y196" s="21"/>
    </row>
    <row r="197" spans="1:25" ht="30" x14ac:dyDescent="0.25">
      <c r="A197" s="21" t="s">
        <v>2329</v>
      </c>
      <c r="B197" s="21"/>
      <c r="C197" s="21"/>
      <c r="D197" s="22" t="s">
        <v>3998</v>
      </c>
      <c r="E197" s="23"/>
      <c r="F197" s="23"/>
      <c r="G197" s="23"/>
      <c r="H197" s="23"/>
      <c r="I197" s="23"/>
      <c r="J197" s="23"/>
      <c r="K197" s="23"/>
      <c r="L197" s="23"/>
      <c r="M197" s="23"/>
      <c r="N197" s="23"/>
      <c r="O197" s="23"/>
      <c r="P197" s="23"/>
      <c r="Q197" s="23"/>
      <c r="R197" s="23"/>
      <c r="S197" s="23"/>
      <c r="T197" s="23"/>
      <c r="U197" s="23"/>
      <c r="V197" s="23"/>
      <c r="W197" s="23"/>
      <c r="Y197" s="21"/>
    </row>
    <row r="198" spans="1:25" ht="45" x14ac:dyDescent="0.25">
      <c r="A198" s="21" t="s">
        <v>2330</v>
      </c>
      <c r="B198" s="21"/>
      <c r="C198" s="21"/>
      <c r="D198" s="27" t="s">
        <v>2369</v>
      </c>
      <c r="E198" s="23"/>
      <c r="F198" s="23"/>
      <c r="G198" s="23"/>
      <c r="H198" s="23"/>
      <c r="I198" s="23"/>
      <c r="J198" s="23"/>
      <c r="K198" s="23"/>
      <c r="L198" s="23"/>
      <c r="M198" s="23"/>
      <c r="N198" s="23"/>
      <c r="O198" s="23"/>
      <c r="P198" s="23"/>
      <c r="Q198" s="23"/>
      <c r="R198" s="23"/>
      <c r="S198" s="23"/>
      <c r="T198" s="23"/>
      <c r="U198" s="23"/>
      <c r="V198" s="23"/>
      <c r="W198" s="23"/>
      <c r="Y198" s="21"/>
    </row>
    <row r="199" spans="1:25" ht="30" x14ac:dyDescent="0.25">
      <c r="A199" s="21" t="s">
        <v>2331</v>
      </c>
      <c r="B199" s="21"/>
      <c r="C199" s="21"/>
      <c r="D199" s="47" t="s">
        <v>2370</v>
      </c>
      <c r="E199" s="23"/>
      <c r="F199" s="23"/>
      <c r="G199" s="23"/>
      <c r="H199" s="23"/>
      <c r="I199" s="23"/>
      <c r="J199" s="23"/>
      <c r="K199" s="23"/>
      <c r="L199" s="23"/>
      <c r="M199" s="23"/>
      <c r="N199" s="23"/>
      <c r="O199" s="23"/>
      <c r="P199" s="23"/>
      <c r="Q199" s="23"/>
      <c r="R199" s="23"/>
      <c r="S199" s="23"/>
      <c r="T199" s="23"/>
      <c r="U199" s="23"/>
      <c r="V199" s="23"/>
      <c r="W199" s="23"/>
      <c r="Y199" s="21"/>
    </row>
    <row r="200" spans="1:25" ht="30" x14ac:dyDescent="0.25">
      <c r="A200" s="21" t="s">
        <v>2332</v>
      </c>
      <c r="B200" s="21"/>
      <c r="C200" s="21"/>
      <c r="D200" s="41" t="s">
        <v>2038</v>
      </c>
      <c r="E200" s="38"/>
      <c r="F200" s="38"/>
      <c r="G200" s="38"/>
      <c r="H200" s="38"/>
      <c r="I200" s="38"/>
      <c r="J200" s="38"/>
      <c r="K200" s="38"/>
      <c r="L200" s="38"/>
      <c r="M200" s="38"/>
      <c r="N200" s="38"/>
      <c r="O200" s="38"/>
      <c r="P200" s="38"/>
      <c r="Q200" s="38"/>
      <c r="R200" s="38"/>
      <c r="S200" s="38"/>
      <c r="T200" s="38"/>
      <c r="U200" s="38"/>
      <c r="V200" s="38"/>
      <c r="W200" s="38"/>
      <c r="Y200" s="21"/>
    </row>
    <row r="201" spans="1:25" ht="30" x14ac:dyDescent="0.25">
      <c r="A201" s="21" t="s">
        <v>2333</v>
      </c>
      <c r="B201" s="21"/>
      <c r="C201" s="21"/>
      <c r="D201" s="41" t="s">
        <v>2094</v>
      </c>
      <c r="E201" s="38"/>
      <c r="F201" s="38"/>
      <c r="G201" s="38"/>
      <c r="H201" s="38"/>
      <c r="I201" s="38"/>
      <c r="J201" s="38"/>
      <c r="K201" s="38"/>
      <c r="L201" s="38"/>
      <c r="M201" s="38"/>
      <c r="N201" s="38"/>
      <c r="O201" s="38"/>
      <c r="P201" s="38"/>
      <c r="Q201" s="38"/>
      <c r="R201" s="38"/>
      <c r="S201" s="38"/>
      <c r="T201" s="38"/>
      <c r="U201" s="38"/>
      <c r="V201" s="38"/>
      <c r="W201" s="38"/>
      <c r="Y201" s="21"/>
    </row>
    <row r="202" spans="1:25" ht="30" x14ac:dyDescent="0.25">
      <c r="A202" s="21" t="s">
        <v>2334</v>
      </c>
      <c r="B202" s="21"/>
      <c r="C202" s="21"/>
      <c r="D202" s="41" t="s">
        <v>2095</v>
      </c>
      <c r="E202" s="38"/>
      <c r="F202" s="38"/>
      <c r="G202" s="38"/>
      <c r="H202" s="38"/>
      <c r="I202" s="38"/>
      <c r="J202" s="38"/>
      <c r="K202" s="38"/>
      <c r="L202" s="38"/>
      <c r="M202" s="38"/>
      <c r="N202" s="38"/>
      <c r="O202" s="38"/>
      <c r="P202" s="38"/>
      <c r="Q202" s="38"/>
      <c r="R202" s="38"/>
      <c r="S202" s="38"/>
      <c r="T202" s="38"/>
      <c r="U202" s="38"/>
      <c r="V202" s="38"/>
      <c r="W202" s="38"/>
      <c r="Y202" s="21"/>
    </row>
    <row r="203" spans="1:25" x14ac:dyDescent="0.25">
      <c r="A203" s="21" t="s">
        <v>2335</v>
      </c>
      <c r="B203" s="21"/>
      <c r="C203" s="21"/>
      <c r="D203" s="41" t="s">
        <v>2092</v>
      </c>
      <c r="E203" s="38"/>
      <c r="F203" s="38"/>
      <c r="G203" s="38"/>
      <c r="H203" s="38"/>
      <c r="I203" s="38"/>
      <c r="J203" s="38"/>
      <c r="K203" s="38"/>
      <c r="L203" s="38"/>
      <c r="M203" s="38"/>
      <c r="N203" s="38"/>
      <c r="O203" s="38"/>
      <c r="P203" s="38"/>
      <c r="Q203" s="38"/>
      <c r="R203" s="38"/>
      <c r="S203" s="38"/>
      <c r="T203" s="38"/>
      <c r="U203" s="38"/>
      <c r="V203" s="38"/>
      <c r="W203" s="38"/>
      <c r="Y203" s="21"/>
    </row>
    <row r="204" spans="1:25" x14ac:dyDescent="0.25">
      <c r="A204" s="21" t="s">
        <v>2336</v>
      </c>
      <c r="B204" s="21"/>
      <c r="C204" s="21"/>
      <c r="D204" s="41" t="s">
        <v>2093</v>
      </c>
      <c r="E204" s="38"/>
      <c r="F204" s="38"/>
      <c r="G204" s="38"/>
      <c r="H204" s="38"/>
      <c r="I204" s="38"/>
      <c r="J204" s="38"/>
      <c r="K204" s="38"/>
      <c r="L204" s="38"/>
      <c r="M204" s="38"/>
      <c r="N204" s="38"/>
      <c r="O204" s="38"/>
      <c r="P204" s="38"/>
      <c r="Q204" s="38"/>
      <c r="R204" s="38"/>
      <c r="S204" s="38"/>
      <c r="T204" s="38"/>
      <c r="U204" s="38"/>
      <c r="V204" s="38"/>
      <c r="W204" s="38"/>
      <c r="Y204" s="21"/>
    </row>
    <row r="205" spans="1:25" ht="45" x14ac:dyDescent="0.25">
      <c r="A205" s="21" t="s">
        <v>2337</v>
      </c>
      <c r="B205" s="21"/>
      <c r="C205" s="21"/>
      <c r="D205" s="224" t="s">
        <v>2371</v>
      </c>
      <c r="E205" s="38"/>
      <c r="F205" s="38"/>
      <c r="G205" s="38"/>
      <c r="H205" s="38"/>
      <c r="I205" s="38"/>
      <c r="J205" s="38"/>
      <c r="K205" s="38"/>
      <c r="L205" s="38"/>
      <c r="M205" s="38"/>
      <c r="N205" s="38"/>
      <c r="O205" s="38"/>
      <c r="P205" s="38"/>
      <c r="Q205" s="38"/>
      <c r="R205" s="38"/>
      <c r="S205" s="38"/>
      <c r="T205" s="38"/>
      <c r="U205" s="38"/>
      <c r="V205" s="38"/>
      <c r="W205" s="38"/>
      <c r="X205" s="94" t="s">
        <v>3787</v>
      </c>
      <c r="Y205" s="21"/>
    </row>
    <row r="206" spans="1:25" ht="30" x14ac:dyDescent="0.25">
      <c r="A206" s="21" t="s">
        <v>2338</v>
      </c>
      <c r="B206" s="21"/>
      <c r="C206" s="21"/>
      <c r="D206" s="41" t="s">
        <v>2098</v>
      </c>
      <c r="E206" s="38"/>
      <c r="F206" s="38"/>
      <c r="G206" s="38"/>
      <c r="H206" s="38"/>
      <c r="I206" s="38"/>
      <c r="J206" s="38"/>
      <c r="K206" s="38"/>
      <c r="L206" s="38"/>
      <c r="M206" s="38"/>
      <c r="N206" s="38"/>
      <c r="O206" s="38"/>
      <c r="P206" s="38"/>
      <c r="Q206" s="38"/>
      <c r="R206" s="38"/>
      <c r="S206" s="38"/>
      <c r="T206" s="38"/>
      <c r="U206" s="38"/>
      <c r="V206" s="38"/>
      <c r="W206" s="38"/>
      <c r="Y206" s="21"/>
    </row>
    <row r="207" spans="1:25" ht="30" x14ac:dyDescent="0.25">
      <c r="A207" s="21" t="s">
        <v>2339</v>
      </c>
      <c r="B207" s="21"/>
      <c r="C207" s="21"/>
      <c r="D207" s="41" t="s">
        <v>1478</v>
      </c>
      <c r="E207" s="38"/>
      <c r="F207" s="38"/>
      <c r="G207" s="38"/>
      <c r="H207" s="38"/>
      <c r="I207" s="38"/>
      <c r="J207" s="38"/>
      <c r="K207" s="38"/>
      <c r="L207" s="38"/>
      <c r="M207" s="38"/>
      <c r="N207" s="38"/>
      <c r="O207" s="38"/>
      <c r="P207" s="38"/>
      <c r="Q207" s="38"/>
      <c r="R207" s="38"/>
      <c r="S207" s="38"/>
      <c r="T207" s="38"/>
      <c r="U207" s="38"/>
      <c r="V207" s="38"/>
      <c r="W207" s="38"/>
      <c r="Y207" s="21"/>
    </row>
    <row r="208" spans="1:25" ht="45" x14ac:dyDescent="0.25">
      <c r="A208" s="21" t="s">
        <v>2340</v>
      </c>
      <c r="B208" s="21"/>
      <c r="C208" s="21"/>
      <c r="D208" s="125" t="s">
        <v>2100</v>
      </c>
      <c r="E208" s="38"/>
      <c r="F208" s="38"/>
      <c r="G208" s="38"/>
      <c r="H208" s="38"/>
      <c r="I208" s="38"/>
      <c r="J208" s="38"/>
      <c r="K208" s="38"/>
      <c r="L208" s="38"/>
      <c r="M208" s="38"/>
      <c r="N208" s="38"/>
      <c r="O208" s="38"/>
      <c r="P208" s="38"/>
      <c r="Q208" s="38"/>
      <c r="R208" s="38"/>
      <c r="S208" s="38"/>
      <c r="T208" s="38"/>
      <c r="U208" s="38"/>
      <c r="V208" s="38"/>
      <c r="W208" s="38"/>
      <c r="X208" s="94" t="s">
        <v>3787</v>
      </c>
      <c r="Y208" s="21"/>
    </row>
    <row r="209" spans="1:25" ht="45" x14ac:dyDescent="0.25">
      <c r="A209" s="21" t="s">
        <v>2341</v>
      </c>
      <c r="B209" s="21"/>
      <c r="C209" s="21"/>
      <c r="D209" s="125" t="s">
        <v>2101</v>
      </c>
      <c r="E209" s="38"/>
      <c r="F209" s="38"/>
      <c r="G209" s="38"/>
      <c r="H209" s="38"/>
      <c r="I209" s="38"/>
      <c r="J209" s="38"/>
      <c r="K209" s="38"/>
      <c r="L209" s="38"/>
      <c r="M209" s="38"/>
      <c r="N209" s="38"/>
      <c r="O209" s="38"/>
      <c r="P209" s="38"/>
      <c r="Q209" s="38"/>
      <c r="R209" s="38"/>
      <c r="S209" s="38"/>
      <c r="T209" s="38"/>
      <c r="U209" s="38"/>
      <c r="V209" s="38"/>
      <c r="W209" s="38"/>
      <c r="X209" s="94" t="s">
        <v>3787</v>
      </c>
      <c r="Y209" s="21"/>
    </row>
    <row r="210" spans="1:25" ht="30" x14ac:dyDescent="0.25">
      <c r="A210" s="21" t="s">
        <v>2342</v>
      </c>
      <c r="B210" s="21"/>
      <c r="C210" s="21"/>
      <c r="D210" s="41" t="s">
        <v>2372</v>
      </c>
      <c r="E210" s="38"/>
      <c r="F210" s="38"/>
      <c r="G210" s="38"/>
      <c r="H210" s="38"/>
      <c r="I210" s="38"/>
      <c r="J210" s="38"/>
      <c r="K210" s="38"/>
      <c r="L210" s="38"/>
      <c r="M210" s="38"/>
      <c r="N210" s="38"/>
      <c r="O210" s="38"/>
      <c r="P210" s="38"/>
      <c r="Q210" s="38"/>
      <c r="R210" s="38"/>
      <c r="S210" s="38"/>
      <c r="T210" s="38"/>
      <c r="U210" s="38"/>
      <c r="V210" s="38"/>
      <c r="W210" s="38"/>
      <c r="Y210" s="21"/>
    </row>
    <row r="211" spans="1:25" ht="45" x14ac:dyDescent="0.25">
      <c r="A211" s="21" t="s">
        <v>2343</v>
      </c>
      <c r="B211" s="21"/>
      <c r="C211" s="21"/>
      <c r="D211" s="41" t="s">
        <v>2373</v>
      </c>
      <c r="E211" s="38"/>
      <c r="F211" s="38"/>
      <c r="G211" s="38"/>
      <c r="H211" s="38"/>
      <c r="I211" s="38"/>
      <c r="J211" s="38"/>
      <c r="K211" s="38"/>
      <c r="L211" s="38"/>
      <c r="M211" s="38"/>
      <c r="N211" s="38"/>
      <c r="O211" s="38"/>
      <c r="P211" s="38"/>
      <c r="Q211" s="38"/>
      <c r="R211" s="38"/>
      <c r="S211" s="38"/>
      <c r="T211" s="38"/>
      <c r="U211" s="38"/>
      <c r="V211" s="38"/>
      <c r="W211" s="38"/>
      <c r="Y211" s="21"/>
    </row>
    <row r="212" spans="1:25" ht="30" x14ac:dyDescent="0.25">
      <c r="A212" s="21" t="s">
        <v>2344</v>
      </c>
      <c r="B212" s="21"/>
      <c r="C212" s="21"/>
      <c r="D212" s="41" t="s">
        <v>2374</v>
      </c>
      <c r="E212" s="38"/>
      <c r="F212" s="38"/>
      <c r="G212" s="38"/>
      <c r="H212" s="38"/>
      <c r="I212" s="38"/>
      <c r="J212" s="38"/>
      <c r="K212" s="38"/>
      <c r="L212" s="38"/>
      <c r="M212" s="38"/>
      <c r="N212" s="38"/>
      <c r="O212" s="38"/>
      <c r="P212" s="38"/>
      <c r="Q212" s="38"/>
      <c r="R212" s="38"/>
      <c r="S212" s="38"/>
      <c r="T212" s="38"/>
      <c r="U212" s="38"/>
      <c r="V212" s="38"/>
      <c r="W212" s="38"/>
      <c r="Y212" s="21"/>
    </row>
    <row r="213" spans="1:25" ht="30" x14ac:dyDescent="0.25">
      <c r="A213" s="21" t="s">
        <v>2345</v>
      </c>
      <c r="B213" s="21"/>
      <c r="C213" s="21"/>
      <c r="D213" s="41" t="s">
        <v>1480</v>
      </c>
      <c r="E213" s="38"/>
      <c r="F213" s="38"/>
      <c r="G213" s="38"/>
      <c r="H213" s="38"/>
      <c r="I213" s="38"/>
      <c r="J213" s="38"/>
      <c r="K213" s="38"/>
      <c r="L213" s="38"/>
      <c r="M213" s="38"/>
      <c r="N213" s="38"/>
      <c r="O213" s="38"/>
      <c r="P213" s="38"/>
      <c r="Q213" s="38"/>
      <c r="R213" s="38"/>
      <c r="S213" s="38"/>
      <c r="T213" s="38"/>
      <c r="U213" s="38"/>
      <c r="V213" s="38"/>
      <c r="W213" s="38"/>
      <c r="Y213" s="21"/>
    </row>
    <row r="214" spans="1:25" ht="30" x14ac:dyDescent="0.25">
      <c r="A214" s="21" t="s">
        <v>2346</v>
      </c>
      <c r="B214" s="21"/>
      <c r="C214" s="21"/>
      <c r="D214" s="41" t="s">
        <v>2042</v>
      </c>
      <c r="E214" s="38"/>
      <c r="F214" s="38"/>
      <c r="G214" s="38"/>
      <c r="H214" s="38"/>
      <c r="I214" s="38"/>
      <c r="J214" s="38"/>
      <c r="K214" s="38"/>
      <c r="L214" s="38"/>
      <c r="M214" s="38"/>
      <c r="N214" s="38"/>
      <c r="O214" s="38"/>
      <c r="P214" s="38"/>
      <c r="Q214" s="38"/>
      <c r="R214" s="38"/>
      <c r="S214" s="38"/>
      <c r="T214" s="38"/>
      <c r="U214" s="38"/>
      <c r="V214" s="38"/>
      <c r="W214" s="38"/>
      <c r="Y214" s="21"/>
    </row>
    <row r="215" spans="1:25" ht="67.5" customHeight="1" x14ac:dyDescent="0.25">
      <c r="A215" s="21" t="s">
        <v>2347</v>
      </c>
      <c r="B215" s="21"/>
      <c r="C215" s="21"/>
      <c r="D215" s="401" t="s">
        <v>4138</v>
      </c>
      <c r="E215" s="23"/>
      <c r="F215" s="23"/>
      <c r="G215" s="23"/>
      <c r="H215" s="23"/>
      <c r="I215" s="23"/>
      <c r="J215" s="23"/>
      <c r="K215" s="23"/>
      <c r="L215" s="23"/>
      <c r="M215" s="23"/>
      <c r="N215" s="23"/>
      <c r="O215" s="23"/>
      <c r="P215" s="23"/>
      <c r="Q215" s="23"/>
      <c r="R215" s="23"/>
      <c r="S215" s="23"/>
      <c r="T215" s="23"/>
      <c r="U215" s="23"/>
      <c r="V215" s="23"/>
      <c r="W215" s="23"/>
      <c r="X215" s="94" t="s">
        <v>3787</v>
      </c>
      <c r="Y215" s="21"/>
    </row>
    <row r="216" spans="1:25" ht="45" x14ac:dyDescent="0.25">
      <c r="A216" s="21" t="s">
        <v>2348</v>
      </c>
      <c r="B216" s="21"/>
      <c r="C216" s="21"/>
      <c r="D216" s="143" t="s">
        <v>1569</v>
      </c>
      <c r="E216" s="38"/>
      <c r="F216" s="38"/>
      <c r="G216" s="38"/>
      <c r="H216" s="38"/>
      <c r="I216" s="38"/>
      <c r="J216" s="38"/>
      <c r="K216" s="38"/>
      <c r="L216" s="38"/>
      <c r="M216" s="38"/>
      <c r="N216" s="38"/>
      <c r="O216" s="38"/>
      <c r="P216" s="38"/>
      <c r="Q216" s="38"/>
      <c r="R216" s="38"/>
      <c r="S216" s="38"/>
      <c r="T216" s="38"/>
      <c r="U216" s="38"/>
      <c r="V216" s="38"/>
      <c r="W216" s="38"/>
      <c r="X216" s="94" t="s">
        <v>3787</v>
      </c>
      <c r="Y216" s="21"/>
    </row>
    <row r="217" spans="1:25" ht="45" x14ac:dyDescent="0.25">
      <c r="A217" s="21" t="s">
        <v>2349</v>
      </c>
      <c r="B217" s="21"/>
      <c r="C217" s="21"/>
      <c r="D217" s="143" t="s">
        <v>2102</v>
      </c>
      <c r="E217" s="38"/>
      <c r="F217" s="38"/>
      <c r="G217" s="38"/>
      <c r="H217" s="38"/>
      <c r="I217" s="38"/>
      <c r="J217" s="38"/>
      <c r="K217" s="38"/>
      <c r="L217" s="38"/>
      <c r="M217" s="38"/>
      <c r="N217" s="38"/>
      <c r="O217" s="38"/>
      <c r="P217" s="38"/>
      <c r="Q217" s="38"/>
      <c r="R217" s="38"/>
      <c r="S217" s="38"/>
      <c r="T217" s="38"/>
      <c r="U217" s="38"/>
      <c r="V217" s="38"/>
      <c r="W217" s="38"/>
      <c r="X217" s="94" t="s">
        <v>3787</v>
      </c>
      <c r="Y217" s="21"/>
    </row>
    <row r="218" spans="1:25" ht="45" x14ac:dyDescent="0.25">
      <c r="A218" s="21" t="s">
        <v>2346</v>
      </c>
      <c r="B218" s="21"/>
      <c r="C218" s="21"/>
      <c r="D218" s="143" t="s">
        <v>2042</v>
      </c>
      <c r="E218" s="38"/>
      <c r="F218" s="38"/>
      <c r="G218" s="38"/>
      <c r="H218" s="38"/>
      <c r="I218" s="38"/>
      <c r="J218" s="38"/>
      <c r="K218" s="38"/>
      <c r="L218" s="38"/>
      <c r="M218" s="38"/>
      <c r="N218" s="38"/>
      <c r="O218" s="38"/>
      <c r="P218" s="38"/>
      <c r="Q218" s="38"/>
      <c r="R218" s="38"/>
      <c r="S218" s="38"/>
      <c r="T218" s="38"/>
      <c r="U218" s="38"/>
      <c r="V218" s="38"/>
      <c r="W218" s="38"/>
      <c r="X218" s="94" t="s">
        <v>3787</v>
      </c>
      <c r="Y218" s="21"/>
    </row>
    <row r="219" spans="1:25" ht="30" x14ac:dyDescent="0.25">
      <c r="A219" s="21" t="s">
        <v>2350</v>
      </c>
      <c r="B219" s="21"/>
      <c r="C219" s="21"/>
      <c r="D219" s="47" t="s">
        <v>2312</v>
      </c>
      <c r="E219" s="23"/>
      <c r="F219" s="23"/>
      <c r="G219" s="23"/>
      <c r="H219" s="23"/>
      <c r="I219" s="23"/>
      <c r="J219" s="23"/>
      <c r="K219" s="23"/>
      <c r="L219" s="23"/>
      <c r="M219" s="23"/>
      <c r="N219" s="23"/>
      <c r="O219" s="23"/>
      <c r="P219" s="23"/>
      <c r="Q219" s="23"/>
      <c r="R219" s="23"/>
      <c r="S219" s="23"/>
      <c r="T219" s="23"/>
      <c r="U219" s="23"/>
      <c r="V219" s="23"/>
      <c r="W219" s="23"/>
      <c r="Y219" s="21"/>
    </row>
    <row r="220" spans="1:25" ht="63" customHeight="1" x14ac:dyDescent="0.25">
      <c r="A220" s="21" t="s">
        <v>2351</v>
      </c>
      <c r="B220" s="21"/>
      <c r="C220" s="21"/>
      <c r="D220" s="41" t="s">
        <v>2241</v>
      </c>
      <c r="E220" s="38"/>
      <c r="F220" s="38"/>
      <c r="G220" s="38"/>
      <c r="H220" s="38"/>
      <c r="I220" s="38"/>
      <c r="J220" s="38"/>
      <c r="K220" s="38"/>
      <c r="L220" s="38"/>
      <c r="M220" s="38"/>
      <c r="N220" s="38"/>
      <c r="O220" s="38"/>
      <c r="P220" s="38"/>
      <c r="Q220" s="38"/>
      <c r="R220" s="38"/>
      <c r="S220" s="38"/>
      <c r="T220" s="38"/>
      <c r="U220" s="38"/>
      <c r="V220" s="38"/>
      <c r="W220" s="38"/>
      <c r="Y220" s="21"/>
    </row>
    <row r="221" spans="1:25" ht="30" x14ac:dyDescent="0.25">
      <c r="A221" s="21" t="s">
        <v>2352</v>
      </c>
      <c r="B221" s="21"/>
      <c r="C221" s="21"/>
      <c r="D221" s="41" t="s">
        <v>2106</v>
      </c>
      <c r="E221" s="38"/>
      <c r="F221" s="38"/>
      <c r="G221" s="38"/>
      <c r="H221" s="38"/>
      <c r="I221" s="38"/>
      <c r="J221" s="38"/>
      <c r="K221" s="38"/>
      <c r="L221" s="38"/>
      <c r="M221" s="38"/>
      <c r="N221" s="38"/>
      <c r="O221" s="38"/>
      <c r="P221" s="38"/>
      <c r="Q221" s="38"/>
      <c r="R221" s="38"/>
      <c r="S221" s="38"/>
      <c r="T221" s="38"/>
      <c r="U221" s="38"/>
      <c r="V221" s="38"/>
      <c r="W221" s="38"/>
      <c r="Y221" s="21"/>
    </row>
    <row r="222" spans="1:25" ht="30" x14ac:dyDescent="0.25">
      <c r="A222" s="21" t="s">
        <v>2353</v>
      </c>
      <c r="B222" s="21"/>
      <c r="C222" s="21"/>
      <c r="D222" s="41" t="s">
        <v>2098</v>
      </c>
      <c r="E222" s="38"/>
      <c r="F222" s="38"/>
      <c r="G222" s="38"/>
      <c r="H222" s="38"/>
      <c r="I222" s="38"/>
      <c r="J222" s="38"/>
      <c r="K222" s="38"/>
      <c r="L222" s="38"/>
      <c r="M222" s="38"/>
      <c r="N222" s="38"/>
      <c r="O222" s="38"/>
      <c r="P222" s="38"/>
      <c r="Q222" s="38"/>
      <c r="R222" s="38"/>
      <c r="S222" s="38"/>
      <c r="T222" s="38"/>
      <c r="U222" s="38"/>
      <c r="V222" s="38"/>
      <c r="W222" s="38"/>
      <c r="Y222" s="21"/>
    </row>
    <row r="223" spans="1:25" ht="45" x14ac:dyDescent="0.25">
      <c r="A223" s="21" t="s">
        <v>2354</v>
      </c>
      <c r="B223" s="21"/>
      <c r="C223" s="21"/>
      <c r="D223" s="224" t="s">
        <v>2371</v>
      </c>
      <c r="E223" s="38"/>
      <c r="F223" s="38"/>
      <c r="G223" s="38"/>
      <c r="H223" s="38"/>
      <c r="I223" s="38"/>
      <c r="J223" s="38"/>
      <c r="K223" s="38"/>
      <c r="L223" s="38"/>
      <c r="M223" s="38"/>
      <c r="N223" s="38"/>
      <c r="O223" s="38"/>
      <c r="P223" s="38"/>
      <c r="Q223" s="38"/>
      <c r="R223" s="38"/>
      <c r="S223" s="38"/>
      <c r="T223" s="38"/>
      <c r="U223" s="38"/>
      <c r="V223" s="38"/>
      <c r="W223" s="38"/>
      <c r="X223" s="94" t="s">
        <v>3787</v>
      </c>
      <c r="Y223" s="21"/>
    </row>
    <row r="224" spans="1:25" x14ac:dyDescent="0.25">
      <c r="A224" s="21" t="s">
        <v>2355</v>
      </c>
      <c r="B224" s="21"/>
      <c r="C224" s="21"/>
      <c r="D224" s="41" t="s">
        <v>2313</v>
      </c>
      <c r="E224" s="38"/>
      <c r="F224" s="38"/>
      <c r="G224" s="38"/>
      <c r="H224" s="38"/>
      <c r="I224" s="38"/>
      <c r="J224" s="38"/>
      <c r="K224" s="38"/>
      <c r="L224" s="38"/>
      <c r="M224" s="38"/>
      <c r="N224" s="38"/>
      <c r="O224" s="38"/>
      <c r="P224" s="38"/>
      <c r="Q224" s="38"/>
      <c r="R224" s="38"/>
      <c r="S224" s="38"/>
      <c r="T224" s="38"/>
      <c r="U224" s="38"/>
      <c r="V224" s="38"/>
      <c r="W224" s="38"/>
      <c r="Y224" s="21"/>
    </row>
    <row r="225" spans="1:25" x14ac:dyDescent="0.25">
      <c r="A225" s="21" t="s">
        <v>2356</v>
      </c>
      <c r="B225" s="21"/>
      <c r="C225" s="21"/>
      <c r="D225" s="220" t="s">
        <v>2092</v>
      </c>
      <c r="E225" s="38"/>
      <c r="F225" s="38"/>
      <c r="G225" s="38"/>
      <c r="H225" s="38"/>
      <c r="I225" s="38"/>
      <c r="J225" s="38"/>
      <c r="K225" s="38"/>
      <c r="L225" s="38"/>
      <c r="M225" s="38"/>
      <c r="N225" s="38"/>
      <c r="O225" s="38"/>
      <c r="P225" s="38"/>
      <c r="Q225" s="38"/>
      <c r="R225" s="38"/>
      <c r="S225" s="38"/>
      <c r="T225" s="38"/>
      <c r="U225" s="38"/>
      <c r="V225" s="38"/>
      <c r="W225" s="38"/>
      <c r="Y225" s="21"/>
    </row>
    <row r="226" spans="1:25" x14ac:dyDescent="0.25">
      <c r="A226" s="21" t="s">
        <v>2357</v>
      </c>
      <c r="B226" s="21"/>
      <c r="C226" s="21"/>
      <c r="D226" s="220" t="s">
        <v>2093</v>
      </c>
      <c r="E226" s="38"/>
      <c r="F226" s="38"/>
      <c r="G226" s="38"/>
      <c r="H226" s="38"/>
      <c r="I226" s="38"/>
      <c r="J226" s="38"/>
      <c r="K226" s="38"/>
      <c r="L226" s="38"/>
      <c r="M226" s="38"/>
      <c r="N226" s="38"/>
      <c r="O226" s="38"/>
      <c r="P226" s="38"/>
      <c r="Q226" s="38"/>
      <c r="R226" s="38"/>
      <c r="S226" s="38"/>
      <c r="T226" s="38"/>
      <c r="U226" s="38"/>
      <c r="V226" s="38"/>
      <c r="W226" s="38"/>
      <c r="Y226" s="21"/>
    </row>
    <row r="227" spans="1:25" ht="30" x14ac:dyDescent="0.25">
      <c r="A227" s="21" t="s">
        <v>2358</v>
      </c>
      <c r="B227" s="21"/>
      <c r="C227" s="21"/>
      <c r="D227" s="220" t="s">
        <v>2107</v>
      </c>
      <c r="E227" s="38"/>
      <c r="F227" s="38"/>
      <c r="G227" s="38"/>
      <c r="H227" s="38"/>
      <c r="I227" s="38"/>
      <c r="J227" s="38"/>
      <c r="K227" s="38"/>
      <c r="L227" s="38"/>
      <c r="M227" s="38"/>
      <c r="N227" s="38"/>
      <c r="O227" s="38"/>
      <c r="P227" s="38"/>
      <c r="Q227" s="38"/>
      <c r="R227" s="38"/>
      <c r="S227" s="38"/>
      <c r="T227" s="38"/>
      <c r="U227" s="38"/>
      <c r="V227" s="38"/>
      <c r="W227" s="38"/>
      <c r="Y227" s="21"/>
    </row>
    <row r="228" spans="1:25" ht="30" x14ac:dyDescent="0.25">
      <c r="A228" s="21" t="s">
        <v>2359</v>
      </c>
      <c r="B228" s="21"/>
      <c r="C228" s="21"/>
      <c r="D228" s="220" t="s">
        <v>2108</v>
      </c>
      <c r="E228" s="38"/>
      <c r="F228" s="38"/>
      <c r="G228" s="38"/>
      <c r="H228" s="38"/>
      <c r="I228" s="38"/>
      <c r="J228" s="38"/>
      <c r="K228" s="38"/>
      <c r="L228" s="38"/>
      <c r="M228" s="38"/>
      <c r="N228" s="38"/>
      <c r="O228" s="38"/>
      <c r="P228" s="38"/>
      <c r="Q228" s="38"/>
      <c r="R228" s="38"/>
      <c r="S228" s="38"/>
      <c r="T228" s="38"/>
      <c r="U228" s="38"/>
      <c r="V228" s="38"/>
      <c r="W228" s="38"/>
      <c r="Y228" s="21"/>
    </row>
    <row r="229" spans="1:25" ht="45" x14ac:dyDescent="0.25">
      <c r="A229" s="21" t="s">
        <v>2360</v>
      </c>
      <c r="B229" s="21"/>
      <c r="C229" s="21"/>
      <c r="D229" s="125" t="s">
        <v>2100</v>
      </c>
      <c r="E229" s="38"/>
      <c r="F229" s="38"/>
      <c r="G229" s="38"/>
      <c r="H229" s="38"/>
      <c r="I229" s="38"/>
      <c r="J229" s="38"/>
      <c r="K229" s="38"/>
      <c r="L229" s="38"/>
      <c r="M229" s="38"/>
      <c r="N229" s="38"/>
      <c r="O229" s="38"/>
      <c r="P229" s="38"/>
      <c r="Q229" s="38"/>
      <c r="R229" s="38"/>
      <c r="S229" s="38"/>
      <c r="T229" s="38"/>
      <c r="U229" s="38"/>
      <c r="V229" s="38"/>
      <c r="W229" s="38"/>
      <c r="X229" s="94" t="s">
        <v>3787</v>
      </c>
      <c r="Y229" s="21"/>
    </row>
    <row r="230" spans="1:25" ht="30" x14ac:dyDescent="0.25">
      <c r="A230" s="21" t="s">
        <v>2361</v>
      </c>
      <c r="B230" s="21"/>
      <c r="C230" s="21"/>
      <c r="D230" s="41" t="s">
        <v>1478</v>
      </c>
      <c r="E230" s="38"/>
      <c r="F230" s="38"/>
      <c r="G230" s="38"/>
      <c r="H230" s="38"/>
      <c r="I230" s="38"/>
      <c r="J230" s="38"/>
      <c r="K230" s="38"/>
      <c r="L230" s="38"/>
      <c r="M230" s="38"/>
      <c r="N230" s="38"/>
      <c r="O230" s="38"/>
      <c r="P230" s="38"/>
      <c r="Q230" s="38"/>
      <c r="R230" s="38"/>
      <c r="S230" s="38"/>
      <c r="T230" s="38"/>
      <c r="U230" s="38"/>
      <c r="V230" s="38"/>
      <c r="W230" s="38"/>
      <c r="Y230" s="21"/>
    </row>
    <row r="231" spans="1:25" ht="30" x14ac:dyDescent="0.25">
      <c r="A231" s="21" t="s">
        <v>2362</v>
      </c>
      <c r="B231" s="21"/>
      <c r="C231" s="21"/>
      <c r="D231" s="41" t="s">
        <v>2374</v>
      </c>
      <c r="E231" s="38"/>
      <c r="F231" s="38"/>
      <c r="G231" s="38"/>
      <c r="H231" s="38"/>
      <c r="I231" s="38"/>
      <c r="J231" s="38"/>
      <c r="K231" s="38"/>
      <c r="L231" s="38"/>
      <c r="M231" s="38"/>
      <c r="N231" s="38"/>
      <c r="O231" s="38"/>
      <c r="P231" s="38"/>
      <c r="Q231" s="38"/>
      <c r="R231" s="38"/>
      <c r="S231" s="38"/>
      <c r="T231" s="38"/>
      <c r="U231" s="38"/>
      <c r="V231" s="38"/>
      <c r="W231" s="38"/>
      <c r="Y231" s="21"/>
    </row>
    <row r="232" spans="1:25" ht="30" x14ac:dyDescent="0.25">
      <c r="A232" s="21" t="s">
        <v>2363</v>
      </c>
      <c r="B232" s="21"/>
      <c r="C232" s="21"/>
      <c r="D232" s="41" t="s">
        <v>1480</v>
      </c>
      <c r="E232" s="38"/>
      <c r="F232" s="38"/>
      <c r="G232" s="38"/>
      <c r="H232" s="38"/>
      <c r="I232" s="38"/>
      <c r="J232" s="38"/>
      <c r="K232" s="38"/>
      <c r="L232" s="38"/>
      <c r="M232" s="38"/>
      <c r="N232" s="38"/>
      <c r="O232" s="38"/>
      <c r="P232" s="38"/>
      <c r="Q232" s="38"/>
      <c r="R232" s="38"/>
      <c r="S232" s="38"/>
      <c r="T232" s="38"/>
      <c r="U232" s="38"/>
      <c r="V232" s="38"/>
      <c r="W232" s="38"/>
      <c r="Y232" s="21"/>
    </row>
    <row r="233" spans="1:25" ht="47.25" customHeight="1" x14ac:dyDescent="0.25">
      <c r="A233" s="21" t="s">
        <v>2364</v>
      </c>
      <c r="B233" s="21"/>
      <c r="C233" s="21"/>
      <c r="D233" s="41" t="s">
        <v>2243</v>
      </c>
      <c r="E233" s="38"/>
      <c r="F233" s="38"/>
      <c r="G233" s="38"/>
      <c r="H233" s="38"/>
      <c r="I233" s="38"/>
      <c r="J233" s="38"/>
      <c r="K233" s="38"/>
      <c r="L233" s="38"/>
      <c r="M233" s="38"/>
      <c r="N233" s="38"/>
      <c r="O233" s="38"/>
      <c r="P233" s="38"/>
      <c r="Q233" s="38"/>
      <c r="R233" s="38"/>
      <c r="S233" s="38"/>
      <c r="T233" s="38"/>
      <c r="U233" s="38"/>
      <c r="V233" s="38"/>
      <c r="W233" s="38"/>
      <c r="Y233" s="21"/>
    </row>
    <row r="234" spans="1:25" ht="32.25" customHeight="1" x14ac:dyDescent="0.25">
      <c r="A234" s="21" t="s">
        <v>2365</v>
      </c>
      <c r="B234" s="21"/>
      <c r="C234" s="21"/>
      <c r="D234" s="47" t="s">
        <v>2375</v>
      </c>
      <c r="E234" s="23"/>
      <c r="F234" s="23"/>
      <c r="G234" s="23"/>
      <c r="H234" s="23"/>
      <c r="I234" s="23"/>
      <c r="J234" s="23"/>
      <c r="K234" s="23"/>
      <c r="L234" s="23"/>
      <c r="M234" s="23"/>
      <c r="N234" s="23"/>
      <c r="O234" s="23"/>
      <c r="P234" s="23"/>
      <c r="Q234" s="23"/>
      <c r="R234" s="23"/>
      <c r="S234" s="23"/>
      <c r="T234" s="23"/>
      <c r="U234" s="23"/>
      <c r="V234" s="23"/>
      <c r="W234" s="23"/>
      <c r="Y234" s="21"/>
    </row>
    <row r="235" spans="1:25" ht="30" x14ac:dyDescent="0.25">
      <c r="A235" s="21" t="s">
        <v>2366</v>
      </c>
      <c r="B235" s="21"/>
      <c r="C235" s="21"/>
      <c r="D235" s="41" t="s">
        <v>2173</v>
      </c>
      <c r="E235" s="38"/>
      <c r="F235" s="38"/>
      <c r="G235" s="38"/>
      <c r="H235" s="38"/>
      <c r="I235" s="38"/>
      <c r="J235" s="38"/>
      <c r="K235" s="38"/>
      <c r="L235" s="38"/>
      <c r="M235" s="38"/>
      <c r="N235" s="38"/>
      <c r="O235" s="38"/>
      <c r="P235" s="38"/>
      <c r="Q235" s="38"/>
      <c r="R235" s="38"/>
      <c r="S235" s="38"/>
      <c r="T235" s="38"/>
      <c r="U235" s="38"/>
      <c r="V235" s="38"/>
      <c r="W235" s="38"/>
      <c r="Y235" s="21"/>
    </row>
    <row r="236" spans="1:25" ht="30" x14ac:dyDescent="0.25">
      <c r="A236" s="21" t="s">
        <v>2367</v>
      </c>
      <c r="B236" s="21"/>
      <c r="C236" s="21"/>
      <c r="D236" s="41" t="s">
        <v>2174</v>
      </c>
      <c r="E236" s="38"/>
      <c r="F236" s="38"/>
      <c r="G236" s="38"/>
      <c r="H236" s="38"/>
      <c r="I236" s="38"/>
      <c r="J236" s="38"/>
      <c r="K236" s="38"/>
      <c r="L236" s="38"/>
      <c r="M236" s="38"/>
      <c r="N236" s="38"/>
      <c r="O236" s="38"/>
      <c r="P236" s="38"/>
      <c r="Q236" s="38"/>
      <c r="R236" s="38"/>
      <c r="S236" s="38"/>
      <c r="T236" s="38"/>
      <c r="U236" s="38"/>
      <c r="V236" s="38"/>
      <c r="W236" s="38"/>
      <c r="Y236" s="21"/>
    </row>
    <row r="237" spans="1:25" x14ac:dyDescent="0.25">
      <c r="A237" s="21" t="s">
        <v>2087</v>
      </c>
      <c r="B237" s="21"/>
      <c r="C237" s="21"/>
      <c r="D237" s="47" t="s">
        <v>2112</v>
      </c>
      <c r="E237" s="23"/>
      <c r="F237" s="23"/>
      <c r="G237" s="23"/>
      <c r="H237" s="23"/>
      <c r="I237" s="23"/>
      <c r="J237" s="23"/>
      <c r="K237" s="23"/>
      <c r="L237" s="23"/>
      <c r="M237" s="23"/>
      <c r="N237" s="23"/>
      <c r="O237" s="23"/>
      <c r="P237" s="23"/>
      <c r="Q237" s="23"/>
      <c r="R237" s="23"/>
      <c r="S237" s="23"/>
      <c r="T237" s="23"/>
      <c r="U237" s="23"/>
      <c r="V237" s="23"/>
      <c r="W237" s="23"/>
      <c r="Y237" s="21"/>
    </row>
    <row r="238" spans="1:25" ht="30" x14ac:dyDescent="0.25">
      <c r="A238" s="21" t="s">
        <v>2368</v>
      </c>
      <c r="B238" s="21"/>
      <c r="C238" s="21"/>
      <c r="D238" s="41" t="s">
        <v>2376</v>
      </c>
      <c r="E238" s="24"/>
      <c r="F238" s="24"/>
      <c r="G238" s="24"/>
      <c r="H238" s="24"/>
      <c r="I238" s="24"/>
      <c r="J238" s="24"/>
      <c r="K238" s="24"/>
      <c r="L238" s="24"/>
      <c r="M238" s="24"/>
      <c r="N238" s="24"/>
      <c r="O238" s="24"/>
      <c r="P238" s="24"/>
      <c r="Q238" s="24"/>
      <c r="R238" s="24"/>
      <c r="S238" s="24"/>
      <c r="T238" s="24"/>
      <c r="U238" s="24"/>
      <c r="V238" s="24"/>
      <c r="W238" s="24"/>
      <c r="Y238" s="21"/>
    </row>
    <row r="239" spans="1:25" hidden="1" x14ac:dyDescent="0.25">
      <c r="A239" s="21"/>
      <c r="B239" s="21"/>
      <c r="C239" s="21" t="s">
        <v>275</v>
      </c>
      <c r="Y239" s="21"/>
    </row>
    <row r="240" spans="1:25" hidden="1" x14ac:dyDescent="0.25">
      <c r="A240" s="21"/>
      <c r="B240" s="21"/>
      <c r="C240" s="21" t="s">
        <v>278</v>
      </c>
      <c r="D240" s="21"/>
      <c r="E240" s="21"/>
      <c r="F240" s="21"/>
      <c r="G240" s="21"/>
      <c r="H240" s="21"/>
      <c r="I240" s="21"/>
      <c r="J240" s="21"/>
      <c r="K240" s="21"/>
      <c r="L240" s="21"/>
      <c r="M240" s="21"/>
      <c r="N240" s="21"/>
      <c r="O240" s="21"/>
      <c r="P240" s="21"/>
      <c r="Q240" s="21"/>
      <c r="R240" s="21"/>
      <c r="S240" s="21"/>
      <c r="T240" s="21"/>
      <c r="U240" s="21"/>
      <c r="V240" s="21"/>
      <c r="W240" s="21"/>
      <c r="X240" s="21"/>
      <c r="Y240" s="21" t="s">
        <v>279</v>
      </c>
    </row>
    <row r="243" spans="1:10" ht="15" hidden="1" customHeight="1" x14ac:dyDescent="0.25">
      <c r="A243" s="21"/>
      <c r="B243" s="21"/>
      <c r="C243" s="12" t="s">
        <v>2410</v>
      </c>
      <c r="D243" s="21"/>
      <c r="E243" s="21"/>
      <c r="F243" s="21"/>
      <c r="G243" s="21"/>
      <c r="H243" s="21"/>
      <c r="I243" s="21"/>
      <c r="J243" s="21"/>
    </row>
    <row r="244" spans="1:10" hidden="1" x14ac:dyDescent="0.25">
      <c r="A244" s="21"/>
      <c r="B244" s="21"/>
      <c r="C244" s="21"/>
      <c r="D244" s="21"/>
      <c r="E244" s="21"/>
      <c r="F244" s="21"/>
      <c r="G244" s="21"/>
      <c r="H244" s="21"/>
      <c r="I244" s="21"/>
      <c r="J244" s="21"/>
    </row>
    <row r="245" spans="1:10" hidden="1" x14ac:dyDescent="0.25">
      <c r="A245" s="21"/>
      <c r="B245" s="21"/>
      <c r="C245" s="21"/>
      <c r="D245" s="21"/>
      <c r="E245" s="21">
        <v>0</v>
      </c>
      <c r="F245" s="21">
        <v>0</v>
      </c>
      <c r="G245" s="21" t="s">
        <v>3421</v>
      </c>
      <c r="H245" s="21" t="s">
        <v>3421</v>
      </c>
      <c r="I245" s="21"/>
      <c r="J245" s="21"/>
    </row>
    <row r="246" spans="1:10" hidden="1" x14ac:dyDescent="0.25">
      <c r="A246" s="21"/>
      <c r="B246" s="21"/>
      <c r="C246" s="21" t="s">
        <v>276</v>
      </c>
      <c r="D246" s="21" t="s">
        <v>274</v>
      </c>
      <c r="E246" s="21"/>
      <c r="F246" s="21"/>
      <c r="G246" s="21"/>
      <c r="H246" s="21"/>
      <c r="I246" s="21" t="s">
        <v>275</v>
      </c>
      <c r="J246" s="21" t="s">
        <v>277</v>
      </c>
    </row>
    <row r="247" spans="1:10" x14ac:dyDescent="0.25">
      <c r="A247" s="21"/>
      <c r="B247" s="21" t="s">
        <v>3416</v>
      </c>
      <c r="C247" s="21" t="s">
        <v>386</v>
      </c>
      <c r="D247" s="77"/>
      <c r="E247" s="73" t="s">
        <v>3417</v>
      </c>
      <c r="F247" s="73" t="s">
        <v>3417</v>
      </c>
      <c r="G247" s="73" t="s">
        <v>3419</v>
      </c>
      <c r="H247" s="73" t="s">
        <v>3419</v>
      </c>
      <c r="I247" s="21"/>
      <c r="J247" s="21"/>
    </row>
    <row r="248" spans="1:10" ht="19.5" customHeight="1" x14ac:dyDescent="0.25">
      <c r="A248" s="21"/>
      <c r="B248" s="21"/>
      <c r="C248" s="21" t="s">
        <v>444</v>
      </c>
      <c r="D248" s="36"/>
      <c r="E248" s="49">
        <v>2016</v>
      </c>
      <c r="F248" s="49">
        <v>2015</v>
      </c>
      <c r="G248" s="49">
        <v>2016</v>
      </c>
      <c r="H248" s="49">
        <v>2015</v>
      </c>
      <c r="J248" s="21"/>
    </row>
    <row r="249" spans="1:10" ht="20.100000000000001" customHeight="1" x14ac:dyDescent="0.25">
      <c r="A249" s="21"/>
      <c r="B249" s="21"/>
      <c r="C249" s="21" t="s">
        <v>445</v>
      </c>
      <c r="D249" s="36"/>
      <c r="E249" s="51" t="str">
        <f>StartUp!$E$8</f>
        <v>SGD</v>
      </c>
      <c r="F249" s="51" t="str">
        <f>StartUp!$E$8</f>
        <v>SGD</v>
      </c>
      <c r="G249" s="51" t="str">
        <f>StartUp!$E$8</f>
        <v>SGD</v>
      </c>
      <c r="H249" s="51" t="str">
        <f>StartUp!$E$8</f>
        <v>SGD</v>
      </c>
      <c r="J249" s="21"/>
    </row>
    <row r="250" spans="1:10" ht="20.100000000000001" hidden="1" customHeight="1" x14ac:dyDescent="0.25">
      <c r="A250" s="21"/>
      <c r="B250" s="21"/>
      <c r="C250" s="21" t="s">
        <v>446</v>
      </c>
      <c r="D250" s="36"/>
      <c r="E250" s="50" t="str">
        <f>StartUp!$D$8</f>
        <v>01/01/2010</v>
      </c>
      <c r="F250" s="50" t="str">
        <f>StartUp!$D$10</f>
        <v>01/01/2009</v>
      </c>
      <c r="G250" s="50" t="str">
        <f>StartUp!$D$8</f>
        <v>01/01/2010</v>
      </c>
      <c r="H250" s="50" t="str">
        <f>StartUp!$D$10</f>
        <v>01/01/2009</v>
      </c>
      <c r="J250" s="21"/>
    </row>
    <row r="251" spans="1:10" ht="20.100000000000001" hidden="1" customHeight="1" x14ac:dyDescent="0.25">
      <c r="A251" s="21"/>
      <c r="B251" s="21"/>
      <c r="C251" s="21" t="s">
        <v>447</v>
      </c>
      <c r="D251" s="36"/>
      <c r="E251" s="50" t="str">
        <f>StartUp!$D$9</f>
        <v>31/12/2010</v>
      </c>
      <c r="F251" s="50" t="str">
        <f>StartUp!$D$11</f>
        <v>31/12/2009</v>
      </c>
      <c r="G251" s="50" t="str">
        <f>StartUp!$D$9</f>
        <v>31/12/2010</v>
      </c>
      <c r="H251" s="50" t="str">
        <f>StartUp!$D$11</f>
        <v>31/12/2009</v>
      </c>
      <c r="J251" s="21"/>
    </row>
    <row r="252" spans="1:10" x14ac:dyDescent="0.25">
      <c r="A252" s="21"/>
      <c r="B252" s="21"/>
      <c r="C252" s="21" t="s">
        <v>275</v>
      </c>
      <c r="D252" s="15"/>
      <c r="J252" s="21"/>
    </row>
    <row r="253" spans="1:10" ht="30" hidden="1" x14ac:dyDescent="0.25">
      <c r="A253" s="21" t="s">
        <v>2326</v>
      </c>
      <c r="B253" s="21"/>
      <c r="C253" s="21"/>
      <c r="D253" s="14" t="s">
        <v>2327</v>
      </c>
      <c r="E253" s="16"/>
      <c r="F253" s="16"/>
      <c r="G253" s="16"/>
      <c r="H253" s="16"/>
      <c r="I253" s="30" t="s">
        <v>912</v>
      </c>
      <c r="J253" s="57" t="s">
        <v>913</v>
      </c>
    </row>
    <row r="254" spans="1:10" ht="32.25" customHeight="1" x14ac:dyDescent="0.25">
      <c r="A254" s="21" t="s">
        <v>2398</v>
      </c>
      <c r="B254" s="21"/>
      <c r="C254" s="21"/>
      <c r="D254" s="27" t="s">
        <v>2404</v>
      </c>
      <c r="E254" s="23"/>
      <c r="F254" s="23"/>
      <c r="G254" s="23"/>
      <c r="H254" s="23"/>
      <c r="I254" s="101" t="s">
        <v>3759</v>
      </c>
      <c r="J254" s="21"/>
    </row>
    <row r="255" spans="1:10" ht="82.5" customHeight="1" x14ac:dyDescent="0.25">
      <c r="A255" s="21" t="s">
        <v>2399</v>
      </c>
      <c r="B255" s="21"/>
      <c r="C255" s="21"/>
      <c r="D255" s="18" t="s">
        <v>2405</v>
      </c>
      <c r="E255" s="405"/>
      <c r="F255" s="405"/>
      <c r="G255" s="26"/>
      <c r="H255" s="405"/>
      <c r="I255" s="103" t="s">
        <v>4226</v>
      </c>
      <c r="J255" s="21"/>
    </row>
    <row r="256" spans="1:10" ht="45" x14ac:dyDescent="0.25">
      <c r="A256" s="21" t="s">
        <v>2400</v>
      </c>
      <c r="B256" s="21"/>
      <c r="C256" s="21"/>
      <c r="D256" s="18" t="s">
        <v>2406</v>
      </c>
      <c r="E256" s="38"/>
      <c r="F256" s="38"/>
      <c r="G256" s="38"/>
      <c r="H256" s="38"/>
      <c r="J256" s="21"/>
    </row>
    <row r="257" spans="1:10" ht="45" x14ac:dyDescent="0.25">
      <c r="A257" s="21" t="s">
        <v>2401</v>
      </c>
      <c r="B257" s="21"/>
      <c r="C257" s="21"/>
      <c r="D257" s="18" t="s">
        <v>2407</v>
      </c>
      <c r="E257" s="38"/>
      <c r="F257" s="38"/>
      <c r="G257" s="38"/>
      <c r="H257" s="38"/>
      <c r="J257" s="21"/>
    </row>
    <row r="258" spans="1:10" ht="63.75" customHeight="1" x14ac:dyDescent="0.25">
      <c r="A258" s="21" t="s">
        <v>2402</v>
      </c>
      <c r="B258" s="21"/>
      <c r="C258" s="21"/>
      <c r="D258" s="123" t="s">
        <v>2408</v>
      </c>
      <c r="E258" s="38"/>
      <c r="F258" s="38"/>
      <c r="G258" s="38"/>
      <c r="H258" s="38"/>
      <c r="I258" s="172" t="s">
        <v>3787</v>
      </c>
      <c r="J258" s="21"/>
    </row>
    <row r="259" spans="1:10" ht="55.5" customHeight="1" x14ac:dyDescent="0.25">
      <c r="A259" s="21" t="s">
        <v>2403</v>
      </c>
      <c r="B259" s="21"/>
      <c r="C259" s="21"/>
      <c r="D259" s="123" t="s">
        <v>2409</v>
      </c>
      <c r="E259" s="38"/>
      <c r="F259" s="38"/>
      <c r="G259" s="38"/>
      <c r="H259" s="38"/>
      <c r="I259" s="172" t="s">
        <v>3787</v>
      </c>
      <c r="J259" s="21"/>
    </row>
    <row r="260" spans="1:10" hidden="1" x14ac:dyDescent="0.25">
      <c r="A260" s="21"/>
      <c r="B260" s="21"/>
      <c r="C260" s="21" t="s">
        <v>275</v>
      </c>
      <c r="J260" s="21"/>
    </row>
    <row r="261" spans="1:10" ht="9.75" customHeight="1" x14ac:dyDescent="0.25">
      <c r="A261" s="21"/>
      <c r="B261" s="21"/>
      <c r="C261" s="21" t="s">
        <v>278</v>
      </c>
      <c r="D261" s="21"/>
      <c r="E261" s="21"/>
      <c r="F261" s="21"/>
      <c r="G261" s="21"/>
      <c r="H261" s="21"/>
      <c r="I261" s="21"/>
      <c r="J261"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200:W214 E216:W218 E220:W233 E235:W236 E143:W157 E159:W161 E163:W176 E178:W179 E256:H259 E86:W100 E102:W104 E106:W119 E121:W122 E29:W43 E45:W47 E49:W62 E64:W65">
      <formula1>-99999999999999900</formula1>
      <formula2>99999999999999900</formula2>
    </dataValidation>
    <dataValidation type="list" allowBlank="1" showInputMessage="1" showErrorMessage="1" errorTitle="Input Error" error="Please enter a valid value from dropdown" sqref="E255:H255">
      <formula1>"Straight-line method, Diminishing balance method, Units-of-Production depreciation method, Other depreciation method"</formula1>
    </dataValidation>
  </dataValidations>
  <hyperlinks>
    <hyperlink ref="D20" tooltip="Edit Classes of property, plant and equipment [axis]" display="Edit Classes of property, plant and equipment [axis]"/>
    <hyperlink ref="D77" tooltip="Edit Classes of property, plant and equipment [axis]" display="Edit Classes of property, plant and equipment [axis]"/>
    <hyperlink ref="I253" tooltip="Primary Statements" display="Primary Statements"/>
    <hyperlink ref="J253" tooltip="List of Notes" display="List of Notes"/>
    <hyperlink ref="D134" tooltip="Edit Classes of property, plant and equipment [axis]" display="Edit Classes of property, plant and equipment [axis]"/>
    <hyperlink ref="D191" tooltip="Edit Classes of property, plant and equipment [axis]" display="Edit Classes of property, plant and equipment [axis]"/>
  </hyperlinks>
  <pageMargins left="0.7" right="0.7" top="0.75" bottom="0.75" header="0.3" footer="0.3"/>
  <pageSetup paperSize="11" scale="11" orientation="portrait" r:id="rId1"/>
  <rowBreaks count="3" manualBreakCount="3">
    <brk id="70" max="24" man="1"/>
    <brk id="128" max="24" man="1"/>
    <brk id="185" max="24" man="1"/>
  </rowBreaks>
  <colBreaks count="1" manualBreakCount="1">
    <brk id="12" max="261" man="1"/>
  </colBreaks>
  <drawing r:id="rId2"/>
  <legacyDrawing r:id="rId3"/>
  <controls>
    <mc:AlternateContent xmlns:mc="http://schemas.openxmlformats.org/markup-compatibility/2006">
      <mc:Choice Requires="x14">
        <control shapeId="4521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5219" r:id="rId4" name="ToolboxBtn"/>
      </mc:Fallback>
    </mc:AlternateContent>
    <mc:AlternateContent xmlns:mc="http://schemas.openxmlformats.org/markup-compatibility/2006">
      <mc:Choice Requires="x14">
        <control shapeId="4521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5218" r:id="rId6" name="LegendBtn"/>
      </mc:Fallback>
    </mc:AlternateContent>
    <mc:AlternateContent xmlns:mc="http://schemas.openxmlformats.org/markup-compatibility/2006">
      <mc:Choice Requires="x14">
        <control shapeId="4521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5217" r:id="rId8" name="HomeBtn"/>
      </mc:Fallback>
    </mc:AlternateContent>
  </control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dimension ref="A1:G104"/>
  <sheetViews>
    <sheetView showGridLines="0" view="pageBreakPreview" topLeftCell="D77" zoomScale="87" zoomScaleSheetLayoutView="87" workbookViewId="0">
      <selection activeCell="G21" sqref="G21"/>
    </sheetView>
  </sheetViews>
  <sheetFormatPr defaultRowHeight="15" x14ac:dyDescent="0.25"/>
  <cols>
    <col min="1" max="3" width="0" hidden="1" customWidth="1"/>
    <col min="4" max="4" width="35.7109375" customWidth="1"/>
    <col min="5" max="7" width="22.7109375" customWidth="1"/>
  </cols>
  <sheetData>
    <row r="1" spans="1:7" ht="29.1" customHeight="1" x14ac:dyDescent="0.25">
      <c r="A1" s="12" t="s">
        <v>3724</v>
      </c>
      <c r="E1" s="13" t="s">
        <v>2468</v>
      </c>
    </row>
    <row r="2" spans="1:7" x14ac:dyDescent="0.25">
      <c r="D2" s="81"/>
    </row>
    <row r="3" spans="1:7" hidden="1" x14ac:dyDescent="0.25"/>
    <row r="4" spans="1:7" hidden="1" x14ac:dyDescent="0.25"/>
    <row r="5" spans="1:7" ht="15" hidden="1" customHeight="1" x14ac:dyDescent="0.25">
      <c r="A5" s="21"/>
      <c r="B5" s="21"/>
      <c r="C5" s="12" t="s">
        <v>3725</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x14ac:dyDescent="0.25">
      <c r="D10" s="40"/>
    </row>
    <row r="11" spans="1:7" ht="15" hidden="1" customHeight="1" x14ac:dyDescent="0.25">
      <c r="A11" s="21"/>
      <c r="B11" s="21"/>
      <c r="C11" s="12" t="s">
        <v>3726</v>
      </c>
      <c r="D11" s="21"/>
      <c r="E11" s="21"/>
      <c r="F11" s="21"/>
      <c r="G11" s="21"/>
    </row>
    <row r="12" spans="1:7" hidden="1" x14ac:dyDescent="0.25">
      <c r="A12" s="21"/>
      <c r="B12" s="21"/>
      <c r="C12" s="21"/>
      <c r="D12" s="21"/>
      <c r="E12" s="21"/>
      <c r="F12" s="21"/>
      <c r="G12" s="21"/>
    </row>
    <row r="13" spans="1:7" hidden="1" x14ac:dyDescent="0.25">
      <c r="A13" s="21"/>
      <c r="B13" s="21"/>
      <c r="C13" s="21"/>
      <c r="D13" s="21"/>
      <c r="E13" s="21" t="s">
        <v>387</v>
      </c>
      <c r="F13" s="21"/>
      <c r="G13" s="21"/>
    </row>
    <row r="14" spans="1:7" hidden="1" x14ac:dyDescent="0.25">
      <c r="A14" s="21"/>
      <c r="B14" s="21"/>
      <c r="C14" s="21" t="s">
        <v>276</v>
      </c>
      <c r="D14" s="21" t="s">
        <v>274</v>
      </c>
      <c r="E14" s="21"/>
      <c r="F14" s="21" t="s">
        <v>275</v>
      </c>
      <c r="G14" s="21" t="s">
        <v>277</v>
      </c>
    </row>
    <row r="15" spans="1:7" x14ac:dyDescent="0.25">
      <c r="A15" s="21"/>
      <c r="B15" s="21" t="s">
        <v>3416</v>
      </c>
      <c r="C15" s="21" t="s">
        <v>386</v>
      </c>
      <c r="D15" s="77"/>
      <c r="E15" s="73" t="s">
        <v>3417</v>
      </c>
      <c r="F15" s="21"/>
      <c r="G15" s="21"/>
    </row>
    <row r="16" spans="1:7" ht="50.1" customHeight="1" x14ac:dyDescent="0.25">
      <c r="A16" s="21"/>
      <c r="B16" s="21" t="s">
        <v>2462</v>
      </c>
      <c r="C16" s="21" t="s">
        <v>386</v>
      </c>
      <c r="D16" s="61" t="s">
        <v>2461</v>
      </c>
      <c r="E16" s="22" t="s">
        <v>402</v>
      </c>
      <c r="G16" s="21"/>
    </row>
    <row r="17" spans="1:7" ht="19.5" customHeight="1" x14ac:dyDescent="0.25">
      <c r="A17" s="21"/>
      <c r="B17" s="21"/>
      <c r="C17" s="21" t="s">
        <v>444</v>
      </c>
      <c r="D17" s="36"/>
      <c r="E17" s="49">
        <v>2016</v>
      </c>
      <c r="G17" s="21"/>
    </row>
    <row r="18" spans="1:7" ht="20.100000000000001" customHeight="1" x14ac:dyDescent="0.25">
      <c r="A18" s="21"/>
      <c r="B18" s="21"/>
      <c r="C18" s="21" t="s">
        <v>445</v>
      </c>
      <c r="D18" s="36"/>
      <c r="E18" s="51" t="str">
        <f>[2]StartUp!$E$8</f>
        <v>SGD</v>
      </c>
      <c r="G18" s="21"/>
    </row>
    <row r="19" spans="1:7" ht="20.100000000000001" hidden="1" customHeight="1" x14ac:dyDescent="0.25">
      <c r="A19" s="21"/>
      <c r="B19" s="21"/>
      <c r="C19" s="21" t="s">
        <v>446</v>
      </c>
      <c r="D19" s="36"/>
      <c r="E19" s="50" t="str">
        <f>[2]StartUp!$D$8</f>
        <v>01/01/2010</v>
      </c>
      <c r="G19" s="21"/>
    </row>
    <row r="20" spans="1:7" ht="20.100000000000001" hidden="1" customHeight="1" x14ac:dyDescent="0.25">
      <c r="A20" s="21"/>
      <c r="B20" s="21"/>
      <c r="C20" s="21" t="s">
        <v>447</v>
      </c>
      <c r="D20" s="36"/>
      <c r="E20" s="50" t="str">
        <f>[2]StartUp!$D$9</f>
        <v>31/12/2010</v>
      </c>
      <c r="G20" s="21"/>
    </row>
    <row r="21" spans="1:7" x14ac:dyDescent="0.25">
      <c r="A21" s="21"/>
      <c r="B21" s="21"/>
      <c r="C21" s="21" t="s">
        <v>275</v>
      </c>
      <c r="D21" s="15"/>
      <c r="G21" s="21"/>
    </row>
    <row r="22" spans="1:7" x14ac:dyDescent="0.25">
      <c r="A22" s="21" t="s">
        <v>2417</v>
      </c>
      <c r="B22" s="21"/>
      <c r="C22" s="21"/>
      <c r="D22" s="22" t="s">
        <v>2436</v>
      </c>
      <c r="E22" s="23"/>
      <c r="G22" s="21"/>
    </row>
    <row r="23" spans="1:7" ht="30" x14ac:dyDescent="0.25">
      <c r="A23" s="21" t="s">
        <v>2418</v>
      </c>
      <c r="B23" s="21"/>
      <c r="C23" s="21"/>
      <c r="D23" s="215" t="s">
        <v>3999</v>
      </c>
      <c r="E23" s="23"/>
      <c r="G23" s="21"/>
    </row>
    <row r="24" spans="1:7" ht="30" x14ac:dyDescent="0.25">
      <c r="A24" s="21" t="s">
        <v>2419</v>
      </c>
      <c r="B24" s="21"/>
      <c r="C24" s="21"/>
      <c r="D24" s="47" t="s">
        <v>2437</v>
      </c>
      <c r="E24" s="23"/>
      <c r="G24" s="21"/>
    </row>
    <row r="25" spans="1:7" ht="30" x14ac:dyDescent="0.25">
      <c r="A25" s="21" t="s">
        <v>2420</v>
      </c>
      <c r="B25" s="21"/>
      <c r="C25" s="21"/>
      <c r="D25" s="41" t="s">
        <v>2438</v>
      </c>
      <c r="E25" s="38"/>
      <c r="G25" s="21"/>
    </row>
    <row r="26" spans="1:7" ht="30" x14ac:dyDescent="0.25">
      <c r="A26" s="21" t="s">
        <v>2421</v>
      </c>
      <c r="B26" s="21"/>
      <c r="C26" s="21"/>
      <c r="D26" s="41" t="s">
        <v>2439</v>
      </c>
      <c r="E26" s="38"/>
      <c r="G26" s="21"/>
    </row>
    <row r="27" spans="1:7" x14ac:dyDescent="0.25">
      <c r="A27" s="21" t="s">
        <v>2423</v>
      </c>
      <c r="B27" s="21"/>
      <c r="C27" s="21"/>
      <c r="D27" s="41" t="s">
        <v>2441</v>
      </c>
      <c r="E27" s="38"/>
      <c r="G27" s="21"/>
    </row>
    <row r="28" spans="1:7" x14ac:dyDescent="0.25">
      <c r="A28" s="21" t="s">
        <v>2424</v>
      </c>
      <c r="B28" s="21"/>
      <c r="C28" s="21"/>
      <c r="D28" s="41" t="s">
        <v>2442</v>
      </c>
      <c r="E28" s="38"/>
      <c r="G28" s="21"/>
    </row>
    <row r="29" spans="1:7" ht="30" x14ac:dyDescent="0.25">
      <c r="A29" s="21" t="s">
        <v>2431</v>
      </c>
      <c r="B29" s="21"/>
      <c r="C29" s="21"/>
      <c r="D29" s="41" t="s">
        <v>2449</v>
      </c>
      <c r="E29" s="38"/>
      <c r="G29" s="21"/>
    </row>
    <row r="30" spans="1:7" x14ac:dyDescent="0.25">
      <c r="A30" s="21" t="s">
        <v>2432</v>
      </c>
      <c r="B30" s="21"/>
      <c r="C30" s="21"/>
      <c r="D30" s="41" t="s">
        <v>2450</v>
      </c>
      <c r="E30" s="38"/>
      <c r="G30" s="21"/>
    </row>
    <row r="31" spans="1:7" hidden="1" x14ac:dyDescent="0.25">
      <c r="A31" s="21"/>
      <c r="B31" s="21"/>
      <c r="C31" s="21" t="s">
        <v>275</v>
      </c>
      <c r="G31" s="21"/>
    </row>
    <row r="32" spans="1:7" hidden="1" x14ac:dyDescent="0.25">
      <c r="A32" s="21"/>
      <c r="B32" s="21"/>
      <c r="C32" s="21" t="s">
        <v>278</v>
      </c>
      <c r="D32" s="21"/>
      <c r="E32" s="21"/>
      <c r="F32" s="21"/>
      <c r="G32" s="21" t="s">
        <v>279</v>
      </c>
    </row>
    <row r="35" spans="1:7" ht="15" hidden="1" customHeight="1" x14ac:dyDescent="0.25">
      <c r="A35" s="21"/>
      <c r="B35" s="21"/>
      <c r="C35" s="12" t="s">
        <v>3727</v>
      </c>
      <c r="D35" s="21"/>
      <c r="E35" s="21"/>
      <c r="F35" s="21"/>
      <c r="G35" s="21"/>
    </row>
    <row r="36" spans="1:7" hidden="1" x14ac:dyDescent="0.25">
      <c r="A36" s="21"/>
      <c r="B36" s="21"/>
      <c r="C36" s="21"/>
      <c r="D36" s="21"/>
      <c r="E36" s="21"/>
      <c r="F36" s="21"/>
      <c r="G36" s="21"/>
    </row>
    <row r="37" spans="1:7" hidden="1" x14ac:dyDescent="0.25">
      <c r="A37" s="21"/>
      <c r="B37" s="21"/>
      <c r="C37" s="21"/>
      <c r="D37" s="21"/>
      <c r="E37" s="21" t="s">
        <v>387</v>
      </c>
      <c r="F37" s="21"/>
      <c r="G37" s="21"/>
    </row>
    <row r="38" spans="1:7" hidden="1" x14ac:dyDescent="0.25">
      <c r="A38" s="21"/>
      <c r="B38" s="21"/>
      <c r="C38" s="21" t="s">
        <v>276</v>
      </c>
      <c r="D38" s="21" t="s">
        <v>274</v>
      </c>
      <c r="E38" s="21"/>
      <c r="F38" s="21" t="s">
        <v>275</v>
      </c>
      <c r="G38" s="21" t="s">
        <v>277</v>
      </c>
    </row>
    <row r="39" spans="1:7" x14ac:dyDescent="0.25">
      <c r="A39" s="21"/>
      <c r="B39" s="21" t="s">
        <v>3416</v>
      </c>
      <c r="C39" s="21" t="s">
        <v>386</v>
      </c>
      <c r="D39" s="77"/>
      <c r="E39" s="73" t="s">
        <v>3417</v>
      </c>
      <c r="F39" s="21"/>
      <c r="G39" s="21"/>
    </row>
    <row r="40" spans="1:7" ht="50.1" customHeight="1" x14ac:dyDescent="0.25">
      <c r="A40" s="21"/>
      <c r="B40" s="21" t="s">
        <v>2462</v>
      </c>
      <c r="C40" s="21" t="s">
        <v>386</v>
      </c>
      <c r="D40" s="61" t="s">
        <v>2461</v>
      </c>
      <c r="E40" s="22" t="s">
        <v>402</v>
      </c>
      <c r="G40" s="21"/>
    </row>
    <row r="41" spans="1:7" ht="19.5" customHeight="1" x14ac:dyDescent="0.25">
      <c r="A41" s="21"/>
      <c r="B41" s="21"/>
      <c r="C41" s="21" t="s">
        <v>444</v>
      </c>
      <c r="D41" s="36"/>
      <c r="E41" s="49">
        <v>2015</v>
      </c>
      <c r="G41" s="21"/>
    </row>
    <row r="42" spans="1:7" ht="20.100000000000001" customHeight="1" x14ac:dyDescent="0.25">
      <c r="A42" s="21"/>
      <c r="B42" s="21"/>
      <c r="C42" s="21" t="s">
        <v>445</v>
      </c>
      <c r="D42" s="36"/>
      <c r="E42" s="51" t="str">
        <f>[2]StartUp!$E$8</f>
        <v>SGD</v>
      </c>
      <c r="G42" s="21"/>
    </row>
    <row r="43" spans="1:7" ht="20.100000000000001" hidden="1" customHeight="1" x14ac:dyDescent="0.25">
      <c r="A43" s="21"/>
      <c r="B43" s="21"/>
      <c r="C43" s="21" t="s">
        <v>446</v>
      </c>
      <c r="D43" s="36"/>
      <c r="E43" s="50" t="str">
        <f>[2]StartUp!$D$10</f>
        <v>01/01/2009</v>
      </c>
      <c r="G43" s="21"/>
    </row>
    <row r="44" spans="1:7" ht="20.100000000000001" hidden="1" customHeight="1" x14ac:dyDescent="0.25">
      <c r="A44" s="21"/>
      <c r="B44" s="21"/>
      <c r="C44" s="21" t="s">
        <v>447</v>
      </c>
      <c r="D44" s="36"/>
      <c r="E44" s="50" t="str">
        <f>[2]StartUp!$D$11</f>
        <v>31/12/2009</v>
      </c>
      <c r="G44" s="21"/>
    </row>
    <row r="45" spans="1:7" x14ac:dyDescent="0.25">
      <c r="A45" s="21"/>
      <c r="B45" s="21"/>
      <c r="C45" s="21" t="s">
        <v>275</v>
      </c>
      <c r="D45" s="15"/>
      <c r="G45" s="21"/>
    </row>
    <row r="46" spans="1:7" x14ac:dyDescent="0.25">
      <c r="A46" s="21" t="s">
        <v>2417</v>
      </c>
      <c r="B46" s="21"/>
      <c r="C46" s="21"/>
      <c r="D46" s="22" t="s">
        <v>2436</v>
      </c>
      <c r="E46" s="23"/>
      <c r="G46" s="21"/>
    </row>
    <row r="47" spans="1:7" ht="30" x14ac:dyDescent="0.25">
      <c r="A47" s="21" t="s">
        <v>2418</v>
      </c>
      <c r="B47" s="21"/>
      <c r="C47" s="21"/>
      <c r="D47" s="215" t="s">
        <v>3999</v>
      </c>
      <c r="E47" s="23"/>
      <c r="G47" s="21"/>
    </row>
    <row r="48" spans="1:7" ht="30" x14ac:dyDescent="0.25">
      <c r="A48" s="21" t="s">
        <v>2419</v>
      </c>
      <c r="B48" s="21"/>
      <c r="C48" s="21"/>
      <c r="D48" s="47" t="s">
        <v>2437</v>
      </c>
      <c r="E48" s="23"/>
      <c r="G48" s="21"/>
    </row>
    <row r="49" spans="1:7" ht="30" x14ac:dyDescent="0.25">
      <c r="A49" s="21" t="s">
        <v>2420</v>
      </c>
      <c r="B49" s="21"/>
      <c r="C49" s="21"/>
      <c r="D49" s="41" t="s">
        <v>2438</v>
      </c>
      <c r="E49" s="38"/>
      <c r="G49" s="21"/>
    </row>
    <row r="50" spans="1:7" ht="30" x14ac:dyDescent="0.25">
      <c r="A50" s="21" t="s">
        <v>2421</v>
      </c>
      <c r="B50" s="21"/>
      <c r="C50" s="21"/>
      <c r="D50" s="41" t="s">
        <v>2439</v>
      </c>
      <c r="E50" s="38"/>
      <c r="G50" s="21"/>
    </row>
    <row r="51" spans="1:7" x14ac:dyDescent="0.25">
      <c r="A51" s="21" t="s">
        <v>2423</v>
      </c>
      <c r="B51" s="21"/>
      <c r="C51" s="21"/>
      <c r="D51" s="41" t="s">
        <v>2441</v>
      </c>
      <c r="E51" s="38"/>
      <c r="G51" s="21"/>
    </row>
    <row r="52" spans="1:7" x14ac:dyDescent="0.25">
      <c r="A52" s="21" t="s">
        <v>2424</v>
      </c>
      <c r="B52" s="21"/>
      <c r="C52" s="21"/>
      <c r="D52" s="41" t="s">
        <v>2442</v>
      </c>
      <c r="E52" s="38"/>
      <c r="G52" s="21"/>
    </row>
    <row r="53" spans="1:7" ht="30" x14ac:dyDescent="0.25">
      <c r="A53" s="21" t="s">
        <v>2431</v>
      </c>
      <c r="B53" s="21"/>
      <c r="C53" s="21"/>
      <c r="D53" s="41" t="s">
        <v>2449</v>
      </c>
      <c r="E53" s="38"/>
      <c r="G53" s="21"/>
    </row>
    <row r="54" spans="1:7" x14ac:dyDescent="0.25">
      <c r="A54" s="21" t="s">
        <v>2432</v>
      </c>
      <c r="B54" s="21"/>
      <c r="C54" s="21"/>
      <c r="D54" s="41" t="s">
        <v>2450</v>
      </c>
      <c r="E54" s="38"/>
      <c r="G54" s="21"/>
    </row>
    <row r="55" spans="1:7" hidden="1" x14ac:dyDescent="0.25">
      <c r="A55" s="21"/>
      <c r="B55" s="21"/>
      <c r="C55" s="21" t="s">
        <v>275</v>
      </c>
      <c r="G55" s="21"/>
    </row>
    <row r="56" spans="1:7" hidden="1" x14ac:dyDescent="0.25">
      <c r="A56" s="21"/>
      <c r="B56" s="21"/>
      <c r="C56" s="21" t="s">
        <v>278</v>
      </c>
      <c r="D56" s="21"/>
      <c r="E56" s="21"/>
      <c r="F56" s="21"/>
      <c r="G56" s="21" t="s">
        <v>279</v>
      </c>
    </row>
    <row r="59" spans="1:7" ht="15" customHeight="1" x14ac:dyDescent="0.25">
      <c r="A59" s="21"/>
      <c r="B59" s="21"/>
      <c r="C59" s="12" t="s">
        <v>3728</v>
      </c>
      <c r="D59" s="21"/>
      <c r="E59" s="21"/>
      <c r="F59" s="21"/>
      <c r="G59" s="21"/>
    </row>
    <row r="60" spans="1:7" hidden="1" x14ac:dyDescent="0.25">
      <c r="A60" s="21"/>
      <c r="B60" s="21"/>
      <c r="C60" s="21"/>
      <c r="D60" s="21"/>
      <c r="E60" s="21"/>
      <c r="F60" s="21"/>
      <c r="G60" s="21"/>
    </row>
    <row r="61" spans="1:7" hidden="1" x14ac:dyDescent="0.25">
      <c r="A61" s="21"/>
      <c r="B61" s="21"/>
      <c r="C61" s="21"/>
      <c r="D61" s="21"/>
      <c r="E61" s="21" t="s">
        <v>3418</v>
      </c>
      <c r="F61" s="21"/>
      <c r="G61" s="21"/>
    </row>
    <row r="62" spans="1:7" hidden="1" x14ac:dyDescent="0.25">
      <c r="A62" s="21"/>
      <c r="B62" s="21"/>
      <c r="C62" s="21" t="s">
        <v>276</v>
      </c>
      <c r="D62" s="21" t="s">
        <v>274</v>
      </c>
      <c r="E62" s="21"/>
      <c r="F62" s="21" t="s">
        <v>275</v>
      </c>
      <c r="G62" s="21" t="s">
        <v>277</v>
      </c>
    </row>
    <row r="63" spans="1:7" x14ac:dyDescent="0.25">
      <c r="A63" s="21"/>
      <c r="B63" s="21" t="s">
        <v>3416</v>
      </c>
      <c r="C63" s="21" t="s">
        <v>386</v>
      </c>
      <c r="D63" s="77"/>
      <c r="E63" s="73" t="s">
        <v>3419</v>
      </c>
      <c r="F63" s="21"/>
      <c r="G63" s="21"/>
    </row>
    <row r="64" spans="1:7" ht="50.1" customHeight="1" x14ac:dyDescent="0.25">
      <c r="A64" s="21"/>
      <c r="B64" s="21" t="s">
        <v>2462</v>
      </c>
      <c r="C64" s="21" t="s">
        <v>386</v>
      </c>
      <c r="D64" s="61" t="s">
        <v>2461</v>
      </c>
      <c r="E64" s="22" t="s">
        <v>402</v>
      </c>
      <c r="G64" s="21"/>
    </row>
    <row r="65" spans="1:7" ht="19.5" customHeight="1" x14ac:dyDescent="0.25">
      <c r="A65" s="21"/>
      <c r="B65" s="21"/>
      <c r="C65" s="21" t="s">
        <v>444</v>
      </c>
      <c r="D65" s="36"/>
      <c r="E65" s="49">
        <v>2016</v>
      </c>
      <c r="G65" s="21"/>
    </row>
    <row r="66" spans="1:7" ht="20.100000000000001" customHeight="1" x14ac:dyDescent="0.25">
      <c r="A66" s="21"/>
      <c r="B66" s="21"/>
      <c r="C66" s="21" t="s">
        <v>445</v>
      </c>
      <c r="D66" s="36"/>
      <c r="E66" s="51" t="str">
        <f>[2]StartUp!$E$8</f>
        <v>SGD</v>
      </c>
      <c r="G66" s="21"/>
    </row>
    <row r="67" spans="1:7" ht="20.100000000000001" hidden="1" customHeight="1" x14ac:dyDescent="0.25">
      <c r="A67" s="21"/>
      <c r="B67" s="21"/>
      <c r="C67" s="21" t="s">
        <v>446</v>
      </c>
      <c r="D67" s="36"/>
      <c r="E67" s="50" t="str">
        <f>[2]StartUp!$D$8</f>
        <v>01/01/2010</v>
      </c>
      <c r="G67" s="21"/>
    </row>
    <row r="68" spans="1:7" ht="20.100000000000001" hidden="1" customHeight="1" x14ac:dyDescent="0.25">
      <c r="A68" s="21"/>
      <c r="B68" s="21"/>
      <c r="C68" s="21" t="s">
        <v>447</v>
      </c>
      <c r="D68" s="36"/>
      <c r="E68" s="50" t="str">
        <f>[2]StartUp!$D$9</f>
        <v>31/12/2010</v>
      </c>
      <c r="G68" s="21"/>
    </row>
    <row r="69" spans="1:7" x14ac:dyDescent="0.25">
      <c r="A69" s="21"/>
      <c r="B69" s="21"/>
      <c r="C69" s="21" t="s">
        <v>275</v>
      </c>
      <c r="D69" s="15"/>
      <c r="G69" s="21"/>
    </row>
    <row r="70" spans="1:7" x14ac:dyDescent="0.25">
      <c r="A70" s="21" t="s">
        <v>2417</v>
      </c>
      <c r="B70" s="21"/>
      <c r="C70" s="21"/>
      <c r="D70" s="22" t="s">
        <v>2436</v>
      </c>
      <c r="E70" s="23"/>
      <c r="G70" s="21"/>
    </row>
    <row r="71" spans="1:7" ht="30" x14ac:dyDescent="0.25">
      <c r="A71" s="21" t="s">
        <v>2418</v>
      </c>
      <c r="B71" s="21"/>
      <c r="C71" s="21"/>
      <c r="D71" s="215" t="s">
        <v>3999</v>
      </c>
      <c r="E71" s="23"/>
      <c r="G71" s="21"/>
    </row>
    <row r="72" spans="1:7" ht="30" x14ac:dyDescent="0.25">
      <c r="A72" s="21" t="s">
        <v>2419</v>
      </c>
      <c r="B72" s="21"/>
      <c r="C72" s="21"/>
      <c r="D72" s="47" t="s">
        <v>2437</v>
      </c>
      <c r="E72" s="23"/>
      <c r="G72" s="21"/>
    </row>
    <row r="73" spans="1:7" ht="30" x14ac:dyDescent="0.25">
      <c r="A73" s="21" t="s">
        <v>2420</v>
      </c>
      <c r="B73" s="21"/>
      <c r="C73" s="21"/>
      <c r="D73" s="41" t="s">
        <v>2438</v>
      </c>
      <c r="E73" s="38"/>
      <c r="G73" s="21"/>
    </row>
    <row r="74" spans="1:7" ht="30" x14ac:dyDescent="0.25">
      <c r="A74" s="21" t="s">
        <v>2421</v>
      </c>
      <c r="B74" s="21"/>
      <c r="C74" s="21"/>
      <c r="D74" s="41" t="s">
        <v>2439</v>
      </c>
      <c r="E74" s="38"/>
      <c r="G74" s="21"/>
    </row>
    <row r="75" spans="1:7" x14ac:dyDescent="0.25">
      <c r="A75" s="21" t="s">
        <v>2423</v>
      </c>
      <c r="B75" s="21"/>
      <c r="C75" s="21"/>
      <c r="D75" s="41" t="s">
        <v>2441</v>
      </c>
      <c r="E75" s="38"/>
      <c r="G75" s="21"/>
    </row>
    <row r="76" spans="1:7" x14ac:dyDescent="0.25">
      <c r="A76" s="21" t="s">
        <v>2424</v>
      </c>
      <c r="B76" s="21"/>
      <c r="C76" s="21"/>
      <c r="D76" s="41" t="s">
        <v>2442</v>
      </c>
      <c r="E76" s="38"/>
      <c r="G76" s="21"/>
    </row>
    <row r="77" spans="1:7" ht="30" x14ac:dyDescent="0.25">
      <c r="A77" s="21" t="s">
        <v>2431</v>
      </c>
      <c r="B77" s="21"/>
      <c r="C77" s="21"/>
      <c r="D77" s="41" t="s">
        <v>2449</v>
      </c>
      <c r="E77" s="38"/>
      <c r="G77" s="21"/>
    </row>
    <row r="78" spans="1:7" x14ac:dyDescent="0.25">
      <c r="A78" s="21" t="s">
        <v>2432</v>
      </c>
      <c r="B78" s="21"/>
      <c r="C78" s="21"/>
      <c r="D78" s="41" t="s">
        <v>2450</v>
      </c>
      <c r="E78" s="38"/>
      <c r="G78" s="21"/>
    </row>
    <row r="79" spans="1:7" hidden="1" x14ac:dyDescent="0.25">
      <c r="A79" s="21"/>
      <c r="B79" s="21"/>
      <c r="C79" s="21" t="s">
        <v>275</v>
      </c>
      <c r="G79" s="21"/>
    </row>
    <row r="80" spans="1:7" hidden="1" x14ac:dyDescent="0.25">
      <c r="A80" s="21"/>
      <c r="B80" s="21"/>
      <c r="C80" s="21" t="s">
        <v>278</v>
      </c>
      <c r="D80" s="21"/>
      <c r="E80" s="21"/>
      <c r="F80" s="21"/>
      <c r="G80" s="21" t="s">
        <v>279</v>
      </c>
    </row>
    <row r="83" spans="1:7" ht="15" customHeight="1" x14ac:dyDescent="0.25">
      <c r="A83" s="21"/>
      <c r="B83" s="21"/>
      <c r="C83" s="12" t="s">
        <v>3729</v>
      </c>
      <c r="D83" s="21"/>
      <c r="E83" s="21"/>
      <c r="F83" s="21"/>
      <c r="G83" s="21"/>
    </row>
    <row r="84" spans="1:7" hidden="1" x14ac:dyDescent="0.25">
      <c r="A84" s="21"/>
      <c r="B84" s="21"/>
      <c r="C84" s="21"/>
      <c r="D84" s="21"/>
      <c r="E84" s="21"/>
      <c r="F84" s="21"/>
      <c r="G84" s="21"/>
    </row>
    <row r="85" spans="1:7" hidden="1" x14ac:dyDescent="0.25">
      <c r="A85" s="21"/>
      <c r="B85" s="21"/>
      <c r="C85" s="21"/>
      <c r="D85" s="21"/>
      <c r="E85" s="21" t="s">
        <v>3418</v>
      </c>
      <c r="F85" s="21"/>
      <c r="G85" s="21"/>
    </row>
    <row r="86" spans="1:7" hidden="1" x14ac:dyDescent="0.25">
      <c r="A86" s="21"/>
      <c r="B86" s="21"/>
      <c r="C86" s="21" t="s">
        <v>276</v>
      </c>
      <c r="D86" s="21" t="s">
        <v>274</v>
      </c>
      <c r="E86" s="21"/>
      <c r="F86" s="21" t="s">
        <v>275</v>
      </c>
      <c r="G86" s="21" t="s">
        <v>277</v>
      </c>
    </row>
    <row r="87" spans="1:7" x14ac:dyDescent="0.25">
      <c r="A87" s="21"/>
      <c r="B87" s="21" t="s">
        <v>3416</v>
      </c>
      <c r="C87" s="21" t="s">
        <v>386</v>
      </c>
      <c r="D87" s="77"/>
      <c r="E87" s="73" t="s">
        <v>3419</v>
      </c>
      <c r="F87" s="21"/>
      <c r="G87" s="21"/>
    </row>
    <row r="88" spans="1:7" ht="50.1" customHeight="1" x14ac:dyDescent="0.25">
      <c r="A88" s="21"/>
      <c r="B88" s="21" t="s">
        <v>2462</v>
      </c>
      <c r="C88" s="21" t="s">
        <v>386</v>
      </c>
      <c r="D88" s="61" t="s">
        <v>2461</v>
      </c>
      <c r="E88" s="22" t="s">
        <v>402</v>
      </c>
      <c r="G88" s="21"/>
    </row>
    <row r="89" spans="1:7" ht="19.5" customHeight="1" x14ac:dyDescent="0.25">
      <c r="A89" s="21"/>
      <c r="B89" s="21"/>
      <c r="C89" s="21" t="s">
        <v>444</v>
      </c>
      <c r="D89" s="36"/>
      <c r="E89" s="49">
        <v>2015</v>
      </c>
      <c r="G89" s="21"/>
    </row>
    <row r="90" spans="1:7" ht="20.100000000000001" customHeight="1" x14ac:dyDescent="0.25">
      <c r="A90" s="21"/>
      <c r="B90" s="21"/>
      <c r="C90" s="21" t="s">
        <v>445</v>
      </c>
      <c r="D90" s="36"/>
      <c r="E90" s="51" t="str">
        <f>[2]StartUp!$E$8</f>
        <v>SGD</v>
      </c>
      <c r="G90" s="21"/>
    </row>
    <row r="91" spans="1:7" ht="20.100000000000001" hidden="1" customHeight="1" x14ac:dyDescent="0.25">
      <c r="A91" s="21"/>
      <c r="B91" s="21"/>
      <c r="C91" s="21" t="s">
        <v>446</v>
      </c>
      <c r="D91" s="36"/>
      <c r="E91" s="50" t="str">
        <f>[2]StartUp!$D$10</f>
        <v>01/01/2009</v>
      </c>
      <c r="G91" s="21"/>
    </row>
    <row r="92" spans="1:7" ht="20.100000000000001" hidden="1" customHeight="1" x14ac:dyDescent="0.25">
      <c r="A92" s="21"/>
      <c r="B92" s="21"/>
      <c r="C92" s="21" t="s">
        <v>447</v>
      </c>
      <c r="D92" s="36"/>
      <c r="E92" s="50" t="str">
        <f>[2]StartUp!$D$11</f>
        <v>31/12/2009</v>
      </c>
      <c r="G92" s="21"/>
    </row>
    <row r="93" spans="1:7" x14ac:dyDescent="0.25">
      <c r="A93" s="21"/>
      <c r="B93" s="21"/>
      <c r="C93" s="21" t="s">
        <v>275</v>
      </c>
      <c r="D93" s="15"/>
      <c r="G93" s="21"/>
    </row>
    <row r="94" spans="1:7" x14ac:dyDescent="0.25">
      <c r="A94" s="21" t="s">
        <v>2417</v>
      </c>
      <c r="B94" s="21"/>
      <c r="C94" s="21"/>
      <c r="D94" s="22" t="s">
        <v>2436</v>
      </c>
      <c r="E94" s="23"/>
      <c r="G94" s="21"/>
    </row>
    <row r="95" spans="1:7" ht="30" x14ac:dyDescent="0.25">
      <c r="A95" s="21" t="s">
        <v>2418</v>
      </c>
      <c r="B95" s="21"/>
      <c r="C95" s="21"/>
      <c r="D95" s="215" t="s">
        <v>3999</v>
      </c>
      <c r="E95" s="23"/>
      <c r="G95" s="21"/>
    </row>
    <row r="96" spans="1:7" ht="30" x14ac:dyDescent="0.25">
      <c r="A96" s="21" t="s">
        <v>2419</v>
      </c>
      <c r="B96" s="21"/>
      <c r="C96" s="21"/>
      <c r="D96" s="47" t="s">
        <v>2437</v>
      </c>
      <c r="E96" s="23"/>
      <c r="G96" s="21"/>
    </row>
    <row r="97" spans="1:7" ht="30" x14ac:dyDescent="0.25">
      <c r="A97" s="21" t="s">
        <v>2420</v>
      </c>
      <c r="B97" s="21"/>
      <c r="C97" s="21"/>
      <c r="D97" s="41" t="s">
        <v>2438</v>
      </c>
      <c r="E97" s="38"/>
      <c r="G97" s="21"/>
    </row>
    <row r="98" spans="1:7" ht="30" x14ac:dyDescent="0.25">
      <c r="A98" s="21" t="s">
        <v>2421</v>
      </c>
      <c r="B98" s="21"/>
      <c r="C98" s="21"/>
      <c r="D98" s="41" t="s">
        <v>2439</v>
      </c>
      <c r="E98" s="38"/>
      <c r="G98" s="21"/>
    </row>
    <row r="99" spans="1:7" x14ac:dyDescent="0.25">
      <c r="A99" s="21" t="s">
        <v>2423</v>
      </c>
      <c r="B99" s="21"/>
      <c r="C99" s="21"/>
      <c r="D99" s="41" t="s">
        <v>2441</v>
      </c>
      <c r="E99" s="38"/>
      <c r="G99" s="21"/>
    </row>
    <row r="100" spans="1:7" x14ac:dyDescent="0.25">
      <c r="A100" s="21" t="s">
        <v>2424</v>
      </c>
      <c r="B100" s="21"/>
      <c r="C100" s="21"/>
      <c r="D100" s="41" t="s">
        <v>2442</v>
      </c>
      <c r="E100" s="38"/>
      <c r="G100" s="21"/>
    </row>
    <row r="101" spans="1:7" ht="30" x14ac:dyDescent="0.25">
      <c r="A101" s="21" t="s">
        <v>2431</v>
      </c>
      <c r="B101" s="21"/>
      <c r="C101" s="21"/>
      <c r="D101" s="41" t="s">
        <v>2449</v>
      </c>
      <c r="E101" s="38"/>
      <c r="G101" s="21"/>
    </row>
    <row r="102" spans="1:7" x14ac:dyDescent="0.25">
      <c r="A102" s="21" t="s">
        <v>2432</v>
      </c>
      <c r="B102" s="21"/>
      <c r="C102" s="21"/>
      <c r="D102" s="41" t="s">
        <v>2450</v>
      </c>
      <c r="E102" s="38"/>
      <c r="G102" s="21"/>
    </row>
    <row r="103" spans="1:7" hidden="1" x14ac:dyDescent="0.25">
      <c r="A103" s="21"/>
      <c r="B103" s="21"/>
      <c r="C103" s="21" t="s">
        <v>275</v>
      </c>
      <c r="G103" s="21"/>
    </row>
    <row r="104" spans="1:7" hidden="1" x14ac:dyDescent="0.25">
      <c r="A104" s="21"/>
      <c r="B104" s="21"/>
      <c r="C104" s="21" t="s">
        <v>278</v>
      </c>
      <c r="D104" s="21"/>
      <c r="E104" s="21"/>
      <c r="F104" s="21"/>
      <c r="G10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25:E30 E49:E54 E73:E78 E97:E102">
      <formula1>-99999999999999900</formula1>
      <formula2>99999999999999900</formula2>
    </dataValidation>
  </dataValidations>
  <hyperlinks>
    <hyperlink ref="D16" tooltip="Edit Classes of provisions [axis]" display="Edit Classes of provisions [axis]"/>
    <hyperlink ref="D40" tooltip="Edit Classes of provisions [axis]" display="Edit Classes of provisions [axis]"/>
    <hyperlink ref="D64" tooltip="Edit Classes of provisions [axis]" display="Edit Classes of provisions [axis]"/>
    <hyperlink ref="D88" tooltip="Edit Classes of provisions [axis]" display="Edit Classes of provisions [axis]"/>
  </hyperlink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91137" r:id="rId4" name="HomeBtn">
          <controlPr defaultSize="0" autoLine="0" autoPict="0" r:id="rId5">
            <anchor>
              <from>
                <xdr:col>3</xdr:col>
                <xdr:colOff>28575</xdr:colOff>
                <xdr:row>0</xdr:row>
                <xdr:rowOff>9525</xdr:rowOff>
              </from>
              <to>
                <xdr:col>3</xdr:col>
                <xdr:colOff>85725</xdr:colOff>
                <xdr:row>0</xdr:row>
                <xdr:rowOff>66675</xdr:rowOff>
              </to>
            </anchor>
          </controlPr>
        </control>
      </mc:Choice>
      <mc:Fallback>
        <control shapeId="91137" r:id="rId4" name="HomeBtn"/>
      </mc:Fallback>
    </mc:AlternateContent>
    <mc:AlternateContent xmlns:mc="http://schemas.openxmlformats.org/markup-compatibility/2006">
      <mc:Choice Requires="x14">
        <control shapeId="91138" r:id="rId6" name="LegendBtn">
          <controlPr defaultSize="0" autoLine="0" autoPict="0" r:id="rId7">
            <anchor>
              <from>
                <xdr:col>3</xdr:col>
                <xdr:colOff>95250</xdr:colOff>
                <xdr:row>0</xdr:row>
                <xdr:rowOff>9525</xdr:rowOff>
              </from>
              <to>
                <xdr:col>3</xdr:col>
                <xdr:colOff>152400</xdr:colOff>
                <xdr:row>0</xdr:row>
                <xdr:rowOff>66675</xdr:rowOff>
              </to>
            </anchor>
          </controlPr>
        </control>
      </mc:Choice>
      <mc:Fallback>
        <control shapeId="91138" r:id="rId6" name="LegendBtn"/>
      </mc:Fallback>
    </mc:AlternateContent>
    <mc:AlternateContent xmlns:mc="http://schemas.openxmlformats.org/markup-compatibility/2006">
      <mc:Choice Requires="x14">
        <control shapeId="91139" r:id="rId8" name="ToolboxBtn">
          <controlPr defaultSize="0" autoLine="0" autoPict="0" r:id="rId9">
            <anchor>
              <from>
                <xdr:col>3</xdr:col>
                <xdr:colOff>152400</xdr:colOff>
                <xdr:row>0</xdr:row>
                <xdr:rowOff>9525</xdr:rowOff>
              </from>
              <to>
                <xdr:col>3</xdr:col>
                <xdr:colOff>209550</xdr:colOff>
                <xdr:row>0</xdr:row>
                <xdr:rowOff>66675</xdr:rowOff>
              </to>
            </anchor>
          </controlPr>
        </control>
      </mc:Choice>
      <mc:Fallback>
        <control shapeId="91139" r:id="rId8" name="ToolboxBtn"/>
      </mc:Fallback>
    </mc:AlternateContent>
  </control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Q168"/>
  <sheetViews>
    <sheetView showGridLines="0" view="pageBreakPreview" topLeftCell="D1" zoomScale="65" zoomScaleSheetLayoutView="65" workbookViewId="0">
      <selection activeCell="K38" sqref="K38"/>
    </sheetView>
  </sheetViews>
  <sheetFormatPr defaultRowHeight="15" x14ac:dyDescent="0.25"/>
  <cols>
    <col min="1" max="3" width="0" hidden="1" customWidth="1"/>
    <col min="4" max="4" width="35.7109375" customWidth="1"/>
    <col min="5" max="14" width="22.7109375" customWidth="1"/>
    <col min="15" max="15" width="22.7109375" style="203" customWidth="1"/>
    <col min="16" max="16" width="15.85546875" customWidth="1"/>
  </cols>
  <sheetData>
    <row r="1" spans="1:17" ht="29.1" customHeight="1" x14ac:dyDescent="0.25">
      <c r="A1" s="12" t="s">
        <v>2412</v>
      </c>
      <c r="E1" s="13" t="s">
        <v>2468</v>
      </c>
    </row>
    <row r="3" spans="1:17" hidden="1" x14ac:dyDescent="0.25"/>
    <row r="4" spans="1:17" hidden="1" x14ac:dyDescent="0.25"/>
    <row r="5" spans="1:17" ht="15" hidden="1" customHeight="1" x14ac:dyDescent="0.25">
      <c r="A5" s="21"/>
      <c r="B5" s="21"/>
      <c r="C5" s="12" t="s">
        <v>2413</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x14ac:dyDescent="0.25">
      <c r="A10" s="21" t="s">
        <v>2414</v>
      </c>
      <c r="B10" s="21"/>
      <c r="C10" s="21"/>
      <c r="D10" s="14" t="s">
        <v>2415</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4156</v>
      </c>
    </row>
    <row r="15" spans="1:17" ht="15" hidden="1" customHeight="1" x14ac:dyDescent="0.25">
      <c r="A15" s="21"/>
      <c r="B15" s="21"/>
      <c r="C15" s="12" t="s">
        <v>2416</v>
      </c>
      <c r="D15" s="21"/>
      <c r="E15" s="21"/>
      <c r="F15" s="21"/>
      <c r="G15" s="21"/>
      <c r="H15" s="21"/>
      <c r="I15" s="21"/>
      <c r="J15" s="21"/>
      <c r="K15" s="21"/>
      <c r="L15" s="21"/>
      <c r="M15" s="21"/>
      <c r="N15" s="21"/>
      <c r="O15" s="198"/>
      <c r="P15" s="21"/>
      <c r="Q15" s="21"/>
    </row>
    <row r="16" spans="1:17" hidden="1" x14ac:dyDescent="0.25">
      <c r="A16" s="21"/>
      <c r="B16" s="21"/>
      <c r="C16" s="21"/>
      <c r="D16" s="21"/>
      <c r="E16" s="21"/>
      <c r="F16" s="21"/>
      <c r="G16" s="21"/>
      <c r="H16" s="21"/>
      <c r="I16" s="21"/>
      <c r="J16" s="21"/>
      <c r="K16" s="21"/>
      <c r="L16" s="21"/>
      <c r="M16" s="21"/>
      <c r="N16" s="21"/>
      <c r="O16" s="198"/>
      <c r="P16" s="21"/>
      <c r="Q16" s="21"/>
    </row>
    <row r="17" spans="1:17" hidden="1" x14ac:dyDescent="0.25">
      <c r="A17" s="21"/>
      <c r="B17" s="21"/>
      <c r="C17" s="21"/>
      <c r="D17" s="21"/>
      <c r="E17" s="21" t="s">
        <v>3592</v>
      </c>
      <c r="F17" s="21" t="s">
        <v>3593</v>
      </c>
      <c r="G17" s="21" t="s">
        <v>3594</v>
      </c>
      <c r="H17" s="21" t="s">
        <v>3595</v>
      </c>
      <c r="I17" s="21" t="s">
        <v>3596</v>
      </c>
      <c r="J17" s="21" t="s">
        <v>3597</v>
      </c>
      <c r="K17" s="21" t="s">
        <v>3598</v>
      </c>
      <c r="L17" s="21" t="s">
        <v>3599</v>
      </c>
      <c r="M17" s="21" t="s">
        <v>3600</v>
      </c>
      <c r="N17" s="21" t="s">
        <v>387</v>
      </c>
      <c r="O17" s="198"/>
      <c r="P17" s="21"/>
      <c r="Q17" s="21"/>
    </row>
    <row r="18" spans="1:17" hidden="1" x14ac:dyDescent="0.25">
      <c r="A18" s="21"/>
      <c r="B18" s="21"/>
      <c r="C18" s="21" t="s">
        <v>276</v>
      </c>
      <c r="D18" s="21" t="s">
        <v>274</v>
      </c>
      <c r="E18" s="21"/>
      <c r="F18" s="21"/>
      <c r="G18" s="21"/>
      <c r="H18" s="21"/>
      <c r="I18" s="21"/>
      <c r="J18" s="21"/>
      <c r="K18" s="21"/>
      <c r="L18" s="21"/>
      <c r="M18" s="21"/>
      <c r="N18" s="21"/>
      <c r="O18" s="198"/>
      <c r="P18" s="21" t="s">
        <v>275</v>
      </c>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82"/>
      <c r="P19" s="21"/>
      <c r="Q19" s="21"/>
    </row>
    <row r="20" spans="1:17" ht="65.25" customHeight="1" x14ac:dyDescent="0.25">
      <c r="A20" s="21"/>
      <c r="B20" s="21" t="s">
        <v>2462</v>
      </c>
      <c r="C20" s="21" t="s">
        <v>386</v>
      </c>
      <c r="D20" s="61" t="s">
        <v>2461</v>
      </c>
      <c r="E20" s="22" t="s">
        <v>2452</v>
      </c>
      <c r="F20" s="22" t="s">
        <v>2453</v>
      </c>
      <c r="G20" s="22" t="s">
        <v>2454</v>
      </c>
      <c r="H20" s="22" t="s">
        <v>2455</v>
      </c>
      <c r="I20" s="22" t="s">
        <v>2456</v>
      </c>
      <c r="J20" s="22" t="s">
        <v>2457</v>
      </c>
      <c r="K20" s="22" t="s">
        <v>2458</v>
      </c>
      <c r="L20" s="22" t="s">
        <v>2459</v>
      </c>
      <c r="M20" s="22" t="s">
        <v>2460</v>
      </c>
      <c r="N20" s="22" t="s">
        <v>402</v>
      </c>
      <c r="O20" s="131"/>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136"/>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82"/>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138"/>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138"/>
      <c r="Q24" s="21"/>
    </row>
    <row r="25" spans="1:17" x14ac:dyDescent="0.25">
      <c r="A25" s="21"/>
      <c r="B25" s="21"/>
      <c r="C25" s="21" t="s">
        <v>275</v>
      </c>
      <c r="D25" s="15"/>
      <c r="Q25" s="21"/>
    </row>
    <row r="26" spans="1:17" ht="17.25" customHeight="1" x14ac:dyDescent="0.25">
      <c r="A26" s="21" t="s">
        <v>2417</v>
      </c>
      <c r="B26" s="21"/>
      <c r="C26" s="21"/>
      <c r="D26" s="22" t="s">
        <v>2436</v>
      </c>
      <c r="E26" s="23"/>
      <c r="F26" s="23"/>
      <c r="G26" s="23"/>
      <c r="H26" s="23"/>
      <c r="I26" s="23"/>
      <c r="J26" s="23"/>
      <c r="K26" s="23"/>
      <c r="L26" s="23"/>
      <c r="M26" s="23"/>
      <c r="N26" s="23"/>
      <c r="O26" s="231"/>
      <c r="Q26" s="21"/>
    </row>
    <row r="27" spans="1:17" ht="38.25" customHeight="1" x14ac:dyDescent="0.25">
      <c r="A27" s="21" t="s">
        <v>2418</v>
      </c>
      <c r="B27" s="21"/>
      <c r="C27" s="21"/>
      <c r="D27" s="215" t="s">
        <v>3999</v>
      </c>
      <c r="E27" s="23"/>
      <c r="F27" s="23"/>
      <c r="G27" s="23"/>
      <c r="H27" s="23"/>
      <c r="I27" s="23"/>
      <c r="J27" s="23"/>
      <c r="K27" s="23"/>
      <c r="L27" s="23"/>
      <c r="M27" s="23"/>
      <c r="N27" s="23"/>
      <c r="O27" s="231"/>
      <c r="Q27" s="21"/>
    </row>
    <row r="28" spans="1:17" ht="30" x14ac:dyDescent="0.25">
      <c r="A28" s="21" t="s">
        <v>2419</v>
      </c>
      <c r="B28" s="21"/>
      <c r="C28" s="21"/>
      <c r="D28" s="47" t="s">
        <v>2437</v>
      </c>
      <c r="E28" s="23"/>
      <c r="F28" s="23"/>
      <c r="G28" s="23"/>
      <c r="H28" s="23"/>
      <c r="I28" s="23"/>
      <c r="J28" s="23"/>
      <c r="K28" s="23"/>
      <c r="L28" s="23"/>
      <c r="M28" s="23"/>
      <c r="N28" s="23"/>
      <c r="O28" s="231"/>
      <c r="Q28" s="21"/>
    </row>
    <row r="29" spans="1:17" ht="30" x14ac:dyDescent="0.25">
      <c r="A29" s="21" t="s">
        <v>2420</v>
      </c>
      <c r="B29" s="21"/>
      <c r="C29" s="21"/>
      <c r="D29" s="41" t="s">
        <v>2438</v>
      </c>
      <c r="E29" s="38"/>
      <c r="F29" s="38"/>
      <c r="G29" s="38"/>
      <c r="H29" s="38"/>
      <c r="I29" s="38"/>
      <c r="J29" s="38"/>
      <c r="K29" s="38"/>
      <c r="L29" s="38"/>
      <c r="M29" s="38"/>
      <c r="N29" s="38"/>
      <c r="O29" s="140"/>
      <c r="Q29" s="21"/>
    </row>
    <row r="30" spans="1:17" ht="30" x14ac:dyDescent="0.25">
      <c r="A30" s="21" t="s">
        <v>2421</v>
      </c>
      <c r="B30" s="21"/>
      <c r="C30" s="21"/>
      <c r="D30" s="41" t="s">
        <v>2439</v>
      </c>
      <c r="E30" s="38"/>
      <c r="F30" s="38"/>
      <c r="G30" s="38"/>
      <c r="H30" s="38"/>
      <c r="I30" s="38"/>
      <c r="J30" s="38"/>
      <c r="K30" s="38"/>
      <c r="L30" s="38"/>
      <c r="M30" s="38"/>
      <c r="N30" s="38"/>
      <c r="O30" s="140"/>
      <c r="Q30" s="21"/>
    </row>
    <row r="31" spans="1:17" ht="45" x14ac:dyDescent="0.25">
      <c r="A31" s="21" t="s">
        <v>2422</v>
      </c>
      <c r="B31" s="21"/>
      <c r="C31" s="21"/>
      <c r="D31" s="41" t="s">
        <v>2440</v>
      </c>
      <c r="E31" s="38"/>
      <c r="F31" s="38"/>
      <c r="G31" s="38"/>
      <c r="H31" s="38"/>
      <c r="I31" s="38"/>
      <c r="J31" s="38"/>
      <c r="K31" s="38"/>
      <c r="L31" s="38"/>
      <c r="M31" s="38"/>
      <c r="N31" s="38"/>
      <c r="O31" s="140"/>
      <c r="Q31" s="21"/>
    </row>
    <row r="32" spans="1:17" x14ac:dyDescent="0.25">
      <c r="A32" s="21" t="s">
        <v>2423</v>
      </c>
      <c r="B32" s="21"/>
      <c r="C32" s="21"/>
      <c r="D32" s="41" t="s">
        <v>2441</v>
      </c>
      <c r="E32" s="38"/>
      <c r="F32" s="38"/>
      <c r="G32" s="38"/>
      <c r="H32" s="38"/>
      <c r="I32" s="38"/>
      <c r="J32" s="38"/>
      <c r="K32" s="38"/>
      <c r="L32" s="38"/>
      <c r="M32" s="38"/>
      <c r="N32" s="38"/>
      <c r="O32" s="140"/>
      <c r="Q32" s="21"/>
    </row>
    <row r="33" spans="1:17" x14ac:dyDescent="0.25">
      <c r="A33" s="21" t="s">
        <v>2424</v>
      </c>
      <c r="B33" s="21"/>
      <c r="C33" s="21"/>
      <c r="D33" s="41" t="s">
        <v>2442</v>
      </c>
      <c r="E33" s="38"/>
      <c r="F33" s="38"/>
      <c r="G33" s="38"/>
      <c r="H33" s="38"/>
      <c r="I33" s="38"/>
      <c r="J33" s="38"/>
      <c r="K33" s="38"/>
      <c r="L33" s="38"/>
      <c r="M33" s="38"/>
      <c r="N33" s="38"/>
      <c r="O33" s="140"/>
      <c r="Q33" s="21"/>
    </row>
    <row r="34" spans="1:17" ht="45" x14ac:dyDescent="0.25">
      <c r="A34" s="21" t="s">
        <v>2425</v>
      </c>
      <c r="B34" s="21"/>
      <c r="C34" s="21"/>
      <c r="D34" s="41" t="s">
        <v>2443</v>
      </c>
      <c r="E34" s="38"/>
      <c r="F34" s="38"/>
      <c r="G34" s="38"/>
      <c r="H34" s="38"/>
      <c r="I34" s="38"/>
      <c r="J34" s="38"/>
      <c r="K34" s="38"/>
      <c r="L34" s="38"/>
      <c r="M34" s="38"/>
      <c r="N34" s="38"/>
      <c r="O34" s="140"/>
      <c r="Q34" s="21"/>
    </row>
    <row r="35" spans="1:17" ht="45" x14ac:dyDescent="0.25">
      <c r="A35" s="21" t="s">
        <v>2426</v>
      </c>
      <c r="B35" s="21"/>
      <c r="C35" s="21"/>
      <c r="D35" s="41" t="s">
        <v>2444</v>
      </c>
      <c r="E35" s="38"/>
      <c r="F35" s="38"/>
      <c r="G35" s="38"/>
      <c r="H35" s="38"/>
      <c r="I35" s="38"/>
      <c r="J35" s="38"/>
      <c r="K35" s="38"/>
      <c r="L35" s="38"/>
      <c r="M35" s="38"/>
      <c r="N35" s="38"/>
      <c r="O35" s="140"/>
      <c r="Q35" s="21"/>
    </row>
    <row r="36" spans="1:17" ht="45" x14ac:dyDescent="0.25">
      <c r="A36" s="21" t="s">
        <v>2427</v>
      </c>
      <c r="B36" s="21"/>
      <c r="C36" s="21"/>
      <c r="D36" s="41" t="s">
        <v>2445</v>
      </c>
      <c r="E36" s="38"/>
      <c r="F36" s="38"/>
      <c r="G36" s="38"/>
      <c r="H36" s="38"/>
      <c r="I36" s="38"/>
      <c r="J36" s="38"/>
      <c r="K36" s="38"/>
      <c r="L36" s="38"/>
      <c r="M36" s="38"/>
      <c r="N36" s="38"/>
      <c r="O36" s="140"/>
      <c r="Q36" s="21"/>
    </row>
    <row r="37" spans="1:17" ht="45" x14ac:dyDescent="0.25">
      <c r="A37" s="21" t="s">
        <v>2428</v>
      </c>
      <c r="B37" s="21"/>
      <c r="C37" s="21"/>
      <c r="D37" s="41" t="s">
        <v>2446</v>
      </c>
      <c r="E37" s="38"/>
      <c r="F37" s="38"/>
      <c r="G37" s="38"/>
      <c r="H37" s="38"/>
      <c r="I37" s="38"/>
      <c r="J37" s="38"/>
      <c r="K37" s="38"/>
      <c r="L37" s="38"/>
      <c r="M37" s="38"/>
      <c r="N37" s="38"/>
      <c r="O37" s="140"/>
      <c r="Q37" s="21"/>
    </row>
    <row r="38" spans="1:17" ht="75.75" customHeight="1" x14ac:dyDescent="0.25">
      <c r="A38" s="21" t="s">
        <v>2429</v>
      </c>
      <c r="B38" s="21"/>
      <c r="C38" s="21"/>
      <c r="D38" s="224" t="s">
        <v>2447</v>
      </c>
      <c r="E38" s="38"/>
      <c r="F38" s="38"/>
      <c r="G38" s="38"/>
      <c r="H38" s="38"/>
      <c r="I38" s="38"/>
      <c r="J38" s="38"/>
      <c r="K38" s="38"/>
      <c r="L38" s="38"/>
      <c r="M38" s="38"/>
      <c r="N38" s="38"/>
      <c r="O38" s="94" t="s">
        <v>3787</v>
      </c>
      <c r="Q38" s="21"/>
    </row>
    <row r="39" spans="1:17" ht="45" x14ac:dyDescent="0.25">
      <c r="A39" s="21" t="s">
        <v>2430</v>
      </c>
      <c r="B39" s="21"/>
      <c r="C39" s="21"/>
      <c r="D39" s="41" t="s">
        <v>2448</v>
      </c>
      <c r="E39" s="38"/>
      <c r="F39" s="38"/>
      <c r="G39" s="38"/>
      <c r="H39" s="38"/>
      <c r="I39" s="38"/>
      <c r="J39" s="38"/>
      <c r="K39" s="38"/>
      <c r="L39" s="38"/>
      <c r="M39" s="38"/>
      <c r="N39" s="38"/>
      <c r="O39" s="140"/>
      <c r="Q39" s="21"/>
    </row>
    <row r="40" spans="1:17" ht="30" x14ac:dyDescent="0.25">
      <c r="A40" s="21" t="s">
        <v>2431</v>
      </c>
      <c r="B40" s="21"/>
      <c r="C40" s="21"/>
      <c r="D40" s="41" t="s">
        <v>2449</v>
      </c>
      <c r="E40" s="38"/>
      <c r="F40" s="38"/>
      <c r="G40" s="38"/>
      <c r="H40" s="38"/>
      <c r="I40" s="38"/>
      <c r="J40" s="38"/>
      <c r="K40" s="38"/>
      <c r="L40" s="38"/>
      <c r="M40" s="38"/>
      <c r="N40" s="38"/>
      <c r="O40" s="140"/>
      <c r="Q40" s="21"/>
    </row>
    <row r="41" spans="1:17" x14ac:dyDescent="0.25">
      <c r="A41" s="21" t="s">
        <v>2432</v>
      </c>
      <c r="B41" s="21"/>
      <c r="C41" s="21"/>
      <c r="D41" s="41" t="s">
        <v>2450</v>
      </c>
      <c r="E41" s="38"/>
      <c r="F41" s="38"/>
      <c r="G41" s="38"/>
      <c r="H41" s="38"/>
      <c r="I41" s="38"/>
      <c r="J41" s="38"/>
      <c r="K41" s="38"/>
      <c r="L41" s="38"/>
      <c r="M41" s="38"/>
      <c r="N41" s="38"/>
      <c r="O41" s="140"/>
      <c r="Q41" s="21"/>
    </row>
    <row r="42" spans="1:17" ht="30" x14ac:dyDescent="0.25">
      <c r="A42" s="21" t="s">
        <v>2433</v>
      </c>
      <c r="B42" s="21"/>
      <c r="C42" s="21"/>
      <c r="D42" s="47" t="s">
        <v>2451</v>
      </c>
      <c r="E42" s="23"/>
      <c r="F42" s="23"/>
      <c r="G42" s="23"/>
      <c r="H42" s="23"/>
      <c r="I42" s="23"/>
      <c r="J42" s="23"/>
      <c r="K42" s="23"/>
      <c r="L42" s="23"/>
      <c r="M42" s="23"/>
      <c r="N42" s="23"/>
      <c r="O42" s="231"/>
      <c r="Q42" s="21"/>
    </row>
    <row r="43" spans="1:17" ht="30" x14ac:dyDescent="0.25">
      <c r="A43" s="21" t="s">
        <v>2434</v>
      </c>
      <c r="B43" s="21"/>
      <c r="C43" s="21"/>
      <c r="D43" s="111" t="s">
        <v>3788</v>
      </c>
      <c r="E43" s="38"/>
      <c r="F43" s="38"/>
      <c r="G43" s="38"/>
      <c r="H43" s="38"/>
      <c r="I43" s="38"/>
      <c r="J43" s="38"/>
      <c r="K43" s="38"/>
      <c r="L43" s="38"/>
      <c r="M43" s="38"/>
      <c r="N43" s="38"/>
      <c r="O43" s="140"/>
      <c r="Q43" s="21"/>
    </row>
    <row r="44" spans="1:17" x14ac:dyDescent="0.25">
      <c r="A44" s="21" t="s">
        <v>2435</v>
      </c>
      <c r="B44" s="21"/>
      <c r="C44" s="21"/>
      <c r="D44" s="111" t="s">
        <v>3789</v>
      </c>
      <c r="E44" s="38"/>
      <c r="F44" s="38"/>
      <c r="G44" s="38"/>
      <c r="H44" s="38"/>
      <c r="I44" s="38"/>
      <c r="J44" s="38"/>
      <c r="K44" s="38"/>
      <c r="L44" s="38"/>
      <c r="M44" s="38"/>
      <c r="N44" s="38"/>
      <c r="O44" s="140"/>
      <c r="Q44" s="21"/>
    </row>
    <row r="45" spans="1:17" hidden="1" x14ac:dyDescent="0.25">
      <c r="A45" s="21"/>
      <c r="B45" s="21"/>
      <c r="C45" s="21" t="s">
        <v>275</v>
      </c>
      <c r="Q45" s="21"/>
    </row>
    <row r="46" spans="1:17" hidden="1" x14ac:dyDescent="0.25">
      <c r="A46" s="21"/>
      <c r="B46" s="21"/>
      <c r="C46" s="21" t="s">
        <v>278</v>
      </c>
      <c r="D46" s="21"/>
      <c r="E46" s="21"/>
      <c r="F46" s="21"/>
      <c r="G46" s="21"/>
      <c r="H46" s="21"/>
      <c r="I46" s="21"/>
      <c r="J46" s="21"/>
      <c r="K46" s="21"/>
      <c r="L46" s="21"/>
      <c r="M46" s="21"/>
      <c r="N46" s="21"/>
      <c r="O46" s="198"/>
      <c r="P46" s="21"/>
      <c r="Q46" s="21" t="s">
        <v>279</v>
      </c>
    </row>
    <row r="49" spans="1:17" ht="15" hidden="1" customHeight="1" x14ac:dyDescent="0.25">
      <c r="A49" s="21"/>
      <c r="B49" s="21"/>
      <c r="C49" s="12" t="s">
        <v>2463</v>
      </c>
      <c r="D49" s="21"/>
      <c r="E49" s="21"/>
      <c r="F49" s="21"/>
      <c r="G49" s="21"/>
      <c r="H49" s="21"/>
      <c r="I49" s="21"/>
      <c r="J49" s="21"/>
      <c r="K49" s="21"/>
      <c r="L49" s="21"/>
      <c r="M49" s="21"/>
      <c r="N49" s="21"/>
      <c r="O49" s="198"/>
      <c r="P49" s="21"/>
      <c r="Q49" s="21"/>
    </row>
    <row r="50" spans="1:17" hidden="1" x14ac:dyDescent="0.25">
      <c r="A50" s="21"/>
      <c r="B50" s="21"/>
      <c r="C50" s="21"/>
      <c r="D50" s="21"/>
      <c r="E50" s="21"/>
      <c r="F50" s="21"/>
      <c r="G50" s="21"/>
      <c r="H50" s="21"/>
      <c r="I50" s="21"/>
      <c r="J50" s="21"/>
      <c r="K50" s="21"/>
      <c r="L50" s="21"/>
      <c r="M50" s="21"/>
      <c r="N50" s="21"/>
      <c r="O50" s="198"/>
      <c r="P50" s="21"/>
      <c r="Q50" s="21"/>
    </row>
    <row r="51" spans="1:17" hidden="1" x14ac:dyDescent="0.25">
      <c r="A51" s="21"/>
      <c r="B51" s="21"/>
      <c r="C51" s="21"/>
      <c r="D51" s="21"/>
      <c r="E51" s="21" t="s">
        <v>3592</v>
      </c>
      <c r="F51" s="21" t="s">
        <v>3593</v>
      </c>
      <c r="G51" s="21" t="s">
        <v>3594</v>
      </c>
      <c r="H51" s="21" t="s">
        <v>3595</v>
      </c>
      <c r="I51" s="21" t="s">
        <v>3596</v>
      </c>
      <c r="J51" s="21" t="s">
        <v>3597</v>
      </c>
      <c r="K51" s="21" t="s">
        <v>3598</v>
      </c>
      <c r="L51" s="21" t="s">
        <v>3599</v>
      </c>
      <c r="M51" s="21" t="s">
        <v>3600</v>
      </c>
      <c r="N51" s="21" t="s">
        <v>387</v>
      </c>
      <c r="O51" s="198"/>
      <c r="P51" s="21"/>
      <c r="Q51" s="21"/>
    </row>
    <row r="52" spans="1:17" hidden="1" x14ac:dyDescent="0.25">
      <c r="A52" s="21"/>
      <c r="B52" s="21"/>
      <c r="C52" s="21" t="s">
        <v>276</v>
      </c>
      <c r="D52" s="21" t="s">
        <v>274</v>
      </c>
      <c r="E52" s="21"/>
      <c r="F52" s="21"/>
      <c r="G52" s="21"/>
      <c r="H52" s="21"/>
      <c r="I52" s="21"/>
      <c r="J52" s="21"/>
      <c r="K52" s="21"/>
      <c r="L52" s="21"/>
      <c r="M52" s="21"/>
      <c r="N52" s="21"/>
      <c r="O52" s="198"/>
      <c r="P52" s="21" t="s">
        <v>275</v>
      </c>
      <c r="Q52" s="21" t="s">
        <v>277</v>
      </c>
    </row>
    <row r="53" spans="1:17" x14ac:dyDescent="0.25">
      <c r="A53" s="21"/>
      <c r="B53" s="21" t="s">
        <v>3416</v>
      </c>
      <c r="C53" s="21" t="s">
        <v>386</v>
      </c>
      <c r="D53" s="77"/>
      <c r="E53" s="73" t="s">
        <v>3417</v>
      </c>
      <c r="F53" s="73" t="s">
        <v>3417</v>
      </c>
      <c r="G53" s="73" t="s">
        <v>3417</v>
      </c>
      <c r="H53" s="73" t="s">
        <v>3417</v>
      </c>
      <c r="I53" s="73" t="s">
        <v>3417</v>
      </c>
      <c r="J53" s="73" t="s">
        <v>3417</v>
      </c>
      <c r="K53" s="73" t="s">
        <v>3417</v>
      </c>
      <c r="L53" s="73" t="s">
        <v>3417</v>
      </c>
      <c r="M53" s="73" t="s">
        <v>3417</v>
      </c>
      <c r="N53" s="73" t="s">
        <v>3417</v>
      </c>
      <c r="O53" s="82"/>
      <c r="P53" s="21"/>
      <c r="Q53" s="21"/>
    </row>
    <row r="54" spans="1:17" ht="50.1" customHeight="1" x14ac:dyDescent="0.25">
      <c r="A54" s="21"/>
      <c r="B54" s="21" t="s">
        <v>2462</v>
      </c>
      <c r="C54" s="21" t="s">
        <v>386</v>
      </c>
      <c r="D54" s="61" t="s">
        <v>2461</v>
      </c>
      <c r="E54" s="22" t="s">
        <v>2452</v>
      </c>
      <c r="F54" s="22" t="s">
        <v>2453</v>
      </c>
      <c r="G54" s="22" t="s">
        <v>2454</v>
      </c>
      <c r="H54" s="22" t="s">
        <v>2455</v>
      </c>
      <c r="I54" s="22" t="s">
        <v>2456</v>
      </c>
      <c r="J54" s="22" t="s">
        <v>2457</v>
      </c>
      <c r="K54" s="22" t="s">
        <v>2458</v>
      </c>
      <c r="L54" s="22" t="s">
        <v>2459</v>
      </c>
      <c r="M54" s="22" t="s">
        <v>2460</v>
      </c>
      <c r="N54" s="22" t="s">
        <v>402</v>
      </c>
      <c r="O54" s="131"/>
      <c r="Q54" s="21"/>
    </row>
    <row r="55" spans="1:17" ht="19.5" customHeight="1" x14ac:dyDescent="0.25">
      <c r="A55" s="21"/>
      <c r="B55" s="21"/>
      <c r="C55" s="21" t="s">
        <v>444</v>
      </c>
      <c r="D55" s="36"/>
      <c r="E55" s="49">
        <v>2015</v>
      </c>
      <c r="F55" s="49">
        <v>2015</v>
      </c>
      <c r="G55" s="49">
        <v>2015</v>
      </c>
      <c r="H55" s="49">
        <v>2015</v>
      </c>
      <c r="I55" s="49">
        <v>2015</v>
      </c>
      <c r="J55" s="49">
        <v>2015</v>
      </c>
      <c r="K55" s="49">
        <v>2015</v>
      </c>
      <c r="L55" s="49">
        <v>2015</v>
      </c>
      <c r="M55" s="49">
        <v>2015</v>
      </c>
      <c r="N55" s="49">
        <v>2015</v>
      </c>
      <c r="O55" s="136"/>
      <c r="Q55" s="21"/>
    </row>
    <row r="56" spans="1:17" ht="20.100000000000001" customHeight="1" x14ac:dyDescent="0.25">
      <c r="A56" s="21"/>
      <c r="B56" s="21"/>
      <c r="C56" s="21" t="s">
        <v>445</v>
      </c>
      <c r="D56" s="36"/>
      <c r="E56" s="51" t="str">
        <f>StartUp!$E$8</f>
        <v>SGD</v>
      </c>
      <c r="F56" s="51" t="str">
        <f>StartUp!$E$8</f>
        <v>SGD</v>
      </c>
      <c r="G56" s="51" t="str">
        <f>StartUp!$E$8</f>
        <v>SGD</v>
      </c>
      <c r="H56" s="51" t="str">
        <f>StartUp!$E$8</f>
        <v>SGD</v>
      </c>
      <c r="I56" s="51" t="str">
        <f>StartUp!$E$8</f>
        <v>SGD</v>
      </c>
      <c r="J56" s="51" t="str">
        <f>StartUp!$E$8</f>
        <v>SGD</v>
      </c>
      <c r="K56" s="51" t="str">
        <f>StartUp!$E$8</f>
        <v>SGD</v>
      </c>
      <c r="L56" s="51" t="str">
        <f>StartUp!$E$8</f>
        <v>SGD</v>
      </c>
      <c r="M56" s="51" t="str">
        <f>StartUp!$E$8</f>
        <v>SGD</v>
      </c>
      <c r="N56" s="51" t="str">
        <f>StartUp!$E$8</f>
        <v>SGD</v>
      </c>
      <c r="O56" s="82"/>
      <c r="Q56" s="21"/>
    </row>
    <row r="57" spans="1:17" ht="20.100000000000001" hidden="1" customHeight="1" x14ac:dyDescent="0.25">
      <c r="A57" s="21"/>
      <c r="B57" s="21"/>
      <c r="C57" s="21" t="s">
        <v>446</v>
      </c>
      <c r="D57" s="36"/>
      <c r="E57" s="50" t="str">
        <f>StartUp!$D$10</f>
        <v>01/01/2009</v>
      </c>
      <c r="F57" s="50" t="str">
        <f>StartUp!$D$10</f>
        <v>01/01/2009</v>
      </c>
      <c r="G57" s="50" t="str">
        <f>StartUp!$D$10</f>
        <v>01/01/2009</v>
      </c>
      <c r="H57" s="50" t="str">
        <f>StartUp!$D$10</f>
        <v>01/01/2009</v>
      </c>
      <c r="I57" s="50" t="str">
        <f>StartUp!$D$10</f>
        <v>01/01/2009</v>
      </c>
      <c r="J57" s="50" t="str">
        <f>StartUp!$D$10</f>
        <v>01/01/2009</v>
      </c>
      <c r="K57" s="50" t="str">
        <f>StartUp!$D$10</f>
        <v>01/01/2009</v>
      </c>
      <c r="L57" s="50" t="str">
        <f>StartUp!$D$10</f>
        <v>01/01/2009</v>
      </c>
      <c r="M57" s="50" t="str">
        <f>StartUp!$D$10</f>
        <v>01/01/2009</v>
      </c>
      <c r="N57" s="50" t="str">
        <f>StartUp!$D$10</f>
        <v>01/01/2009</v>
      </c>
      <c r="O57" s="138"/>
      <c r="Q57" s="21"/>
    </row>
    <row r="58" spans="1:17" ht="20.100000000000001" hidden="1" customHeight="1" x14ac:dyDescent="0.25">
      <c r="A58" s="21"/>
      <c r="B58" s="21"/>
      <c r="C58" s="21" t="s">
        <v>447</v>
      </c>
      <c r="D58" s="36"/>
      <c r="E58" s="50" t="str">
        <f>StartUp!$D$11</f>
        <v>31/12/2009</v>
      </c>
      <c r="F58" s="50" t="str">
        <f>StartUp!$D$11</f>
        <v>31/12/2009</v>
      </c>
      <c r="G58" s="50" t="str">
        <f>StartUp!$D$11</f>
        <v>31/12/2009</v>
      </c>
      <c r="H58" s="50" t="str">
        <f>StartUp!$D$11</f>
        <v>31/12/2009</v>
      </c>
      <c r="I58" s="50" t="str">
        <f>StartUp!$D$11</f>
        <v>31/12/2009</v>
      </c>
      <c r="J58" s="50" t="str">
        <f>StartUp!$D$11</f>
        <v>31/12/2009</v>
      </c>
      <c r="K58" s="50" t="str">
        <f>StartUp!$D$11</f>
        <v>31/12/2009</v>
      </c>
      <c r="L58" s="50" t="str">
        <f>StartUp!$D$11</f>
        <v>31/12/2009</v>
      </c>
      <c r="M58" s="50" t="str">
        <f>StartUp!$D$11</f>
        <v>31/12/2009</v>
      </c>
      <c r="N58" s="50" t="str">
        <f>StartUp!$D$11</f>
        <v>31/12/2009</v>
      </c>
      <c r="O58" s="138"/>
      <c r="Q58" s="21"/>
    </row>
    <row r="59" spans="1:17" x14ac:dyDescent="0.25">
      <c r="A59" s="21"/>
      <c r="B59" s="21"/>
      <c r="C59" s="21" t="s">
        <v>275</v>
      </c>
      <c r="D59" s="15"/>
      <c r="Q59" s="21"/>
    </row>
    <row r="60" spans="1:17" x14ac:dyDescent="0.25">
      <c r="A60" s="21" t="s">
        <v>2417</v>
      </c>
      <c r="B60" s="21"/>
      <c r="C60" s="21"/>
      <c r="D60" s="22" t="s">
        <v>2436</v>
      </c>
      <c r="E60" s="23"/>
      <c r="F60" s="23"/>
      <c r="G60" s="23"/>
      <c r="H60" s="23"/>
      <c r="I60" s="23"/>
      <c r="J60" s="23"/>
      <c r="K60" s="23"/>
      <c r="L60" s="23"/>
      <c r="M60" s="23"/>
      <c r="N60" s="23"/>
      <c r="O60" s="231"/>
      <c r="Q60" s="21"/>
    </row>
    <row r="61" spans="1:17" ht="30" x14ac:dyDescent="0.25">
      <c r="A61" s="21" t="s">
        <v>2418</v>
      </c>
      <c r="B61" s="21"/>
      <c r="C61" s="21"/>
      <c r="D61" s="215" t="s">
        <v>3999</v>
      </c>
      <c r="E61" s="23"/>
      <c r="F61" s="23"/>
      <c r="G61" s="23"/>
      <c r="H61" s="23"/>
      <c r="I61" s="23"/>
      <c r="J61" s="23"/>
      <c r="K61" s="23"/>
      <c r="L61" s="23"/>
      <c r="M61" s="23"/>
      <c r="N61" s="23"/>
      <c r="O61" s="231"/>
      <c r="Q61" s="21"/>
    </row>
    <row r="62" spans="1:17" ht="30" x14ac:dyDescent="0.25">
      <c r="A62" s="21" t="s">
        <v>2419</v>
      </c>
      <c r="B62" s="21"/>
      <c r="C62" s="21"/>
      <c r="D62" s="47" t="s">
        <v>2437</v>
      </c>
      <c r="E62" s="23"/>
      <c r="F62" s="23"/>
      <c r="G62" s="23"/>
      <c r="H62" s="23"/>
      <c r="I62" s="23"/>
      <c r="J62" s="23"/>
      <c r="K62" s="23"/>
      <c r="L62" s="23"/>
      <c r="M62" s="23"/>
      <c r="N62" s="23"/>
      <c r="O62" s="231"/>
      <c r="Q62" s="21"/>
    </row>
    <row r="63" spans="1:17" ht="30" x14ac:dyDescent="0.25">
      <c r="A63" s="21" t="s">
        <v>2420</v>
      </c>
      <c r="B63" s="21"/>
      <c r="C63" s="21"/>
      <c r="D63" s="41" t="s">
        <v>2438</v>
      </c>
      <c r="E63" s="38"/>
      <c r="F63" s="38"/>
      <c r="G63" s="38"/>
      <c r="H63" s="38"/>
      <c r="I63" s="38"/>
      <c r="J63" s="38"/>
      <c r="K63" s="38"/>
      <c r="L63" s="38"/>
      <c r="M63" s="38"/>
      <c r="N63" s="38"/>
      <c r="O63" s="140"/>
      <c r="Q63" s="21"/>
    </row>
    <row r="64" spans="1:17" ht="30" x14ac:dyDescent="0.25">
      <c r="A64" s="21" t="s">
        <v>2421</v>
      </c>
      <c r="B64" s="21"/>
      <c r="C64" s="21"/>
      <c r="D64" s="41" t="s">
        <v>2439</v>
      </c>
      <c r="E64" s="38"/>
      <c r="F64" s="38"/>
      <c r="G64" s="38"/>
      <c r="H64" s="38"/>
      <c r="I64" s="38"/>
      <c r="J64" s="38"/>
      <c r="K64" s="38"/>
      <c r="L64" s="38"/>
      <c r="M64" s="38"/>
      <c r="N64" s="38"/>
      <c r="O64" s="140"/>
      <c r="Q64" s="21"/>
    </row>
    <row r="65" spans="1:17" ht="45" x14ac:dyDescent="0.25">
      <c r="A65" s="21" t="s">
        <v>2422</v>
      </c>
      <c r="B65" s="21"/>
      <c r="C65" s="21"/>
      <c r="D65" s="41" t="s">
        <v>2440</v>
      </c>
      <c r="E65" s="38"/>
      <c r="F65" s="38"/>
      <c r="G65" s="38"/>
      <c r="H65" s="38"/>
      <c r="I65" s="38"/>
      <c r="J65" s="38"/>
      <c r="K65" s="38"/>
      <c r="L65" s="38"/>
      <c r="M65" s="38"/>
      <c r="N65" s="38"/>
      <c r="O65" s="140"/>
      <c r="Q65" s="21"/>
    </row>
    <row r="66" spans="1:17" x14ac:dyDescent="0.25">
      <c r="A66" s="21" t="s">
        <v>2423</v>
      </c>
      <c r="B66" s="21"/>
      <c r="C66" s="21"/>
      <c r="D66" s="41" t="s">
        <v>2441</v>
      </c>
      <c r="E66" s="38"/>
      <c r="F66" s="38"/>
      <c r="G66" s="38"/>
      <c r="H66" s="38"/>
      <c r="I66" s="38"/>
      <c r="J66" s="38"/>
      <c r="K66" s="38"/>
      <c r="L66" s="38"/>
      <c r="M66" s="38"/>
      <c r="N66" s="38"/>
      <c r="O66" s="140"/>
      <c r="Q66" s="21"/>
    </row>
    <row r="67" spans="1:17" x14ac:dyDescent="0.25">
      <c r="A67" s="21" t="s">
        <v>2424</v>
      </c>
      <c r="B67" s="21"/>
      <c r="C67" s="21"/>
      <c r="D67" s="41" t="s">
        <v>2442</v>
      </c>
      <c r="E67" s="38"/>
      <c r="F67" s="38"/>
      <c r="G67" s="38"/>
      <c r="H67" s="38"/>
      <c r="I67" s="38"/>
      <c r="J67" s="38"/>
      <c r="K67" s="38"/>
      <c r="L67" s="38"/>
      <c r="M67" s="38"/>
      <c r="N67" s="38"/>
      <c r="O67" s="140"/>
      <c r="Q67" s="21"/>
    </row>
    <row r="68" spans="1:17" ht="45" x14ac:dyDescent="0.25">
      <c r="A68" s="21" t="s">
        <v>2425</v>
      </c>
      <c r="B68" s="21"/>
      <c r="C68" s="21"/>
      <c r="D68" s="41" t="s">
        <v>2443</v>
      </c>
      <c r="E68" s="38"/>
      <c r="F68" s="38"/>
      <c r="G68" s="38"/>
      <c r="H68" s="38"/>
      <c r="I68" s="38"/>
      <c r="J68" s="38"/>
      <c r="K68" s="38"/>
      <c r="L68" s="38"/>
      <c r="M68" s="38"/>
      <c r="N68" s="38"/>
      <c r="O68" s="140"/>
      <c r="Q68" s="21"/>
    </row>
    <row r="69" spans="1:17" ht="45" x14ac:dyDescent="0.25">
      <c r="A69" s="21" t="s">
        <v>2426</v>
      </c>
      <c r="B69" s="21"/>
      <c r="C69" s="21"/>
      <c r="D69" s="41" t="s">
        <v>2444</v>
      </c>
      <c r="E69" s="38"/>
      <c r="F69" s="38"/>
      <c r="G69" s="38"/>
      <c r="H69" s="38"/>
      <c r="I69" s="38"/>
      <c r="J69" s="38"/>
      <c r="K69" s="38"/>
      <c r="L69" s="38"/>
      <c r="M69" s="38"/>
      <c r="N69" s="38"/>
      <c r="O69" s="140"/>
      <c r="Q69" s="21"/>
    </row>
    <row r="70" spans="1:17" ht="45" x14ac:dyDescent="0.25">
      <c r="A70" s="21" t="s">
        <v>2427</v>
      </c>
      <c r="B70" s="21"/>
      <c r="C70" s="21"/>
      <c r="D70" s="41" t="s">
        <v>2445</v>
      </c>
      <c r="E70" s="38"/>
      <c r="F70" s="38"/>
      <c r="G70" s="38"/>
      <c r="H70" s="38"/>
      <c r="I70" s="38"/>
      <c r="J70" s="38"/>
      <c r="K70" s="38"/>
      <c r="L70" s="38"/>
      <c r="M70" s="38"/>
      <c r="N70" s="38"/>
      <c r="O70" s="140"/>
      <c r="Q70" s="21"/>
    </row>
    <row r="71" spans="1:17" ht="45" x14ac:dyDescent="0.25">
      <c r="A71" s="21" t="s">
        <v>2428</v>
      </c>
      <c r="B71" s="21"/>
      <c r="C71" s="21"/>
      <c r="D71" s="41" t="s">
        <v>2446</v>
      </c>
      <c r="E71" s="38"/>
      <c r="F71" s="38"/>
      <c r="G71" s="38"/>
      <c r="H71" s="38"/>
      <c r="I71" s="38"/>
      <c r="J71" s="38"/>
      <c r="K71" s="38"/>
      <c r="L71" s="38"/>
      <c r="M71" s="38"/>
      <c r="N71" s="38"/>
      <c r="O71" s="140"/>
      <c r="Q71" s="21"/>
    </row>
    <row r="72" spans="1:17" ht="60" x14ac:dyDescent="0.25">
      <c r="A72" s="21" t="s">
        <v>2429</v>
      </c>
      <c r="B72" s="21"/>
      <c r="C72" s="21"/>
      <c r="D72" s="224" t="s">
        <v>2447</v>
      </c>
      <c r="E72" s="38"/>
      <c r="F72" s="38"/>
      <c r="G72" s="38"/>
      <c r="H72" s="38"/>
      <c r="I72" s="38"/>
      <c r="J72" s="38"/>
      <c r="K72" s="38"/>
      <c r="L72" s="38"/>
      <c r="M72" s="38"/>
      <c r="N72" s="38"/>
      <c r="O72" s="94" t="s">
        <v>3787</v>
      </c>
      <c r="Q72" s="21"/>
    </row>
    <row r="73" spans="1:17" ht="45" x14ac:dyDescent="0.25">
      <c r="A73" s="21" t="s">
        <v>2430</v>
      </c>
      <c r="B73" s="21"/>
      <c r="C73" s="21"/>
      <c r="D73" s="41" t="s">
        <v>2448</v>
      </c>
      <c r="E73" s="38"/>
      <c r="F73" s="38"/>
      <c r="G73" s="38"/>
      <c r="H73" s="38"/>
      <c r="I73" s="38"/>
      <c r="J73" s="38"/>
      <c r="K73" s="38"/>
      <c r="L73" s="38"/>
      <c r="M73" s="38"/>
      <c r="N73" s="38"/>
      <c r="O73" s="140"/>
      <c r="Q73" s="21"/>
    </row>
    <row r="74" spans="1:17" ht="30" x14ac:dyDescent="0.25">
      <c r="A74" s="21" t="s">
        <v>2431</v>
      </c>
      <c r="B74" s="21"/>
      <c r="C74" s="21"/>
      <c r="D74" s="41" t="s">
        <v>2449</v>
      </c>
      <c r="E74" s="38"/>
      <c r="F74" s="38"/>
      <c r="G74" s="38"/>
      <c r="H74" s="38"/>
      <c r="I74" s="38"/>
      <c r="J74" s="38"/>
      <c r="K74" s="38"/>
      <c r="L74" s="38"/>
      <c r="M74" s="38"/>
      <c r="N74" s="38"/>
      <c r="O74" s="140"/>
      <c r="Q74" s="21"/>
    </row>
    <row r="75" spans="1:17" x14ac:dyDescent="0.25">
      <c r="A75" s="21" t="s">
        <v>2432</v>
      </c>
      <c r="B75" s="21"/>
      <c r="C75" s="21"/>
      <c r="D75" s="41" t="s">
        <v>2450</v>
      </c>
      <c r="E75" s="38"/>
      <c r="F75" s="38"/>
      <c r="G75" s="38"/>
      <c r="H75" s="38"/>
      <c r="I75" s="38"/>
      <c r="J75" s="38"/>
      <c r="K75" s="38"/>
      <c r="L75" s="38"/>
      <c r="M75" s="38"/>
      <c r="N75" s="38"/>
      <c r="O75" s="140"/>
      <c r="Q75" s="21"/>
    </row>
    <row r="76" spans="1:17" ht="30" x14ac:dyDescent="0.25">
      <c r="A76" s="21" t="s">
        <v>2433</v>
      </c>
      <c r="B76" s="21"/>
      <c r="C76" s="21"/>
      <c r="D76" s="47" t="s">
        <v>2451</v>
      </c>
      <c r="E76" s="23"/>
      <c r="F76" s="23"/>
      <c r="G76" s="23"/>
      <c r="H76" s="23"/>
      <c r="I76" s="23"/>
      <c r="J76" s="23"/>
      <c r="K76" s="23"/>
      <c r="L76" s="23"/>
      <c r="M76" s="23"/>
      <c r="N76" s="23"/>
      <c r="O76" s="231"/>
      <c r="Q76" s="21"/>
    </row>
    <row r="77" spans="1:17" ht="30" x14ac:dyDescent="0.25">
      <c r="A77" s="21" t="s">
        <v>2434</v>
      </c>
      <c r="B77" s="21"/>
      <c r="C77" s="21"/>
      <c r="D77" s="111" t="s">
        <v>3788</v>
      </c>
      <c r="E77" s="38"/>
      <c r="F77" s="38"/>
      <c r="G77" s="38"/>
      <c r="H77" s="38"/>
      <c r="I77" s="38"/>
      <c r="J77" s="38"/>
      <c r="K77" s="38"/>
      <c r="L77" s="38"/>
      <c r="M77" s="38"/>
      <c r="N77" s="38"/>
      <c r="O77" s="140"/>
      <c r="Q77" s="21"/>
    </row>
    <row r="78" spans="1:17" x14ac:dyDescent="0.25">
      <c r="A78" s="21" t="s">
        <v>2435</v>
      </c>
      <c r="B78" s="21"/>
      <c r="C78" s="21"/>
      <c r="D78" s="111" t="s">
        <v>3789</v>
      </c>
      <c r="E78" s="38"/>
      <c r="F78" s="38"/>
      <c r="G78" s="38"/>
      <c r="H78" s="38"/>
      <c r="I78" s="38"/>
      <c r="J78" s="38"/>
      <c r="K78" s="38"/>
      <c r="L78" s="38"/>
      <c r="M78" s="38"/>
      <c r="N78" s="38"/>
      <c r="O78" s="140"/>
      <c r="Q78" s="21"/>
    </row>
    <row r="79" spans="1:17" hidden="1" x14ac:dyDescent="0.25">
      <c r="A79" s="21"/>
      <c r="B79" s="21"/>
      <c r="C79" s="21" t="s">
        <v>275</v>
      </c>
      <c r="Q79" s="21"/>
    </row>
    <row r="80" spans="1:17" hidden="1" x14ac:dyDescent="0.25">
      <c r="A80" s="21"/>
      <c r="B80" s="21"/>
      <c r="C80" s="21" t="s">
        <v>278</v>
      </c>
      <c r="D80" s="21"/>
      <c r="E80" s="21"/>
      <c r="F80" s="21"/>
      <c r="G80" s="21"/>
      <c r="H80" s="21"/>
      <c r="I80" s="21"/>
      <c r="J80" s="21"/>
      <c r="K80" s="21"/>
      <c r="L80" s="21"/>
      <c r="M80" s="21"/>
      <c r="N80" s="21"/>
      <c r="O80" s="198"/>
      <c r="P80" s="21"/>
      <c r="Q80" s="21" t="s">
        <v>279</v>
      </c>
    </row>
    <row r="83" spans="1:17" ht="15" customHeight="1" x14ac:dyDescent="0.25">
      <c r="A83" s="21"/>
      <c r="B83" s="21"/>
      <c r="C83" s="12" t="s">
        <v>3601</v>
      </c>
      <c r="D83" s="21"/>
      <c r="E83" s="21"/>
      <c r="F83" s="21"/>
      <c r="G83" s="21"/>
      <c r="H83" s="21"/>
      <c r="I83" s="21"/>
      <c r="J83" s="21"/>
      <c r="K83" s="21"/>
      <c r="L83" s="21"/>
      <c r="M83" s="21"/>
      <c r="N83" s="21"/>
      <c r="O83" s="198"/>
      <c r="P83" s="21"/>
      <c r="Q83" s="21"/>
    </row>
    <row r="84" spans="1:17" hidden="1" x14ac:dyDescent="0.25">
      <c r="A84" s="21"/>
      <c r="B84" s="21"/>
      <c r="C84" s="21"/>
      <c r="D84" s="21"/>
      <c r="E84" s="21"/>
      <c r="F84" s="21"/>
      <c r="G84" s="21"/>
      <c r="H84" s="21"/>
      <c r="I84" s="21"/>
      <c r="J84" s="21"/>
      <c r="K84" s="21"/>
      <c r="L84" s="21"/>
      <c r="M84" s="21"/>
      <c r="N84" s="21"/>
      <c r="O84" s="198"/>
      <c r="P84" s="21"/>
      <c r="Q84" s="21"/>
    </row>
    <row r="85" spans="1:17" hidden="1" x14ac:dyDescent="0.25">
      <c r="A85" s="21"/>
      <c r="B85" s="21"/>
      <c r="C85" s="21"/>
      <c r="D85" s="21"/>
      <c r="E85" s="21" t="s">
        <v>3602</v>
      </c>
      <c r="F85" s="21" t="s">
        <v>3603</v>
      </c>
      <c r="G85" s="21" t="s">
        <v>3604</v>
      </c>
      <c r="H85" s="21" t="s">
        <v>3605</v>
      </c>
      <c r="I85" s="21" t="s">
        <v>3606</v>
      </c>
      <c r="J85" s="21" t="s">
        <v>3607</v>
      </c>
      <c r="K85" s="21" t="s">
        <v>3608</v>
      </c>
      <c r="L85" s="21" t="s">
        <v>3609</v>
      </c>
      <c r="M85" s="21" t="s">
        <v>3610</v>
      </c>
      <c r="N85" s="21" t="s">
        <v>3418</v>
      </c>
      <c r="O85" s="198"/>
      <c r="P85" s="21"/>
      <c r="Q85" s="21"/>
    </row>
    <row r="86" spans="1:17" hidden="1" x14ac:dyDescent="0.25">
      <c r="A86" s="21"/>
      <c r="B86" s="21"/>
      <c r="C86" s="21" t="s">
        <v>276</v>
      </c>
      <c r="D86" s="21" t="s">
        <v>274</v>
      </c>
      <c r="E86" s="21"/>
      <c r="F86" s="21"/>
      <c r="G86" s="21"/>
      <c r="H86" s="21"/>
      <c r="I86" s="21"/>
      <c r="J86" s="21"/>
      <c r="K86" s="21"/>
      <c r="L86" s="21"/>
      <c r="M86" s="21"/>
      <c r="N86" s="21"/>
      <c r="O86" s="198"/>
      <c r="P86" s="21" t="s">
        <v>275</v>
      </c>
      <c r="Q86" s="21" t="s">
        <v>277</v>
      </c>
    </row>
    <row r="87" spans="1:17" x14ac:dyDescent="0.25">
      <c r="A87" s="21"/>
      <c r="B87" s="21" t="s">
        <v>3416</v>
      </c>
      <c r="C87" s="21" t="s">
        <v>386</v>
      </c>
      <c r="D87" s="77"/>
      <c r="E87" s="73" t="s">
        <v>3419</v>
      </c>
      <c r="F87" s="73" t="s">
        <v>3419</v>
      </c>
      <c r="G87" s="73" t="s">
        <v>3419</v>
      </c>
      <c r="H87" s="73" t="s">
        <v>3419</v>
      </c>
      <c r="I87" s="73" t="s">
        <v>3419</v>
      </c>
      <c r="J87" s="73" t="s">
        <v>3419</v>
      </c>
      <c r="K87" s="73" t="s">
        <v>3419</v>
      </c>
      <c r="L87" s="73" t="s">
        <v>3419</v>
      </c>
      <c r="M87" s="73" t="s">
        <v>3419</v>
      </c>
      <c r="N87" s="73" t="s">
        <v>3419</v>
      </c>
      <c r="O87" s="82"/>
      <c r="P87" s="21"/>
      <c r="Q87" s="21"/>
    </row>
    <row r="88" spans="1:17" ht="50.1" customHeight="1" x14ac:dyDescent="0.25">
      <c r="A88" s="21"/>
      <c r="B88" s="21" t="s">
        <v>2462</v>
      </c>
      <c r="C88" s="21" t="s">
        <v>386</v>
      </c>
      <c r="D88" s="61" t="s">
        <v>2461</v>
      </c>
      <c r="E88" s="22" t="s">
        <v>2452</v>
      </c>
      <c r="F88" s="22" t="s">
        <v>2453</v>
      </c>
      <c r="G88" s="22" t="s">
        <v>2454</v>
      </c>
      <c r="H88" s="22" t="s">
        <v>2455</v>
      </c>
      <c r="I88" s="22" t="s">
        <v>2456</v>
      </c>
      <c r="J88" s="22" t="s">
        <v>2457</v>
      </c>
      <c r="K88" s="22" t="s">
        <v>2458</v>
      </c>
      <c r="L88" s="22" t="s">
        <v>2459</v>
      </c>
      <c r="M88" s="22" t="s">
        <v>2460</v>
      </c>
      <c r="N88" s="22" t="s">
        <v>402</v>
      </c>
      <c r="O88" s="131"/>
      <c r="Q88" s="21"/>
    </row>
    <row r="89" spans="1:17" ht="19.5" customHeight="1" x14ac:dyDescent="0.25">
      <c r="A89" s="21"/>
      <c r="B89" s="21"/>
      <c r="C89" s="21" t="s">
        <v>444</v>
      </c>
      <c r="D89" s="36"/>
      <c r="E89" s="49">
        <v>2016</v>
      </c>
      <c r="F89" s="49">
        <v>2016</v>
      </c>
      <c r="G89" s="49">
        <v>2016</v>
      </c>
      <c r="H89" s="49">
        <v>2016</v>
      </c>
      <c r="I89" s="49">
        <v>2016</v>
      </c>
      <c r="J89" s="49">
        <v>2016</v>
      </c>
      <c r="K89" s="49">
        <v>2016</v>
      </c>
      <c r="L89" s="49">
        <v>2016</v>
      </c>
      <c r="M89" s="49">
        <v>2016</v>
      </c>
      <c r="N89" s="49">
        <v>2016</v>
      </c>
      <c r="O89" s="136"/>
      <c r="Q89" s="21"/>
    </row>
    <row r="90" spans="1:17" ht="20.100000000000001" customHeight="1" x14ac:dyDescent="0.25">
      <c r="A90" s="21"/>
      <c r="B90" s="21"/>
      <c r="C90" s="21" t="s">
        <v>445</v>
      </c>
      <c r="D90" s="36"/>
      <c r="E90" s="51" t="str">
        <f>StartUp!$E$8</f>
        <v>SGD</v>
      </c>
      <c r="F90" s="51" t="str">
        <f>StartUp!$E$8</f>
        <v>SGD</v>
      </c>
      <c r="G90" s="51" t="str">
        <f>StartUp!$E$8</f>
        <v>SGD</v>
      </c>
      <c r="H90" s="51" t="str">
        <f>StartUp!$E$8</f>
        <v>SGD</v>
      </c>
      <c r="I90" s="51" t="str">
        <f>StartUp!$E$8</f>
        <v>SGD</v>
      </c>
      <c r="J90" s="51" t="str">
        <f>StartUp!$E$8</f>
        <v>SGD</v>
      </c>
      <c r="K90" s="51" t="str">
        <f>StartUp!$E$8</f>
        <v>SGD</v>
      </c>
      <c r="L90" s="51" t="str">
        <f>StartUp!$E$8</f>
        <v>SGD</v>
      </c>
      <c r="M90" s="51" t="str">
        <f>StartUp!$E$8</f>
        <v>SGD</v>
      </c>
      <c r="N90" s="51" t="str">
        <f>StartUp!$E$8</f>
        <v>SGD</v>
      </c>
      <c r="O90" s="82"/>
      <c r="Q90" s="21"/>
    </row>
    <row r="91" spans="1:17" ht="20.100000000000001" hidden="1" customHeight="1" x14ac:dyDescent="0.25">
      <c r="A91" s="21"/>
      <c r="B91" s="21"/>
      <c r="C91" s="21" t="s">
        <v>446</v>
      </c>
      <c r="D91" s="36"/>
      <c r="E91" s="50" t="str">
        <f>StartUp!$D$8</f>
        <v>01/01/2010</v>
      </c>
      <c r="F91" s="50" t="str">
        <f>StartUp!$D$8</f>
        <v>01/01/2010</v>
      </c>
      <c r="G91" s="50" t="str">
        <f>StartUp!$D$8</f>
        <v>01/01/2010</v>
      </c>
      <c r="H91" s="50" t="str">
        <f>StartUp!$D$8</f>
        <v>01/01/2010</v>
      </c>
      <c r="I91" s="50" t="str">
        <f>StartUp!$D$8</f>
        <v>01/01/2010</v>
      </c>
      <c r="J91" s="50" t="str">
        <f>StartUp!$D$8</f>
        <v>01/01/2010</v>
      </c>
      <c r="K91" s="50" t="str">
        <f>StartUp!$D$8</f>
        <v>01/01/2010</v>
      </c>
      <c r="L91" s="50" t="str">
        <f>StartUp!$D$8</f>
        <v>01/01/2010</v>
      </c>
      <c r="M91" s="50" t="str">
        <f>StartUp!$D$8</f>
        <v>01/01/2010</v>
      </c>
      <c r="N91" s="50" t="str">
        <f>StartUp!$D$8</f>
        <v>01/01/2010</v>
      </c>
      <c r="O91" s="138"/>
      <c r="Q91" s="21"/>
    </row>
    <row r="92" spans="1:17" ht="20.100000000000001" hidden="1" customHeight="1" x14ac:dyDescent="0.25">
      <c r="A92" s="21"/>
      <c r="B92" s="21"/>
      <c r="C92" s="21" t="s">
        <v>447</v>
      </c>
      <c r="D92" s="36"/>
      <c r="E92" s="50" t="str">
        <f>StartUp!$D$9</f>
        <v>31/12/2010</v>
      </c>
      <c r="F92" s="50" t="str">
        <f>StartUp!$D$9</f>
        <v>31/12/2010</v>
      </c>
      <c r="G92" s="50" t="str">
        <f>StartUp!$D$9</f>
        <v>31/12/2010</v>
      </c>
      <c r="H92" s="50" t="str">
        <f>StartUp!$D$9</f>
        <v>31/12/2010</v>
      </c>
      <c r="I92" s="50" t="str">
        <f>StartUp!$D$9</f>
        <v>31/12/2010</v>
      </c>
      <c r="J92" s="50" t="str">
        <f>StartUp!$D$9</f>
        <v>31/12/2010</v>
      </c>
      <c r="K92" s="50" t="str">
        <f>StartUp!$D$9</f>
        <v>31/12/2010</v>
      </c>
      <c r="L92" s="50" t="str">
        <f>StartUp!$D$9</f>
        <v>31/12/2010</v>
      </c>
      <c r="M92" s="50" t="str">
        <f>StartUp!$D$9</f>
        <v>31/12/2010</v>
      </c>
      <c r="N92" s="50" t="str">
        <f>StartUp!$D$9</f>
        <v>31/12/2010</v>
      </c>
      <c r="O92" s="138"/>
      <c r="Q92" s="21"/>
    </row>
    <row r="93" spans="1:17" x14ac:dyDescent="0.25">
      <c r="A93" s="21"/>
      <c r="B93" s="21"/>
      <c r="C93" s="21" t="s">
        <v>275</v>
      </c>
      <c r="D93" s="15"/>
      <c r="Q93" s="21"/>
    </row>
    <row r="94" spans="1:17" x14ac:dyDescent="0.25">
      <c r="A94" s="21" t="s">
        <v>2417</v>
      </c>
      <c r="B94" s="21"/>
      <c r="C94" s="21"/>
      <c r="D94" s="22" t="s">
        <v>2436</v>
      </c>
      <c r="E94" s="23"/>
      <c r="F94" s="23"/>
      <c r="G94" s="23"/>
      <c r="H94" s="23"/>
      <c r="I94" s="23"/>
      <c r="J94" s="23"/>
      <c r="K94" s="23"/>
      <c r="L94" s="23"/>
      <c r="M94" s="23"/>
      <c r="N94" s="23"/>
      <c r="O94" s="231"/>
      <c r="Q94" s="21"/>
    </row>
    <row r="95" spans="1:17" ht="30" x14ac:dyDescent="0.25">
      <c r="A95" s="21" t="s">
        <v>2418</v>
      </c>
      <c r="B95" s="21"/>
      <c r="C95" s="21"/>
      <c r="D95" s="215" t="s">
        <v>3999</v>
      </c>
      <c r="E95" s="23"/>
      <c r="F95" s="23"/>
      <c r="G95" s="23"/>
      <c r="H95" s="23"/>
      <c r="I95" s="23"/>
      <c r="J95" s="23"/>
      <c r="K95" s="23"/>
      <c r="L95" s="23"/>
      <c r="M95" s="23"/>
      <c r="N95" s="23"/>
      <c r="O95" s="231"/>
      <c r="Q95" s="21"/>
    </row>
    <row r="96" spans="1:17" ht="30" x14ac:dyDescent="0.25">
      <c r="A96" s="21" t="s">
        <v>2419</v>
      </c>
      <c r="B96" s="21"/>
      <c r="C96" s="21"/>
      <c r="D96" s="47" t="s">
        <v>2437</v>
      </c>
      <c r="E96" s="23"/>
      <c r="F96" s="23"/>
      <c r="G96" s="23"/>
      <c r="H96" s="23"/>
      <c r="I96" s="23"/>
      <c r="J96" s="23"/>
      <c r="K96" s="23"/>
      <c r="L96" s="23"/>
      <c r="M96" s="23"/>
      <c r="N96" s="23"/>
      <c r="O96" s="231"/>
      <c r="Q96" s="21"/>
    </row>
    <row r="97" spans="1:17" ht="30" x14ac:dyDescent="0.25">
      <c r="A97" s="21" t="s">
        <v>2420</v>
      </c>
      <c r="B97" s="21"/>
      <c r="C97" s="21"/>
      <c r="D97" s="41" t="s">
        <v>2438</v>
      </c>
      <c r="E97" s="38"/>
      <c r="F97" s="38"/>
      <c r="G97" s="38"/>
      <c r="H97" s="38"/>
      <c r="I97" s="38"/>
      <c r="J97" s="38"/>
      <c r="K97" s="38"/>
      <c r="L97" s="38"/>
      <c r="M97" s="38"/>
      <c r="N97" s="38"/>
      <c r="O97" s="140"/>
      <c r="Q97" s="21"/>
    </row>
    <row r="98" spans="1:17" ht="30" x14ac:dyDescent="0.25">
      <c r="A98" s="21" t="s">
        <v>2421</v>
      </c>
      <c r="B98" s="21"/>
      <c r="C98" s="21"/>
      <c r="D98" s="41" t="s">
        <v>2439</v>
      </c>
      <c r="E98" s="38"/>
      <c r="F98" s="38"/>
      <c r="G98" s="38"/>
      <c r="H98" s="38"/>
      <c r="I98" s="38"/>
      <c r="J98" s="38"/>
      <c r="K98" s="38"/>
      <c r="L98" s="38"/>
      <c r="M98" s="38"/>
      <c r="N98" s="38"/>
      <c r="O98" s="140"/>
      <c r="Q98" s="21"/>
    </row>
    <row r="99" spans="1:17" ht="45" x14ac:dyDescent="0.25">
      <c r="A99" s="21" t="s">
        <v>2422</v>
      </c>
      <c r="B99" s="21"/>
      <c r="C99" s="21"/>
      <c r="D99" s="41" t="s">
        <v>2440</v>
      </c>
      <c r="E99" s="38"/>
      <c r="F99" s="38"/>
      <c r="G99" s="38"/>
      <c r="H99" s="38"/>
      <c r="I99" s="38"/>
      <c r="J99" s="38"/>
      <c r="K99" s="38"/>
      <c r="L99" s="38"/>
      <c r="M99" s="38"/>
      <c r="N99" s="38"/>
      <c r="O99" s="140"/>
      <c r="Q99" s="21"/>
    </row>
    <row r="100" spans="1:17" x14ac:dyDescent="0.25">
      <c r="A100" s="21" t="s">
        <v>2423</v>
      </c>
      <c r="B100" s="21"/>
      <c r="C100" s="21"/>
      <c r="D100" s="41" t="s">
        <v>2441</v>
      </c>
      <c r="E100" s="38"/>
      <c r="F100" s="38"/>
      <c r="G100" s="38"/>
      <c r="H100" s="38"/>
      <c r="I100" s="38"/>
      <c r="J100" s="38"/>
      <c r="K100" s="38"/>
      <c r="L100" s="38"/>
      <c r="M100" s="38"/>
      <c r="N100" s="38"/>
      <c r="O100" s="140"/>
      <c r="Q100" s="21"/>
    </row>
    <row r="101" spans="1:17" x14ac:dyDescent="0.25">
      <c r="A101" s="21" t="s">
        <v>2424</v>
      </c>
      <c r="B101" s="21"/>
      <c r="C101" s="21"/>
      <c r="D101" s="41" t="s">
        <v>2442</v>
      </c>
      <c r="E101" s="38"/>
      <c r="F101" s="38"/>
      <c r="G101" s="38"/>
      <c r="H101" s="38"/>
      <c r="I101" s="38"/>
      <c r="J101" s="38"/>
      <c r="K101" s="38"/>
      <c r="L101" s="38"/>
      <c r="M101" s="38"/>
      <c r="N101" s="38"/>
      <c r="O101" s="140"/>
      <c r="Q101" s="21"/>
    </row>
    <row r="102" spans="1:17" ht="45" x14ac:dyDescent="0.25">
      <c r="A102" s="21" t="s">
        <v>2425</v>
      </c>
      <c r="B102" s="21"/>
      <c r="C102" s="21"/>
      <c r="D102" s="41" t="s">
        <v>2443</v>
      </c>
      <c r="E102" s="38"/>
      <c r="F102" s="38"/>
      <c r="G102" s="38"/>
      <c r="H102" s="38"/>
      <c r="I102" s="38"/>
      <c r="J102" s="38"/>
      <c r="K102" s="38"/>
      <c r="L102" s="38"/>
      <c r="M102" s="38"/>
      <c r="N102" s="38"/>
      <c r="O102" s="140"/>
      <c r="Q102" s="21"/>
    </row>
    <row r="103" spans="1:17" ht="45" x14ac:dyDescent="0.25">
      <c r="A103" s="21" t="s">
        <v>2426</v>
      </c>
      <c r="B103" s="21"/>
      <c r="C103" s="21"/>
      <c r="D103" s="41" t="s">
        <v>2444</v>
      </c>
      <c r="E103" s="38"/>
      <c r="F103" s="38"/>
      <c r="G103" s="38"/>
      <c r="H103" s="38"/>
      <c r="I103" s="38"/>
      <c r="J103" s="38"/>
      <c r="K103" s="38"/>
      <c r="L103" s="38"/>
      <c r="M103" s="38"/>
      <c r="N103" s="38"/>
      <c r="O103" s="140"/>
      <c r="Q103" s="21"/>
    </row>
    <row r="104" spans="1:17" ht="45" x14ac:dyDescent="0.25">
      <c r="A104" s="21" t="s">
        <v>2427</v>
      </c>
      <c r="B104" s="21"/>
      <c r="C104" s="21"/>
      <c r="D104" s="41" t="s">
        <v>2445</v>
      </c>
      <c r="E104" s="38"/>
      <c r="F104" s="38"/>
      <c r="G104" s="38"/>
      <c r="H104" s="38"/>
      <c r="I104" s="38"/>
      <c r="J104" s="38"/>
      <c r="K104" s="38"/>
      <c r="L104" s="38"/>
      <c r="M104" s="38"/>
      <c r="N104" s="38"/>
      <c r="O104" s="140"/>
      <c r="Q104" s="21"/>
    </row>
    <row r="105" spans="1:17" ht="45" x14ac:dyDescent="0.25">
      <c r="A105" s="21" t="s">
        <v>2428</v>
      </c>
      <c r="B105" s="21"/>
      <c r="C105" s="21"/>
      <c r="D105" s="41" t="s">
        <v>2446</v>
      </c>
      <c r="E105" s="38"/>
      <c r="F105" s="38"/>
      <c r="G105" s="38"/>
      <c r="H105" s="38"/>
      <c r="I105" s="38"/>
      <c r="J105" s="38"/>
      <c r="K105" s="38"/>
      <c r="L105" s="38"/>
      <c r="M105" s="38"/>
      <c r="N105" s="38"/>
      <c r="O105" s="140"/>
      <c r="Q105" s="21"/>
    </row>
    <row r="106" spans="1:17" ht="60" x14ac:dyDescent="0.25">
      <c r="A106" s="21" t="s">
        <v>2429</v>
      </c>
      <c r="B106" s="21"/>
      <c r="C106" s="21"/>
      <c r="D106" s="224" t="s">
        <v>2447</v>
      </c>
      <c r="E106" s="38"/>
      <c r="F106" s="38"/>
      <c r="G106" s="38"/>
      <c r="H106" s="38"/>
      <c r="I106" s="38"/>
      <c r="J106" s="38"/>
      <c r="K106" s="38"/>
      <c r="L106" s="38"/>
      <c r="M106" s="38"/>
      <c r="N106" s="38"/>
      <c r="O106" s="94" t="s">
        <v>3787</v>
      </c>
      <c r="Q106" s="21"/>
    </row>
    <row r="107" spans="1:17" ht="45" x14ac:dyDescent="0.25">
      <c r="A107" s="21" t="s">
        <v>2430</v>
      </c>
      <c r="B107" s="21"/>
      <c r="C107" s="21"/>
      <c r="D107" s="41" t="s">
        <v>2448</v>
      </c>
      <c r="E107" s="38"/>
      <c r="F107" s="38"/>
      <c r="G107" s="38"/>
      <c r="H107" s="38"/>
      <c r="I107" s="38"/>
      <c r="J107" s="38"/>
      <c r="K107" s="38"/>
      <c r="L107" s="38"/>
      <c r="M107" s="38"/>
      <c r="N107" s="38"/>
      <c r="O107" s="140"/>
      <c r="Q107" s="21"/>
    </row>
    <row r="108" spans="1:17" ht="30" x14ac:dyDescent="0.25">
      <c r="A108" s="21" t="s">
        <v>2431</v>
      </c>
      <c r="B108" s="21"/>
      <c r="C108" s="21"/>
      <c r="D108" s="41" t="s">
        <v>2449</v>
      </c>
      <c r="E108" s="38"/>
      <c r="F108" s="38"/>
      <c r="G108" s="38"/>
      <c r="H108" s="38"/>
      <c r="I108" s="38"/>
      <c r="J108" s="38"/>
      <c r="K108" s="38"/>
      <c r="L108" s="38"/>
      <c r="M108" s="38"/>
      <c r="N108" s="38"/>
      <c r="O108" s="140"/>
      <c r="Q108" s="21"/>
    </row>
    <row r="109" spans="1:17" x14ac:dyDescent="0.25">
      <c r="A109" s="21" t="s">
        <v>2432</v>
      </c>
      <c r="B109" s="21"/>
      <c r="C109" s="21"/>
      <c r="D109" s="41" t="s">
        <v>2450</v>
      </c>
      <c r="E109" s="38"/>
      <c r="F109" s="38"/>
      <c r="G109" s="38"/>
      <c r="H109" s="38"/>
      <c r="I109" s="38"/>
      <c r="J109" s="38"/>
      <c r="K109" s="38"/>
      <c r="L109" s="38"/>
      <c r="M109" s="38"/>
      <c r="N109" s="38"/>
      <c r="O109" s="140"/>
      <c r="Q109" s="21"/>
    </row>
    <row r="110" spans="1:17" ht="30" x14ac:dyDescent="0.25">
      <c r="A110" s="21" t="s">
        <v>2433</v>
      </c>
      <c r="B110" s="21"/>
      <c r="C110" s="21"/>
      <c r="D110" s="47" t="s">
        <v>2451</v>
      </c>
      <c r="E110" s="23"/>
      <c r="F110" s="23"/>
      <c r="G110" s="23"/>
      <c r="H110" s="23"/>
      <c r="I110" s="23"/>
      <c r="J110" s="23"/>
      <c r="K110" s="23"/>
      <c r="L110" s="23"/>
      <c r="M110" s="23"/>
      <c r="N110" s="23"/>
      <c r="O110" s="231"/>
      <c r="Q110" s="21"/>
    </row>
    <row r="111" spans="1:17" ht="30" x14ac:dyDescent="0.25">
      <c r="A111" s="21" t="s">
        <v>2434</v>
      </c>
      <c r="B111" s="21"/>
      <c r="C111" s="21"/>
      <c r="D111" s="111" t="s">
        <v>3788</v>
      </c>
      <c r="E111" s="38"/>
      <c r="F111" s="38"/>
      <c r="G111" s="38"/>
      <c r="H111" s="38"/>
      <c r="I111" s="38"/>
      <c r="J111" s="38"/>
      <c r="K111" s="38"/>
      <c r="L111" s="38"/>
      <c r="M111" s="38"/>
      <c r="N111" s="38"/>
      <c r="O111" s="140"/>
      <c r="Q111" s="21"/>
    </row>
    <row r="112" spans="1:17" x14ac:dyDescent="0.25">
      <c r="A112" s="21" t="s">
        <v>2435</v>
      </c>
      <c r="B112" s="21"/>
      <c r="C112" s="21"/>
      <c r="D112" s="111" t="s">
        <v>3789</v>
      </c>
      <c r="E112" s="38"/>
      <c r="F112" s="38"/>
      <c r="G112" s="38"/>
      <c r="H112" s="38"/>
      <c r="I112" s="38"/>
      <c r="J112" s="38"/>
      <c r="K112" s="38"/>
      <c r="L112" s="38"/>
      <c r="M112" s="38"/>
      <c r="N112" s="38"/>
      <c r="O112" s="140"/>
      <c r="Q112" s="21"/>
    </row>
    <row r="113" spans="1:17" hidden="1" x14ac:dyDescent="0.25">
      <c r="A113" s="21"/>
      <c r="B113" s="21"/>
      <c r="C113" s="21" t="s">
        <v>275</v>
      </c>
      <c r="Q113" s="21"/>
    </row>
    <row r="114" spans="1:17" hidden="1" x14ac:dyDescent="0.25">
      <c r="A114" s="21"/>
      <c r="B114" s="21"/>
      <c r="C114" s="21" t="s">
        <v>278</v>
      </c>
      <c r="D114" s="21"/>
      <c r="E114" s="21"/>
      <c r="F114" s="21"/>
      <c r="G114" s="21"/>
      <c r="H114" s="21"/>
      <c r="I114" s="21"/>
      <c r="J114" s="21"/>
      <c r="K114" s="21"/>
      <c r="L114" s="21"/>
      <c r="M114" s="21"/>
      <c r="N114" s="21"/>
      <c r="O114" s="198"/>
      <c r="P114" s="21"/>
      <c r="Q114" s="21" t="s">
        <v>279</v>
      </c>
    </row>
    <row r="117" spans="1:17" ht="15" customHeight="1" x14ac:dyDescent="0.25">
      <c r="A117" s="21"/>
      <c r="B117" s="21"/>
      <c r="C117" s="12" t="s">
        <v>3611</v>
      </c>
      <c r="D117" s="21"/>
      <c r="E117" s="21"/>
      <c r="F117" s="21"/>
      <c r="G117" s="21"/>
      <c r="H117" s="21"/>
      <c r="I117" s="21"/>
      <c r="J117" s="21"/>
      <c r="K117" s="21"/>
      <c r="L117" s="21"/>
      <c r="M117" s="21"/>
      <c r="N117" s="21"/>
      <c r="O117" s="198"/>
      <c r="P117" s="21"/>
      <c r="Q117" s="21"/>
    </row>
    <row r="118" spans="1:17" hidden="1" x14ac:dyDescent="0.25">
      <c r="A118" s="21"/>
      <c r="B118" s="21"/>
      <c r="C118" s="21"/>
      <c r="D118" s="21"/>
      <c r="E118" s="21"/>
      <c r="F118" s="21"/>
      <c r="G118" s="21"/>
      <c r="H118" s="21"/>
      <c r="I118" s="21"/>
      <c r="J118" s="21"/>
      <c r="K118" s="21"/>
      <c r="L118" s="21"/>
      <c r="M118" s="21"/>
      <c r="N118" s="21"/>
      <c r="O118" s="198"/>
      <c r="P118" s="21"/>
      <c r="Q118" s="21"/>
    </row>
    <row r="119" spans="1:17" hidden="1" x14ac:dyDescent="0.25">
      <c r="A119" s="21"/>
      <c r="B119" s="21"/>
      <c r="C119" s="21"/>
      <c r="D119" s="21"/>
      <c r="E119" s="21" t="s">
        <v>3602</v>
      </c>
      <c r="F119" s="21" t="s">
        <v>3603</v>
      </c>
      <c r="G119" s="21" t="s">
        <v>3604</v>
      </c>
      <c r="H119" s="21" t="s">
        <v>3605</v>
      </c>
      <c r="I119" s="21" t="s">
        <v>3606</v>
      </c>
      <c r="J119" s="21" t="s">
        <v>3607</v>
      </c>
      <c r="K119" s="21" t="s">
        <v>3608</v>
      </c>
      <c r="L119" s="21" t="s">
        <v>3609</v>
      </c>
      <c r="M119" s="21" t="s">
        <v>3610</v>
      </c>
      <c r="N119" s="21" t="s">
        <v>3418</v>
      </c>
      <c r="O119" s="198"/>
      <c r="P119" s="21"/>
      <c r="Q119" s="21"/>
    </row>
    <row r="120" spans="1:17" hidden="1" x14ac:dyDescent="0.25">
      <c r="A120" s="21"/>
      <c r="B120" s="21"/>
      <c r="C120" s="21" t="s">
        <v>276</v>
      </c>
      <c r="D120" s="21" t="s">
        <v>274</v>
      </c>
      <c r="E120" s="21"/>
      <c r="F120" s="21"/>
      <c r="G120" s="21"/>
      <c r="H120" s="21"/>
      <c r="I120" s="21"/>
      <c r="J120" s="21"/>
      <c r="K120" s="21"/>
      <c r="L120" s="21"/>
      <c r="M120" s="21"/>
      <c r="N120" s="21"/>
      <c r="O120" s="198"/>
      <c r="P120" s="21" t="s">
        <v>275</v>
      </c>
      <c r="Q120" s="21" t="s">
        <v>277</v>
      </c>
    </row>
    <row r="121" spans="1:17" x14ac:dyDescent="0.25">
      <c r="A121" s="21"/>
      <c r="B121" s="21" t="s">
        <v>3416</v>
      </c>
      <c r="C121" s="21" t="s">
        <v>386</v>
      </c>
      <c r="D121" s="77"/>
      <c r="E121" s="73" t="s">
        <v>3419</v>
      </c>
      <c r="F121" s="73" t="s">
        <v>3419</v>
      </c>
      <c r="G121" s="73" t="s">
        <v>3419</v>
      </c>
      <c r="H121" s="73" t="s">
        <v>3419</v>
      </c>
      <c r="I121" s="73" t="s">
        <v>3419</v>
      </c>
      <c r="J121" s="73" t="s">
        <v>3419</v>
      </c>
      <c r="K121" s="73" t="s">
        <v>3419</v>
      </c>
      <c r="L121" s="73" t="s">
        <v>3419</v>
      </c>
      <c r="M121" s="73" t="s">
        <v>3419</v>
      </c>
      <c r="N121" s="73" t="s">
        <v>3419</v>
      </c>
      <c r="O121" s="82"/>
      <c r="P121" s="21"/>
      <c r="Q121" s="21"/>
    </row>
    <row r="122" spans="1:17" ht="50.1" customHeight="1" x14ac:dyDescent="0.25">
      <c r="A122" s="21"/>
      <c r="B122" s="21" t="s">
        <v>2462</v>
      </c>
      <c r="C122" s="21" t="s">
        <v>386</v>
      </c>
      <c r="D122" s="61" t="s">
        <v>2461</v>
      </c>
      <c r="E122" s="22" t="s">
        <v>2452</v>
      </c>
      <c r="F122" s="22" t="s">
        <v>2453</v>
      </c>
      <c r="G122" s="22" t="s">
        <v>2454</v>
      </c>
      <c r="H122" s="22" t="s">
        <v>2455</v>
      </c>
      <c r="I122" s="22" t="s">
        <v>2456</v>
      </c>
      <c r="J122" s="22" t="s">
        <v>2457</v>
      </c>
      <c r="K122" s="22" t="s">
        <v>2458</v>
      </c>
      <c r="L122" s="22" t="s">
        <v>2459</v>
      </c>
      <c r="M122" s="22" t="s">
        <v>2460</v>
      </c>
      <c r="N122" s="22" t="s">
        <v>402</v>
      </c>
      <c r="O122" s="131"/>
      <c r="Q122" s="21"/>
    </row>
    <row r="123" spans="1:17" ht="19.5" customHeight="1" x14ac:dyDescent="0.25">
      <c r="A123" s="21"/>
      <c r="B123" s="21"/>
      <c r="C123" s="21" t="s">
        <v>444</v>
      </c>
      <c r="D123" s="36"/>
      <c r="E123" s="49">
        <v>2015</v>
      </c>
      <c r="F123" s="49">
        <v>2015</v>
      </c>
      <c r="G123" s="49">
        <v>2015</v>
      </c>
      <c r="H123" s="49">
        <v>2015</v>
      </c>
      <c r="I123" s="49">
        <v>2015</v>
      </c>
      <c r="J123" s="49">
        <v>2015</v>
      </c>
      <c r="K123" s="49">
        <v>2015</v>
      </c>
      <c r="L123" s="49">
        <v>2015</v>
      </c>
      <c r="M123" s="49">
        <v>2015</v>
      </c>
      <c r="N123" s="49">
        <v>2015</v>
      </c>
      <c r="O123" s="136"/>
      <c r="Q123" s="21"/>
    </row>
    <row r="124" spans="1:17" ht="20.100000000000001" customHeight="1" x14ac:dyDescent="0.25">
      <c r="A124" s="21"/>
      <c r="B124" s="21"/>
      <c r="C124" s="21" t="s">
        <v>445</v>
      </c>
      <c r="D124" s="36"/>
      <c r="E124" s="51" t="str">
        <f>StartUp!$E$8</f>
        <v>SGD</v>
      </c>
      <c r="F124" s="51" t="str">
        <f>StartUp!$E$8</f>
        <v>SGD</v>
      </c>
      <c r="G124" s="51" t="str">
        <f>StartUp!$E$8</f>
        <v>SGD</v>
      </c>
      <c r="H124" s="51" t="str">
        <f>StartUp!$E$8</f>
        <v>SGD</v>
      </c>
      <c r="I124" s="51" t="str">
        <f>StartUp!$E$8</f>
        <v>SGD</v>
      </c>
      <c r="J124" s="51" t="str">
        <f>StartUp!$E$8</f>
        <v>SGD</v>
      </c>
      <c r="K124" s="51" t="str">
        <f>StartUp!$E$8</f>
        <v>SGD</v>
      </c>
      <c r="L124" s="51" t="str">
        <f>StartUp!$E$8</f>
        <v>SGD</v>
      </c>
      <c r="M124" s="51" t="str">
        <f>StartUp!$E$8</f>
        <v>SGD</v>
      </c>
      <c r="N124" s="51" t="str">
        <f>StartUp!$E$8</f>
        <v>SGD</v>
      </c>
      <c r="O124" s="82"/>
      <c r="Q124" s="21"/>
    </row>
    <row r="125" spans="1:17" ht="20.100000000000001" hidden="1" customHeight="1" x14ac:dyDescent="0.25">
      <c r="A125" s="21"/>
      <c r="B125" s="21"/>
      <c r="C125" s="21" t="s">
        <v>446</v>
      </c>
      <c r="D125" s="36"/>
      <c r="E125" s="50" t="str">
        <f>StartUp!$D$10</f>
        <v>01/01/2009</v>
      </c>
      <c r="F125" s="50" t="str">
        <f>StartUp!$D$10</f>
        <v>01/01/2009</v>
      </c>
      <c r="G125" s="50" t="str">
        <f>StartUp!$D$10</f>
        <v>01/01/2009</v>
      </c>
      <c r="H125" s="50" t="str">
        <f>StartUp!$D$10</f>
        <v>01/01/2009</v>
      </c>
      <c r="I125" s="50" t="str">
        <f>StartUp!$D$10</f>
        <v>01/01/2009</v>
      </c>
      <c r="J125" s="50" t="str">
        <f>StartUp!$D$10</f>
        <v>01/01/2009</v>
      </c>
      <c r="K125" s="50" t="str">
        <f>StartUp!$D$10</f>
        <v>01/01/2009</v>
      </c>
      <c r="L125" s="50" t="str">
        <f>StartUp!$D$10</f>
        <v>01/01/2009</v>
      </c>
      <c r="M125" s="50" t="str">
        <f>StartUp!$D$10</f>
        <v>01/01/2009</v>
      </c>
      <c r="N125" s="50" t="str">
        <f>StartUp!$D$10</f>
        <v>01/01/2009</v>
      </c>
      <c r="O125" s="138"/>
      <c r="Q125" s="21"/>
    </row>
    <row r="126" spans="1:17" ht="20.100000000000001" hidden="1" customHeight="1" x14ac:dyDescent="0.25">
      <c r="A126" s="21"/>
      <c r="B126" s="21"/>
      <c r="C126" s="21" t="s">
        <v>447</v>
      </c>
      <c r="D126" s="36"/>
      <c r="E126" s="50" t="str">
        <f>StartUp!$D$11</f>
        <v>31/12/2009</v>
      </c>
      <c r="F126" s="50" t="str">
        <f>StartUp!$D$11</f>
        <v>31/12/2009</v>
      </c>
      <c r="G126" s="50" t="str">
        <f>StartUp!$D$11</f>
        <v>31/12/2009</v>
      </c>
      <c r="H126" s="50" t="str">
        <f>StartUp!$D$11</f>
        <v>31/12/2009</v>
      </c>
      <c r="I126" s="50" t="str">
        <f>StartUp!$D$11</f>
        <v>31/12/2009</v>
      </c>
      <c r="J126" s="50" t="str">
        <f>StartUp!$D$11</f>
        <v>31/12/2009</v>
      </c>
      <c r="K126" s="50" t="str">
        <f>StartUp!$D$11</f>
        <v>31/12/2009</v>
      </c>
      <c r="L126" s="50" t="str">
        <f>StartUp!$D$11</f>
        <v>31/12/2009</v>
      </c>
      <c r="M126" s="50" t="str">
        <f>StartUp!$D$11</f>
        <v>31/12/2009</v>
      </c>
      <c r="N126" s="50" t="str">
        <f>StartUp!$D$11</f>
        <v>31/12/2009</v>
      </c>
      <c r="O126" s="138"/>
      <c r="Q126" s="21"/>
    </row>
    <row r="127" spans="1:17" x14ac:dyDescent="0.25">
      <c r="A127" s="21"/>
      <c r="B127" s="21"/>
      <c r="C127" s="21" t="s">
        <v>275</v>
      </c>
      <c r="D127" s="15"/>
      <c r="Q127" s="21"/>
    </row>
    <row r="128" spans="1:17" x14ac:dyDescent="0.25">
      <c r="A128" s="21" t="s">
        <v>2417</v>
      </c>
      <c r="B128" s="21"/>
      <c r="C128" s="21"/>
      <c r="D128" s="22" t="s">
        <v>2436</v>
      </c>
      <c r="E128" s="23"/>
      <c r="F128" s="23"/>
      <c r="G128" s="23"/>
      <c r="H128" s="23"/>
      <c r="I128" s="23"/>
      <c r="J128" s="23"/>
      <c r="K128" s="23"/>
      <c r="L128" s="23"/>
      <c r="M128" s="23"/>
      <c r="N128" s="23"/>
      <c r="O128" s="231"/>
      <c r="Q128" s="21"/>
    </row>
    <row r="129" spans="1:17" ht="30" x14ac:dyDescent="0.25">
      <c r="A129" s="21" t="s">
        <v>2418</v>
      </c>
      <c r="B129" s="21"/>
      <c r="C129" s="21"/>
      <c r="D129" s="215" t="s">
        <v>3999</v>
      </c>
      <c r="E129" s="23"/>
      <c r="F129" s="23"/>
      <c r="G129" s="23"/>
      <c r="H129" s="23"/>
      <c r="I129" s="23"/>
      <c r="J129" s="23"/>
      <c r="K129" s="23"/>
      <c r="L129" s="23"/>
      <c r="M129" s="23"/>
      <c r="N129" s="23"/>
      <c r="O129" s="231"/>
      <c r="Q129" s="21"/>
    </row>
    <row r="130" spans="1:17" ht="30" x14ac:dyDescent="0.25">
      <c r="A130" s="21" t="s">
        <v>2419</v>
      </c>
      <c r="B130" s="21"/>
      <c r="C130" s="21"/>
      <c r="D130" s="47" t="s">
        <v>2437</v>
      </c>
      <c r="E130" s="23"/>
      <c r="F130" s="23"/>
      <c r="G130" s="23"/>
      <c r="H130" s="23"/>
      <c r="I130" s="23"/>
      <c r="J130" s="23"/>
      <c r="K130" s="23"/>
      <c r="L130" s="23"/>
      <c r="M130" s="23"/>
      <c r="N130" s="23"/>
      <c r="O130" s="231"/>
      <c r="Q130" s="21"/>
    </row>
    <row r="131" spans="1:17" ht="30" x14ac:dyDescent="0.25">
      <c r="A131" s="21" t="s">
        <v>2420</v>
      </c>
      <c r="B131" s="21"/>
      <c r="C131" s="21"/>
      <c r="D131" s="41" t="s">
        <v>2438</v>
      </c>
      <c r="E131" s="38"/>
      <c r="F131" s="38"/>
      <c r="G131" s="38"/>
      <c r="H131" s="38"/>
      <c r="I131" s="38"/>
      <c r="J131" s="38"/>
      <c r="K131" s="38"/>
      <c r="L131" s="38"/>
      <c r="M131" s="38"/>
      <c r="N131" s="38"/>
      <c r="O131" s="140"/>
      <c r="Q131" s="21"/>
    </row>
    <row r="132" spans="1:17" ht="30" x14ac:dyDescent="0.25">
      <c r="A132" s="21" t="s">
        <v>2421</v>
      </c>
      <c r="B132" s="21"/>
      <c r="C132" s="21"/>
      <c r="D132" s="41" t="s">
        <v>2439</v>
      </c>
      <c r="E132" s="38"/>
      <c r="F132" s="38"/>
      <c r="G132" s="38"/>
      <c r="H132" s="38"/>
      <c r="I132" s="38"/>
      <c r="J132" s="38"/>
      <c r="K132" s="38"/>
      <c r="L132" s="38"/>
      <c r="M132" s="38"/>
      <c r="N132" s="38"/>
      <c r="O132" s="140"/>
      <c r="Q132" s="21"/>
    </row>
    <row r="133" spans="1:17" ht="45" x14ac:dyDescent="0.25">
      <c r="A133" s="21" t="s">
        <v>2422</v>
      </c>
      <c r="B133" s="21"/>
      <c r="C133" s="21"/>
      <c r="D133" s="41" t="s">
        <v>2440</v>
      </c>
      <c r="E133" s="38"/>
      <c r="F133" s="38"/>
      <c r="G133" s="38"/>
      <c r="H133" s="38"/>
      <c r="I133" s="38"/>
      <c r="J133" s="38"/>
      <c r="K133" s="38"/>
      <c r="L133" s="38"/>
      <c r="M133" s="38"/>
      <c r="N133" s="38"/>
      <c r="O133" s="140"/>
      <c r="Q133" s="21"/>
    </row>
    <row r="134" spans="1:17" x14ac:dyDescent="0.25">
      <c r="A134" s="21" t="s">
        <v>2423</v>
      </c>
      <c r="B134" s="21"/>
      <c r="C134" s="21"/>
      <c r="D134" s="41" t="s">
        <v>2441</v>
      </c>
      <c r="E134" s="38"/>
      <c r="F134" s="38"/>
      <c r="G134" s="38"/>
      <c r="H134" s="38"/>
      <c r="I134" s="38"/>
      <c r="J134" s="38"/>
      <c r="K134" s="38"/>
      <c r="L134" s="38"/>
      <c r="M134" s="38"/>
      <c r="N134" s="38"/>
      <c r="O134" s="140"/>
      <c r="Q134" s="21"/>
    </row>
    <row r="135" spans="1:17" x14ac:dyDescent="0.25">
      <c r="A135" s="21" t="s">
        <v>2424</v>
      </c>
      <c r="B135" s="21"/>
      <c r="C135" s="21"/>
      <c r="D135" s="41" t="s">
        <v>2442</v>
      </c>
      <c r="E135" s="38"/>
      <c r="F135" s="38"/>
      <c r="G135" s="38"/>
      <c r="H135" s="38"/>
      <c r="I135" s="38"/>
      <c r="J135" s="38"/>
      <c r="K135" s="38"/>
      <c r="L135" s="38"/>
      <c r="M135" s="38"/>
      <c r="N135" s="38"/>
      <c r="O135" s="140"/>
      <c r="Q135" s="21"/>
    </row>
    <row r="136" spans="1:17" ht="45" x14ac:dyDescent="0.25">
      <c r="A136" s="21" t="s">
        <v>2425</v>
      </c>
      <c r="B136" s="21"/>
      <c r="C136" s="21"/>
      <c r="D136" s="41" t="s">
        <v>2443</v>
      </c>
      <c r="E136" s="38"/>
      <c r="F136" s="38"/>
      <c r="G136" s="38"/>
      <c r="H136" s="38"/>
      <c r="I136" s="38"/>
      <c r="J136" s="38"/>
      <c r="K136" s="38"/>
      <c r="L136" s="38"/>
      <c r="M136" s="38"/>
      <c r="N136" s="38"/>
      <c r="O136" s="140"/>
      <c r="Q136" s="21"/>
    </row>
    <row r="137" spans="1:17" ht="45" x14ac:dyDescent="0.25">
      <c r="A137" s="21" t="s">
        <v>2426</v>
      </c>
      <c r="B137" s="21"/>
      <c r="C137" s="21"/>
      <c r="D137" s="41" t="s">
        <v>2444</v>
      </c>
      <c r="E137" s="38"/>
      <c r="F137" s="38"/>
      <c r="G137" s="38"/>
      <c r="H137" s="38"/>
      <c r="I137" s="38"/>
      <c r="J137" s="38"/>
      <c r="K137" s="38"/>
      <c r="L137" s="38"/>
      <c r="M137" s="38"/>
      <c r="N137" s="38"/>
      <c r="O137" s="140"/>
      <c r="Q137" s="21"/>
    </row>
    <row r="138" spans="1:17" ht="45" x14ac:dyDescent="0.25">
      <c r="A138" s="21" t="s">
        <v>2427</v>
      </c>
      <c r="B138" s="21"/>
      <c r="C138" s="21"/>
      <c r="D138" s="41" t="s">
        <v>2445</v>
      </c>
      <c r="E138" s="38"/>
      <c r="F138" s="38"/>
      <c r="G138" s="38"/>
      <c r="H138" s="38"/>
      <c r="I138" s="38"/>
      <c r="J138" s="38"/>
      <c r="K138" s="38"/>
      <c r="L138" s="38"/>
      <c r="M138" s="38"/>
      <c r="N138" s="38"/>
      <c r="O138" s="140"/>
      <c r="Q138" s="21"/>
    </row>
    <row r="139" spans="1:17" ht="45" x14ac:dyDescent="0.25">
      <c r="A139" s="21" t="s">
        <v>2428</v>
      </c>
      <c r="B139" s="21"/>
      <c r="C139" s="21"/>
      <c r="D139" s="41" t="s">
        <v>2446</v>
      </c>
      <c r="E139" s="38"/>
      <c r="F139" s="38"/>
      <c r="G139" s="38"/>
      <c r="H139" s="38"/>
      <c r="I139" s="38"/>
      <c r="J139" s="38"/>
      <c r="K139" s="38"/>
      <c r="L139" s="38"/>
      <c r="M139" s="38"/>
      <c r="N139" s="38"/>
      <c r="O139" s="140"/>
      <c r="Q139" s="21"/>
    </row>
    <row r="140" spans="1:17" ht="60" x14ac:dyDescent="0.25">
      <c r="A140" s="21" t="s">
        <v>2429</v>
      </c>
      <c r="B140" s="21"/>
      <c r="C140" s="21"/>
      <c r="D140" s="224" t="s">
        <v>2447</v>
      </c>
      <c r="E140" s="38"/>
      <c r="F140" s="38"/>
      <c r="G140" s="38"/>
      <c r="H140" s="38"/>
      <c r="I140" s="38"/>
      <c r="J140" s="38"/>
      <c r="K140" s="38"/>
      <c r="L140" s="38"/>
      <c r="M140" s="38"/>
      <c r="N140" s="38"/>
      <c r="O140" s="94" t="s">
        <v>3787</v>
      </c>
      <c r="Q140" s="21"/>
    </row>
    <row r="141" spans="1:17" ht="45" x14ac:dyDescent="0.25">
      <c r="A141" s="21" t="s">
        <v>2430</v>
      </c>
      <c r="B141" s="21"/>
      <c r="C141" s="21"/>
      <c r="D141" s="41" t="s">
        <v>2448</v>
      </c>
      <c r="E141" s="38"/>
      <c r="F141" s="38"/>
      <c r="G141" s="38"/>
      <c r="H141" s="38"/>
      <c r="I141" s="38"/>
      <c r="J141" s="38"/>
      <c r="K141" s="38"/>
      <c r="L141" s="38"/>
      <c r="M141" s="38"/>
      <c r="N141" s="38"/>
      <c r="O141" s="140"/>
      <c r="Q141" s="21"/>
    </row>
    <row r="142" spans="1:17" ht="30" x14ac:dyDescent="0.25">
      <c r="A142" s="21" t="s">
        <v>2431</v>
      </c>
      <c r="B142" s="21"/>
      <c r="C142" s="21"/>
      <c r="D142" s="41" t="s">
        <v>2449</v>
      </c>
      <c r="E142" s="38"/>
      <c r="F142" s="38"/>
      <c r="G142" s="38"/>
      <c r="H142" s="38"/>
      <c r="I142" s="38"/>
      <c r="J142" s="38"/>
      <c r="K142" s="38"/>
      <c r="L142" s="38"/>
      <c r="M142" s="38"/>
      <c r="N142" s="38"/>
      <c r="O142" s="140"/>
      <c r="Q142" s="21"/>
    </row>
    <row r="143" spans="1:17" x14ac:dyDescent="0.25">
      <c r="A143" s="21" t="s">
        <v>2432</v>
      </c>
      <c r="B143" s="21"/>
      <c r="C143" s="21"/>
      <c r="D143" s="41" t="s">
        <v>2450</v>
      </c>
      <c r="E143" s="38"/>
      <c r="F143" s="38"/>
      <c r="G143" s="38"/>
      <c r="H143" s="38"/>
      <c r="I143" s="38"/>
      <c r="J143" s="38"/>
      <c r="K143" s="38"/>
      <c r="L143" s="38"/>
      <c r="M143" s="38"/>
      <c r="N143" s="38"/>
      <c r="O143" s="140"/>
      <c r="Q143" s="21"/>
    </row>
    <row r="144" spans="1:17" ht="30" x14ac:dyDescent="0.25">
      <c r="A144" s="21" t="s">
        <v>2433</v>
      </c>
      <c r="B144" s="21"/>
      <c r="C144" s="21"/>
      <c r="D144" s="47" t="s">
        <v>2451</v>
      </c>
      <c r="E144" s="23"/>
      <c r="F144" s="23"/>
      <c r="G144" s="23"/>
      <c r="H144" s="23"/>
      <c r="I144" s="23"/>
      <c r="J144" s="23"/>
      <c r="K144" s="23"/>
      <c r="L144" s="23"/>
      <c r="M144" s="23"/>
      <c r="N144" s="23"/>
      <c r="O144" s="231"/>
      <c r="Q144" s="21"/>
    </row>
    <row r="145" spans="1:17" ht="30" x14ac:dyDescent="0.25">
      <c r="A145" s="21" t="s">
        <v>2434</v>
      </c>
      <c r="B145" s="21"/>
      <c r="C145" s="21"/>
      <c r="D145" s="111" t="s">
        <v>3788</v>
      </c>
      <c r="E145" s="38"/>
      <c r="F145" s="38"/>
      <c r="G145" s="38"/>
      <c r="H145" s="38"/>
      <c r="I145" s="38"/>
      <c r="J145" s="38"/>
      <c r="K145" s="38"/>
      <c r="L145" s="38"/>
      <c r="M145" s="38"/>
      <c r="N145" s="38"/>
      <c r="O145" s="140"/>
      <c r="Q145" s="21"/>
    </row>
    <row r="146" spans="1:17" x14ac:dyDescent="0.25">
      <c r="A146" s="21" t="s">
        <v>2435</v>
      </c>
      <c r="B146" s="21"/>
      <c r="C146" s="21"/>
      <c r="D146" s="111" t="s">
        <v>3789</v>
      </c>
      <c r="E146" s="38"/>
      <c r="F146" s="38"/>
      <c r="G146" s="38"/>
      <c r="H146" s="38"/>
      <c r="I146" s="38"/>
      <c r="J146" s="38"/>
      <c r="K146" s="38"/>
      <c r="L146" s="38"/>
      <c r="M146" s="38"/>
      <c r="N146" s="38"/>
      <c r="O146" s="140"/>
      <c r="Q146" s="21"/>
    </row>
    <row r="147" spans="1:17" hidden="1" x14ac:dyDescent="0.25">
      <c r="A147" s="21"/>
      <c r="B147" s="21"/>
      <c r="C147" s="21" t="s">
        <v>275</v>
      </c>
      <c r="Q147" s="21"/>
    </row>
    <row r="148" spans="1:17" hidden="1" x14ac:dyDescent="0.25">
      <c r="A148" s="21"/>
      <c r="B148" s="21"/>
      <c r="C148" s="21" t="s">
        <v>278</v>
      </c>
      <c r="D148" s="21"/>
      <c r="E148" s="21"/>
      <c r="F148" s="21"/>
      <c r="G148" s="21"/>
      <c r="H148" s="21"/>
      <c r="I148" s="21"/>
      <c r="J148" s="21"/>
      <c r="K148" s="21"/>
      <c r="L148" s="21"/>
      <c r="M148" s="21"/>
      <c r="N148" s="21"/>
      <c r="O148" s="198"/>
      <c r="P148" s="21"/>
      <c r="Q148" s="21" t="s">
        <v>279</v>
      </c>
    </row>
    <row r="151" spans="1:17" ht="15" hidden="1" customHeight="1" x14ac:dyDescent="0.25">
      <c r="A151" s="21"/>
      <c r="B151" s="21"/>
      <c r="C151" s="12" t="s">
        <v>2467</v>
      </c>
      <c r="D151" s="21"/>
      <c r="E151" s="21"/>
      <c r="F151" s="21"/>
      <c r="G151" s="21"/>
      <c r="H151" s="21"/>
      <c r="I151" s="21"/>
      <c r="J151" s="21"/>
    </row>
    <row r="152" spans="1:17" hidden="1" x14ac:dyDescent="0.25">
      <c r="A152" s="21"/>
      <c r="B152" s="21"/>
      <c r="C152" s="21"/>
      <c r="D152" s="21"/>
      <c r="E152" s="21"/>
      <c r="F152" s="21"/>
      <c r="G152" s="21"/>
      <c r="H152" s="21"/>
      <c r="I152" s="21"/>
      <c r="J152" s="21"/>
    </row>
    <row r="153" spans="1:17" hidden="1" x14ac:dyDescent="0.25">
      <c r="A153" s="21"/>
      <c r="B153" s="21"/>
      <c r="C153" s="21"/>
      <c r="D153" s="21"/>
      <c r="E153" s="21">
        <v>0</v>
      </c>
      <c r="F153" s="21">
        <v>0</v>
      </c>
      <c r="G153" s="21" t="s">
        <v>3421</v>
      </c>
      <c r="H153" s="21" t="s">
        <v>3421</v>
      </c>
      <c r="I153" s="21"/>
      <c r="J153" s="21"/>
    </row>
    <row r="154" spans="1:17" hidden="1" x14ac:dyDescent="0.25">
      <c r="A154" s="21"/>
      <c r="B154" s="21"/>
      <c r="C154" s="21" t="s">
        <v>276</v>
      </c>
      <c r="D154" s="21" t="s">
        <v>274</v>
      </c>
      <c r="E154" s="21"/>
      <c r="F154" s="21"/>
      <c r="G154" s="21"/>
      <c r="H154" s="21"/>
      <c r="I154" s="21" t="s">
        <v>275</v>
      </c>
      <c r="J154" s="21" t="s">
        <v>277</v>
      </c>
    </row>
    <row r="155" spans="1:17" x14ac:dyDescent="0.25">
      <c r="A155" s="21"/>
      <c r="B155" s="21" t="s">
        <v>3416</v>
      </c>
      <c r="C155" s="21" t="s">
        <v>386</v>
      </c>
      <c r="D155" s="77"/>
      <c r="E155" s="73" t="s">
        <v>3417</v>
      </c>
      <c r="F155" s="73" t="s">
        <v>3417</v>
      </c>
      <c r="G155" s="73" t="s">
        <v>3419</v>
      </c>
      <c r="H155" s="73" t="s">
        <v>3419</v>
      </c>
      <c r="I155" s="21"/>
      <c r="J155" s="21"/>
    </row>
    <row r="156" spans="1:17" ht="19.5" customHeight="1" x14ac:dyDescent="0.25">
      <c r="A156" s="21"/>
      <c r="B156" s="21"/>
      <c r="C156" s="21" t="s">
        <v>444</v>
      </c>
      <c r="D156" s="36"/>
      <c r="E156" s="49">
        <v>2016</v>
      </c>
      <c r="F156" s="49">
        <v>2015</v>
      </c>
      <c r="G156" s="49">
        <v>2016</v>
      </c>
      <c r="H156" s="49">
        <v>2015</v>
      </c>
      <c r="J156" s="21"/>
    </row>
    <row r="157" spans="1:17" ht="20.100000000000001" customHeight="1" x14ac:dyDescent="0.25">
      <c r="A157" s="21"/>
      <c r="B157" s="21"/>
      <c r="C157" s="21" t="s">
        <v>445</v>
      </c>
      <c r="D157" s="36"/>
      <c r="E157" s="51" t="str">
        <f>StartUp!$E$8</f>
        <v>SGD</v>
      </c>
      <c r="F157" s="51" t="str">
        <f>StartUp!$E$8</f>
        <v>SGD</v>
      </c>
      <c r="G157" s="51" t="str">
        <f>StartUp!$E$8</f>
        <v>SGD</v>
      </c>
      <c r="H157" s="51" t="str">
        <f>StartUp!$E$8</f>
        <v>SGD</v>
      </c>
      <c r="J157" s="21"/>
    </row>
    <row r="158" spans="1:17" ht="20.100000000000001" hidden="1" customHeight="1" x14ac:dyDescent="0.25">
      <c r="A158" s="21"/>
      <c r="B158" s="21"/>
      <c r="C158" s="21" t="s">
        <v>446</v>
      </c>
      <c r="D158" s="36"/>
      <c r="E158" s="50" t="str">
        <f>StartUp!$D$8</f>
        <v>01/01/2010</v>
      </c>
      <c r="F158" s="50" t="str">
        <f>StartUp!$D$10</f>
        <v>01/01/2009</v>
      </c>
      <c r="G158" s="50" t="str">
        <f>StartUp!$D$8</f>
        <v>01/01/2010</v>
      </c>
      <c r="H158" s="50" t="str">
        <f>StartUp!$D$10</f>
        <v>01/01/2009</v>
      </c>
      <c r="J158" s="21"/>
    </row>
    <row r="159" spans="1:17" ht="20.100000000000001" hidden="1" customHeight="1" x14ac:dyDescent="0.25">
      <c r="A159" s="21"/>
      <c r="B159" s="21"/>
      <c r="C159" s="21" t="s">
        <v>447</v>
      </c>
      <c r="D159" s="36"/>
      <c r="E159" s="50" t="str">
        <f>StartUp!$D$9</f>
        <v>31/12/2010</v>
      </c>
      <c r="F159" s="50" t="str">
        <f>StartUp!$D$11</f>
        <v>31/12/2009</v>
      </c>
      <c r="G159" s="50" t="str">
        <f>StartUp!$D$9</f>
        <v>31/12/2010</v>
      </c>
      <c r="H159" s="50" t="str">
        <f>StartUp!$D$11</f>
        <v>31/12/2009</v>
      </c>
      <c r="J159" s="21"/>
    </row>
    <row r="160" spans="1:17" x14ac:dyDescent="0.25">
      <c r="A160" s="21"/>
      <c r="B160" s="21"/>
      <c r="C160" s="21" t="s">
        <v>275</v>
      </c>
      <c r="D160" s="15"/>
      <c r="J160" s="21"/>
    </row>
    <row r="161" spans="1:10" hidden="1" x14ac:dyDescent="0.25">
      <c r="A161" s="21" t="s">
        <v>2414</v>
      </c>
      <c r="B161" s="21"/>
      <c r="C161" s="21"/>
      <c r="D161" s="14" t="s">
        <v>2415</v>
      </c>
      <c r="E161" s="16"/>
      <c r="F161" s="16"/>
      <c r="G161" s="16"/>
      <c r="H161" s="16"/>
      <c r="I161" s="30" t="s">
        <v>912</v>
      </c>
      <c r="J161" s="57" t="s">
        <v>913</v>
      </c>
    </row>
    <row r="162" spans="1:10" ht="30" x14ac:dyDescent="0.25">
      <c r="A162" s="21" t="s">
        <v>2464</v>
      </c>
      <c r="B162" s="21"/>
      <c r="C162" s="21"/>
      <c r="D162" s="215" t="s">
        <v>4000</v>
      </c>
      <c r="E162" s="23"/>
      <c r="F162" s="23"/>
      <c r="G162" s="23"/>
      <c r="H162" s="23"/>
      <c r="J162" s="21"/>
    </row>
    <row r="163" spans="1:10" x14ac:dyDescent="0.25">
      <c r="A163" s="21" t="s">
        <v>496</v>
      </c>
      <c r="B163" s="21"/>
      <c r="C163" s="21"/>
      <c r="D163" s="225" t="s">
        <v>3928</v>
      </c>
      <c r="E163" s="38"/>
      <c r="F163" s="38"/>
      <c r="G163" s="38"/>
      <c r="H163" s="38"/>
      <c r="J163" s="21"/>
    </row>
    <row r="164" spans="1:10" x14ac:dyDescent="0.25">
      <c r="A164" s="21" t="s">
        <v>509</v>
      </c>
      <c r="B164" s="21"/>
      <c r="C164" s="21"/>
      <c r="D164" s="225" t="s">
        <v>3935</v>
      </c>
      <c r="E164" s="38"/>
      <c r="F164" s="38"/>
      <c r="G164" s="74"/>
      <c r="H164" s="74"/>
      <c r="J164" s="21"/>
    </row>
    <row r="165" spans="1:10" ht="15.75" thickBot="1" x14ac:dyDescent="0.3">
      <c r="A165" s="21" t="s">
        <v>2465</v>
      </c>
      <c r="B165" s="21"/>
      <c r="C165" s="21"/>
      <c r="D165" s="64" t="s">
        <v>2466</v>
      </c>
      <c r="E165" s="56"/>
      <c r="F165" s="56"/>
      <c r="G165" s="56"/>
      <c r="H165" s="56"/>
      <c r="J165" s="21"/>
    </row>
    <row r="166" spans="1:10" ht="15.75" hidden="1" thickTop="1" x14ac:dyDescent="0.25">
      <c r="A166" s="21"/>
      <c r="B166" s="21"/>
      <c r="C166" s="21" t="s">
        <v>275</v>
      </c>
      <c r="J166" s="21"/>
    </row>
    <row r="167" spans="1:10" ht="15.75" hidden="1" thickTop="1" x14ac:dyDescent="0.25">
      <c r="A167" s="21"/>
      <c r="B167" s="21"/>
      <c r="C167" s="21" t="s">
        <v>278</v>
      </c>
      <c r="D167" s="21"/>
      <c r="E167" s="21"/>
      <c r="F167" s="21"/>
      <c r="G167" s="21"/>
      <c r="H167" s="21"/>
      <c r="I167" s="21"/>
      <c r="J167" s="21" t="s">
        <v>279</v>
      </c>
    </row>
    <row r="168"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3:O44 E145:O146 O107:O109 O39:O41 E163:H165 E77:O78 O73:O75 E111:O112 E29:N41 O29:O37 E63:N75 O63:O71 E97:N109 O97:O105 E131:N143 O131:O139 O141:O143">
      <formula1>-99999999999999900</formula1>
      <formula2>99999999999999900</formula2>
    </dataValidation>
  </dataValidations>
  <hyperlinks>
    <hyperlink ref="D20" tooltip="Edit Classes of provisions [axis]" display="Edit Classes of provisions [axis]"/>
    <hyperlink ref="D54" tooltip="Edit Classes of provisions [axis]" display="Edit Classes of provisions [axis]"/>
    <hyperlink ref="I161" tooltip="Primary Statements" display="Primary Statements"/>
    <hyperlink ref="J161" tooltip="List of Notes" display="List of Notes"/>
    <hyperlink ref="D88" tooltip="Edit Classes of provisions [axis]" display="Edit Classes of provisions [axis]"/>
    <hyperlink ref="D122" tooltip="Edit Classes of provisions [axis]" display="Edit Classes of provisions [axis]"/>
  </hyperlinks>
  <pageMargins left="0.7" right="0.7" top="0.75" bottom="0.75" header="0.3" footer="0.3"/>
  <pageSetup paperSize="11" scale="21" orientation="portrait" r:id="rId1"/>
  <rowBreaks count="1" manualBreakCount="1">
    <brk id="115" max="16383" man="1"/>
  </rowBreaks>
  <drawing r:id="rId2"/>
  <legacyDrawing r:id="rId3"/>
  <controls>
    <mc:AlternateContent xmlns:mc="http://schemas.openxmlformats.org/markup-compatibility/2006">
      <mc:Choice Requires="x14">
        <control shapeId="46171" r:id="rId4" name="ToolboxBtn">
          <controlPr defaultSize="0" autoLine="0" autoPict="0" r:id="rId5">
            <anchor>
              <from>
                <xdr:col>3</xdr:col>
                <xdr:colOff>38100</xdr:colOff>
                <xdr:row>0</xdr:row>
                <xdr:rowOff>0</xdr:rowOff>
              </from>
              <to>
                <xdr:col>3</xdr:col>
                <xdr:colOff>57150</xdr:colOff>
                <xdr:row>0</xdr:row>
                <xdr:rowOff>9525</xdr:rowOff>
              </to>
            </anchor>
          </controlPr>
        </control>
      </mc:Choice>
      <mc:Fallback>
        <control shapeId="46171" r:id="rId4" name="ToolboxBtn"/>
      </mc:Fallback>
    </mc:AlternateContent>
    <mc:AlternateContent xmlns:mc="http://schemas.openxmlformats.org/markup-compatibility/2006">
      <mc:Choice Requires="x14">
        <control shapeId="46170" r:id="rId6" name="LegendBtn">
          <controlPr defaultSize="0" autoLine="0" autoPict="0" r:id="rId7">
            <anchor>
              <from>
                <xdr:col>3</xdr:col>
                <xdr:colOff>19050</xdr:colOff>
                <xdr:row>0</xdr:row>
                <xdr:rowOff>0</xdr:rowOff>
              </from>
              <to>
                <xdr:col>3</xdr:col>
                <xdr:colOff>28575</xdr:colOff>
                <xdr:row>0</xdr:row>
                <xdr:rowOff>9525</xdr:rowOff>
              </to>
            </anchor>
          </controlPr>
        </control>
      </mc:Choice>
      <mc:Fallback>
        <control shapeId="46170" r:id="rId6" name="LegendBtn"/>
      </mc:Fallback>
    </mc:AlternateContent>
    <mc:AlternateContent xmlns:mc="http://schemas.openxmlformats.org/markup-compatibility/2006">
      <mc:Choice Requires="x14">
        <control shapeId="46169" r:id="rId8" name="HomeBtn">
          <controlPr defaultSize="0" autoLine="0" autoPict="0" r:id="rId9">
            <anchor>
              <from>
                <xdr:col>3</xdr:col>
                <xdr:colOff>9525</xdr:colOff>
                <xdr:row>0</xdr:row>
                <xdr:rowOff>0</xdr:rowOff>
              </from>
              <to>
                <xdr:col>3</xdr:col>
                <xdr:colOff>28575</xdr:colOff>
                <xdr:row>0</xdr:row>
                <xdr:rowOff>9525</xdr:rowOff>
              </to>
            </anchor>
          </controlPr>
        </control>
      </mc:Choice>
      <mc:Fallback>
        <control shapeId="46169" r:id="rId8" name="HomeBtn"/>
      </mc:Fallback>
    </mc:AlternateContent>
  </control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N55"/>
  <sheetViews>
    <sheetView showGridLines="0" view="pageBreakPreview" topLeftCell="D1" zoomScale="65" zoomScaleSheetLayoutView="65" workbookViewId="0">
      <selection activeCell="I20" sqref="I20"/>
    </sheetView>
  </sheetViews>
  <sheetFormatPr defaultRowHeight="15" x14ac:dyDescent="0.25"/>
  <cols>
    <col min="1" max="3" width="0" hidden="1" customWidth="1"/>
    <col min="4" max="4" width="35.7109375" customWidth="1"/>
    <col min="5" max="14" width="22.7109375" customWidth="1"/>
  </cols>
  <sheetData>
    <row r="1" spans="1:14" ht="29.1" customHeight="1" x14ac:dyDescent="0.25">
      <c r="A1" s="12" t="s">
        <v>2469</v>
      </c>
      <c r="E1" s="13" t="s">
        <v>2496</v>
      </c>
    </row>
    <row r="3" spans="1:14" hidden="1" x14ac:dyDescent="0.25"/>
    <row r="4" spans="1:14" hidden="1" x14ac:dyDescent="0.25"/>
    <row r="5" spans="1:14" ht="15" hidden="1" customHeight="1" x14ac:dyDescent="0.25">
      <c r="A5" s="21"/>
      <c r="B5" s="21"/>
      <c r="C5" s="12" t="s">
        <v>2470</v>
      </c>
      <c r="D5" s="21"/>
      <c r="E5" s="21"/>
      <c r="F5" s="21"/>
      <c r="G5" s="21"/>
    </row>
    <row r="6" spans="1:14" hidden="1" x14ac:dyDescent="0.25">
      <c r="A6" s="21"/>
      <c r="B6" s="21"/>
      <c r="C6" s="21"/>
      <c r="D6" s="21"/>
      <c r="E6" s="21"/>
      <c r="F6" s="21"/>
      <c r="G6" s="21"/>
    </row>
    <row r="7" spans="1:14" hidden="1" x14ac:dyDescent="0.25">
      <c r="A7" s="21"/>
      <c r="B7" s="21"/>
      <c r="C7" s="21"/>
      <c r="D7" s="21"/>
      <c r="E7" s="21"/>
      <c r="F7" s="21"/>
      <c r="G7" s="21"/>
    </row>
    <row r="8" spans="1:14" hidden="1" x14ac:dyDescent="0.25">
      <c r="A8" s="21"/>
      <c r="B8" s="21"/>
      <c r="C8" s="21" t="s">
        <v>276</v>
      </c>
      <c r="D8" s="21" t="s">
        <v>274</v>
      </c>
      <c r="E8" s="21"/>
      <c r="F8" s="21" t="s">
        <v>275</v>
      </c>
      <c r="G8" s="21" t="s">
        <v>277</v>
      </c>
    </row>
    <row r="9" spans="1:14" x14ac:dyDescent="0.25">
      <c r="A9" s="21"/>
      <c r="B9" s="21"/>
      <c r="C9" s="21" t="s">
        <v>275</v>
      </c>
      <c r="D9" s="15"/>
      <c r="G9" s="21"/>
    </row>
    <row r="10" spans="1:14" ht="30" x14ac:dyDescent="0.25">
      <c r="A10" s="21" t="s">
        <v>2471</v>
      </c>
      <c r="B10" s="21"/>
      <c r="C10" s="21"/>
      <c r="D10" s="14" t="s">
        <v>2472</v>
      </c>
      <c r="E10" s="35"/>
      <c r="F10" s="30"/>
      <c r="G10" s="57"/>
    </row>
    <row r="11" spans="1:14" hidden="1" x14ac:dyDescent="0.25">
      <c r="A11" s="21"/>
      <c r="B11" s="21"/>
      <c r="C11" s="21" t="s">
        <v>275</v>
      </c>
      <c r="G11" s="21"/>
    </row>
    <row r="12" spans="1:14" hidden="1" x14ac:dyDescent="0.25">
      <c r="A12" s="21"/>
      <c r="B12" s="21"/>
      <c r="C12" s="21" t="s">
        <v>278</v>
      </c>
      <c r="D12" s="21"/>
      <c r="E12" s="21"/>
      <c r="F12" s="21"/>
      <c r="G12" s="21" t="s">
        <v>279</v>
      </c>
    </row>
    <row r="14" spans="1:14" x14ac:dyDescent="0.25">
      <c r="D14" s="40" t="s">
        <v>4156</v>
      </c>
    </row>
    <row r="15" spans="1:14" ht="15" hidden="1" customHeight="1" x14ac:dyDescent="0.25">
      <c r="A15" s="21"/>
      <c r="B15" s="21"/>
      <c r="C15" s="12" t="s">
        <v>2481</v>
      </c>
      <c r="D15" s="21"/>
      <c r="E15" s="21"/>
      <c r="F15" s="21"/>
      <c r="G15" s="21"/>
      <c r="H15" s="21"/>
      <c r="I15" s="21"/>
      <c r="J15" s="21"/>
      <c r="K15" s="21"/>
      <c r="L15" s="21"/>
      <c r="M15" s="21"/>
      <c r="N15" s="21"/>
    </row>
    <row r="16" spans="1:14" hidden="1" x14ac:dyDescent="0.25">
      <c r="A16" s="21"/>
      <c r="B16" s="21"/>
      <c r="C16" s="21"/>
      <c r="D16" s="21"/>
      <c r="E16" s="21" t="s">
        <v>2473</v>
      </c>
      <c r="F16" s="21" t="s">
        <v>2473</v>
      </c>
      <c r="G16" s="21" t="s">
        <v>2474</v>
      </c>
      <c r="H16" s="21" t="s">
        <v>2474</v>
      </c>
      <c r="I16" s="21" t="s">
        <v>2473</v>
      </c>
      <c r="J16" s="21" t="s">
        <v>2473</v>
      </c>
      <c r="K16" s="21" t="s">
        <v>2474</v>
      </c>
      <c r="L16" s="21" t="s">
        <v>2474</v>
      </c>
      <c r="M16" s="21"/>
      <c r="N16" s="21"/>
    </row>
    <row r="17" spans="1:14" hidden="1" x14ac:dyDescent="0.25">
      <c r="A17" s="21"/>
      <c r="B17" s="21"/>
      <c r="C17" s="21"/>
      <c r="D17" s="21" t="s">
        <v>2478</v>
      </c>
      <c r="E17" s="21">
        <v>0</v>
      </c>
      <c r="F17" s="21">
        <v>0</v>
      </c>
      <c r="G17" s="21">
        <v>0</v>
      </c>
      <c r="H17" s="21">
        <v>0</v>
      </c>
      <c r="I17" s="21" t="s">
        <v>3421</v>
      </c>
      <c r="J17" s="21" t="s">
        <v>3421</v>
      </c>
      <c r="K17" s="21" t="s">
        <v>3421</v>
      </c>
      <c r="L17" s="21" t="s">
        <v>3421</v>
      </c>
      <c r="M17" s="21"/>
      <c r="N17" s="21"/>
    </row>
    <row r="18" spans="1:14" hidden="1" x14ac:dyDescent="0.25">
      <c r="A18" s="21"/>
      <c r="B18" s="21"/>
      <c r="C18" s="21" t="s">
        <v>276</v>
      </c>
      <c r="D18" s="21" t="s">
        <v>386</v>
      </c>
      <c r="E18" s="21"/>
      <c r="F18" s="21"/>
      <c r="G18" s="21"/>
      <c r="H18" s="21"/>
      <c r="I18" s="21"/>
      <c r="J18" s="21"/>
      <c r="K18" s="21"/>
      <c r="L18" s="21"/>
      <c r="M18" s="21" t="s">
        <v>275</v>
      </c>
      <c r="N18" s="21" t="s">
        <v>277</v>
      </c>
    </row>
    <row r="19" spans="1:14" x14ac:dyDescent="0.25">
      <c r="A19" s="21"/>
      <c r="B19" s="21" t="s">
        <v>3416</v>
      </c>
      <c r="C19" s="21" t="s">
        <v>386</v>
      </c>
      <c r="D19" s="77"/>
      <c r="E19" s="73" t="s">
        <v>3417</v>
      </c>
      <c r="F19" s="73" t="s">
        <v>3417</v>
      </c>
      <c r="G19" s="73" t="s">
        <v>3417</v>
      </c>
      <c r="H19" s="73" t="s">
        <v>3417</v>
      </c>
      <c r="I19" s="73" t="s">
        <v>3419</v>
      </c>
      <c r="J19" s="73" t="s">
        <v>3419</v>
      </c>
      <c r="K19" s="73" t="s">
        <v>3419</v>
      </c>
      <c r="L19" s="73" t="s">
        <v>3419</v>
      </c>
      <c r="M19" s="21"/>
      <c r="N19" s="21"/>
    </row>
    <row r="20" spans="1:14" ht="50.1" customHeight="1" x14ac:dyDescent="0.25">
      <c r="A20" s="21"/>
      <c r="B20" s="21"/>
      <c r="C20" s="21" t="s">
        <v>274</v>
      </c>
      <c r="D20" s="36"/>
      <c r="E20" s="39" t="s">
        <v>2479</v>
      </c>
      <c r="F20" s="39" t="s">
        <v>2479</v>
      </c>
      <c r="G20" s="39" t="s">
        <v>2480</v>
      </c>
      <c r="H20" s="39" t="s">
        <v>2480</v>
      </c>
      <c r="I20" s="39" t="s">
        <v>2479</v>
      </c>
      <c r="J20" s="39" t="s">
        <v>2479</v>
      </c>
      <c r="K20" s="39" t="s">
        <v>2480</v>
      </c>
      <c r="L20" s="39" t="s">
        <v>2480</v>
      </c>
      <c r="N20" s="21"/>
    </row>
    <row r="21" spans="1:14" ht="19.5" customHeight="1" x14ac:dyDescent="0.25">
      <c r="A21" s="21"/>
      <c r="B21" s="21"/>
      <c r="C21" s="21" t="s">
        <v>444</v>
      </c>
      <c r="D21" s="36"/>
      <c r="E21" s="49">
        <v>2016</v>
      </c>
      <c r="F21" s="49">
        <v>2015</v>
      </c>
      <c r="G21" s="49">
        <v>2016</v>
      </c>
      <c r="H21" s="49">
        <v>2015</v>
      </c>
      <c r="I21" s="49">
        <v>2016</v>
      </c>
      <c r="J21" s="49">
        <v>2015</v>
      </c>
      <c r="K21" s="49">
        <v>2016</v>
      </c>
      <c r="L21" s="49">
        <v>2015</v>
      </c>
      <c r="N21" s="21"/>
    </row>
    <row r="22" spans="1:14"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N22" s="21"/>
    </row>
    <row r="23" spans="1:14" ht="20.100000000000001" hidden="1" customHeight="1" x14ac:dyDescent="0.25">
      <c r="A23" s="21"/>
      <c r="B23" s="21"/>
      <c r="C23" s="21" t="s">
        <v>446</v>
      </c>
      <c r="D23" s="36"/>
      <c r="E23" s="50" t="str">
        <f>StartUp!$D$8</f>
        <v>01/01/2010</v>
      </c>
      <c r="F23" s="50" t="str">
        <f>StartUp!$D$10</f>
        <v>01/01/2009</v>
      </c>
      <c r="G23" s="50" t="str">
        <f>StartUp!$D$8</f>
        <v>01/01/2010</v>
      </c>
      <c r="H23" s="50" t="str">
        <f>StartUp!$D$10</f>
        <v>01/01/2009</v>
      </c>
      <c r="I23" s="50" t="str">
        <f>StartUp!$D$8</f>
        <v>01/01/2010</v>
      </c>
      <c r="J23" s="50" t="str">
        <f>StartUp!$D$10</f>
        <v>01/01/2009</v>
      </c>
      <c r="K23" s="50" t="str">
        <f>StartUp!$D$8</f>
        <v>01/01/2010</v>
      </c>
      <c r="L23" s="50" t="str">
        <f>StartUp!$D$10</f>
        <v>01/01/2009</v>
      </c>
      <c r="N23" s="21"/>
    </row>
    <row r="24" spans="1:14" ht="20.100000000000001" hidden="1" customHeight="1" x14ac:dyDescent="0.25">
      <c r="A24" s="21"/>
      <c r="B24" s="21"/>
      <c r="C24" s="21" t="s">
        <v>447</v>
      </c>
      <c r="D24" s="36"/>
      <c r="E24" s="50" t="str">
        <f>StartUp!$D$9</f>
        <v>31/12/2010</v>
      </c>
      <c r="F24" s="50" t="str">
        <f>StartUp!$D$11</f>
        <v>31/12/2009</v>
      </c>
      <c r="G24" s="50" t="str">
        <f>StartUp!$D$9</f>
        <v>31/12/2010</v>
      </c>
      <c r="H24" s="50" t="str">
        <f>StartUp!$D$11</f>
        <v>31/12/2009</v>
      </c>
      <c r="I24" s="50" t="str">
        <f>StartUp!$D$9</f>
        <v>31/12/2010</v>
      </c>
      <c r="J24" s="50" t="str">
        <f>StartUp!$D$11</f>
        <v>31/12/2009</v>
      </c>
      <c r="K24" s="50" t="str">
        <f>StartUp!$D$9</f>
        <v>31/12/2010</v>
      </c>
      <c r="L24" s="50" t="str">
        <f>StartUp!$D$11</f>
        <v>31/12/2009</v>
      </c>
      <c r="N24" s="21"/>
    </row>
    <row r="25" spans="1:14" x14ac:dyDescent="0.25">
      <c r="A25" s="21"/>
      <c r="B25" s="21"/>
      <c r="C25" s="21" t="s">
        <v>275</v>
      </c>
      <c r="D25" s="37" t="s">
        <v>1657</v>
      </c>
      <c r="N25" s="21"/>
    </row>
    <row r="26" spans="1:14" x14ac:dyDescent="0.25">
      <c r="A26" s="21"/>
      <c r="B26" s="21" t="s">
        <v>2475</v>
      </c>
      <c r="C26" s="21"/>
      <c r="D26" s="22" t="s">
        <v>1654</v>
      </c>
      <c r="E26" s="38"/>
      <c r="F26" s="38"/>
      <c r="G26" s="38"/>
      <c r="H26" s="38"/>
      <c r="I26" s="38"/>
      <c r="J26" s="38"/>
      <c r="K26" s="38"/>
      <c r="L26" s="38"/>
      <c r="N26" s="21"/>
    </row>
    <row r="27" spans="1:14" ht="30" x14ac:dyDescent="0.25">
      <c r="A27" s="21"/>
      <c r="B27" s="21" t="s">
        <v>2476</v>
      </c>
      <c r="C27" s="21"/>
      <c r="D27" s="22" t="s">
        <v>1655</v>
      </c>
      <c r="E27" s="38"/>
      <c r="F27" s="38"/>
      <c r="G27" s="38"/>
      <c r="H27" s="38"/>
      <c r="I27" s="38"/>
      <c r="J27" s="38"/>
      <c r="K27" s="38"/>
      <c r="L27" s="38"/>
      <c r="N27" s="21"/>
    </row>
    <row r="28" spans="1:14" x14ac:dyDescent="0.25">
      <c r="A28" s="21"/>
      <c r="B28" s="21" t="s">
        <v>2477</v>
      </c>
      <c r="C28" s="21"/>
      <c r="D28" s="22" t="s">
        <v>1656</v>
      </c>
      <c r="E28" s="38"/>
      <c r="F28" s="38"/>
      <c r="G28" s="38"/>
      <c r="H28" s="38"/>
      <c r="I28" s="38"/>
      <c r="J28" s="38"/>
      <c r="K28" s="38"/>
      <c r="L28" s="38"/>
      <c r="N28" s="21"/>
    </row>
    <row r="29" spans="1:14" x14ac:dyDescent="0.25">
      <c r="A29" s="21"/>
      <c r="B29" s="21">
        <v>0</v>
      </c>
      <c r="C29" s="21"/>
      <c r="D29" s="22" t="s">
        <v>402</v>
      </c>
      <c r="E29" s="38"/>
      <c r="F29" s="38"/>
      <c r="G29" s="38"/>
      <c r="H29" s="38"/>
      <c r="I29" s="38"/>
      <c r="J29" s="38"/>
      <c r="K29" s="38"/>
      <c r="L29" s="38"/>
      <c r="N29" s="21"/>
    </row>
    <row r="30" spans="1:14" hidden="1" x14ac:dyDescent="0.25">
      <c r="A30" s="21"/>
      <c r="B30" s="21"/>
      <c r="C30" s="21" t="s">
        <v>275</v>
      </c>
      <c r="N30" s="21"/>
    </row>
    <row r="31" spans="1:14" hidden="1" x14ac:dyDescent="0.25">
      <c r="A31" s="21"/>
      <c r="B31" s="21"/>
      <c r="C31" s="21" t="s">
        <v>278</v>
      </c>
      <c r="D31" s="21"/>
      <c r="E31" s="21"/>
      <c r="F31" s="21"/>
      <c r="G31" s="21"/>
      <c r="H31" s="21"/>
      <c r="I31" s="21"/>
      <c r="J31" s="21"/>
      <c r="K31" s="21"/>
      <c r="L31" s="21"/>
      <c r="M31" s="21"/>
      <c r="N31" s="21" t="s">
        <v>279</v>
      </c>
    </row>
    <row r="34" spans="1:10" ht="15" hidden="1" customHeight="1" x14ac:dyDescent="0.25">
      <c r="A34" s="21"/>
      <c r="B34" s="21"/>
      <c r="C34" s="12" t="s">
        <v>2495</v>
      </c>
      <c r="D34" s="21"/>
      <c r="E34" s="21"/>
      <c r="F34" s="21"/>
      <c r="G34" s="21"/>
      <c r="H34" s="21"/>
      <c r="I34" s="21"/>
      <c r="J34" s="21"/>
    </row>
    <row r="35" spans="1:10" hidden="1" x14ac:dyDescent="0.25">
      <c r="A35" s="21"/>
      <c r="B35" s="21"/>
      <c r="C35" s="21"/>
      <c r="D35" s="21"/>
      <c r="E35" s="21"/>
      <c r="F35" s="21"/>
      <c r="G35" s="21"/>
      <c r="H35" s="21"/>
      <c r="I35" s="21"/>
      <c r="J35" s="21"/>
    </row>
    <row r="36" spans="1:10" hidden="1" x14ac:dyDescent="0.25">
      <c r="A36" s="21"/>
      <c r="B36" s="21"/>
      <c r="C36" s="21"/>
      <c r="D36" s="21"/>
      <c r="E36" s="21">
        <v>0</v>
      </c>
      <c r="F36" s="21">
        <v>0</v>
      </c>
      <c r="G36" s="21" t="s">
        <v>3421</v>
      </c>
      <c r="H36" s="21" t="s">
        <v>3421</v>
      </c>
      <c r="I36" s="21"/>
      <c r="J36" s="21"/>
    </row>
    <row r="37" spans="1:10" hidden="1" x14ac:dyDescent="0.25">
      <c r="A37" s="21"/>
      <c r="B37" s="21"/>
      <c r="C37" s="21" t="s">
        <v>276</v>
      </c>
      <c r="D37" s="21" t="s">
        <v>274</v>
      </c>
      <c r="E37" s="21"/>
      <c r="F37" s="21"/>
      <c r="G37" s="21"/>
      <c r="H37" s="21"/>
      <c r="I37" s="21" t="s">
        <v>275</v>
      </c>
      <c r="J37" s="21" t="s">
        <v>277</v>
      </c>
    </row>
    <row r="38" spans="1:10" x14ac:dyDescent="0.25">
      <c r="A38" s="21"/>
      <c r="B38" s="21" t="s">
        <v>3416</v>
      </c>
      <c r="C38" s="21" t="s">
        <v>386</v>
      </c>
      <c r="D38" s="77"/>
      <c r="E38" s="73" t="s">
        <v>3417</v>
      </c>
      <c r="F38" s="73" t="s">
        <v>3417</v>
      </c>
      <c r="G38" s="73" t="s">
        <v>3419</v>
      </c>
      <c r="H38" s="73" t="s">
        <v>3419</v>
      </c>
      <c r="I38" s="21"/>
      <c r="J38" s="21"/>
    </row>
    <row r="39" spans="1:10" ht="19.5" customHeight="1" x14ac:dyDescent="0.25">
      <c r="A39" s="21"/>
      <c r="B39" s="21"/>
      <c r="C39" s="21" t="s">
        <v>444</v>
      </c>
      <c r="D39" s="36"/>
      <c r="E39" s="49">
        <v>2016</v>
      </c>
      <c r="F39" s="49">
        <v>2015</v>
      </c>
      <c r="G39" s="49">
        <v>2016</v>
      </c>
      <c r="H39" s="49">
        <v>2015</v>
      </c>
      <c r="J39" s="21"/>
    </row>
    <row r="40" spans="1:10" ht="20.100000000000001" customHeight="1" x14ac:dyDescent="0.25">
      <c r="A40" s="21"/>
      <c r="B40" s="21"/>
      <c r="C40" s="21" t="s">
        <v>445</v>
      </c>
      <c r="D40" s="36"/>
      <c r="E40" s="51" t="str">
        <f>StartUp!$E$8</f>
        <v>SGD</v>
      </c>
      <c r="F40" s="51" t="str">
        <f>StartUp!$E$8</f>
        <v>SGD</v>
      </c>
      <c r="G40" s="51" t="str">
        <f>StartUp!$E$8</f>
        <v>SGD</v>
      </c>
      <c r="H40" s="51" t="str">
        <f>StartUp!$E$8</f>
        <v>SGD</v>
      </c>
      <c r="J40" s="21"/>
    </row>
    <row r="41" spans="1:10" ht="20.100000000000001" hidden="1" customHeight="1" x14ac:dyDescent="0.25">
      <c r="A41" s="21"/>
      <c r="B41" s="21"/>
      <c r="C41" s="21" t="s">
        <v>446</v>
      </c>
      <c r="D41" s="36"/>
      <c r="E41" s="50" t="str">
        <f>StartUp!$D$8</f>
        <v>01/01/2010</v>
      </c>
      <c r="F41" s="50" t="str">
        <f>StartUp!$D$10</f>
        <v>01/01/2009</v>
      </c>
      <c r="G41" s="50" t="str">
        <f>StartUp!$D$8</f>
        <v>01/01/2010</v>
      </c>
      <c r="H41" s="50" t="str">
        <f>StartUp!$D$10</f>
        <v>01/01/2009</v>
      </c>
      <c r="J41" s="21"/>
    </row>
    <row r="42" spans="1:10" ht="20.100000000000001" hidden="1" customHeight="1" x14ac:dyDescent="0.25">
      <c r="A42" s="21"/>
      <c r="B42" s="21"/>
      <c r="C42" s="21" t="s">
        <v>447</v>
      </c>
      <c r="D42" s="36"/>
      <c r="E42" s="50" t="str">
        <f>StartUp!$D$9</f>
        <v>31/12/2010</v>
      </c>
      <c r="F42" s="50" t="str">
        <f>StartUp!$D$11</f>
        <v>31/12/2009</v>
      </c>
      <c r="G42" s="50" t="str">
        <f>StartUp!$D$9</f>
        <v>31/12/2010</v>
      </c>
      <c r="H42" s="50" t="str">
        <f>StartUp!$D$11</f>
        <v>31/12/2009</v>
      </c>
      <c r="J42" s="21"/>
    </row>
    <row r="43" spans="1:10" x14ac:dyDescent="0.25">
      <c r="A43" s="21"/>
      <c r="B43" s="21"/>
      <c r="C43" s="21" t="s">
        <v>275</v>
      </c>
      <c r="D43" s="15"/>
      <c r="J43" s="21"/>
    </row>
    <row r="44" spans="1:10" ht="30" hidden="1" x14ac:dyDescent="0.25">
      <c r="A44" s="21" t="s">
        <v>2471</v>
      </c>
      <c r="B44" s="21"/>
      <c r="C44" s="21"/>
      <c r="D44" s="14" t="s">
        <v>2472</v>
      </c>
      <c r="E44" s="16"/>
      <c r="F44" s="16"/>
      <c r="G44" s="16"/>
      <c r="H44" s="16"/>
      <c r="I44" s="30" t="s">
        <v>912</v>
      </c>
      <c r="J44" s="57" t="s">
        <v>913</v>
      </c>
    </row>
    <row r="45" spans="1:10" x14ac:dyDescent="0.25">
      <c r="A45" s="21" t="s">
        <v>2482</v>
      </c>
      <c r="B45" s="21"/>
      <c r="C45" s="21"/>
      <c r="D45" s="27" t="s">
        <v>2490</v>
      </c>
      <c r="E45" s="23"/>
      <c r="F45" s="23"/>
      <c r="G45" s="23"/>
      <c r="H45" s="23"/>
      <c r="J45" s="21"/>
    </row>
    <row r="46" spans="1:10" ht="30" x14ac:dyDescent="0.25">
      <c r="A46" s="21" t="s">
        <v>2483</v>
      </c>
      <c r="B46" s="21"/>
      <c r="C46" s="21"/>
      <c r="D46" s="18" t="s">
        <v>2491</v>
      </c>
      <c r="E46" s="38"/>
      <c r="F46" s="38"/>
      <c r="G46" s="38"/>
      <c r="H46" s="38"/>
      <c r="J46" s="21"/>
    </row>
    <row r="47" spans="1:10" ht="45" x14ac:dyDescent="0.25">
      <c r="A47" s="21" t="s">
        <v>2484</v>
      </c>
      <c r="B47" s="21"/>
      <c r="C47" s="21"/>
      <c r="D47" s="18" t="s">
        <v>2492</v>
      </c>
      <c r="E47" s="38"/>
      <c r="F47" s="38"/>
      <c r="G47" s="38"/>
      <c r="H47" s="38"/>
      <c r="J47" s="21"/>
    </row>
    <row r="48" spans="1:10" ht="75" x14ac:dyDescent="0.25">
      <c r="A48" s="21" t="s">
        <v>2485</v>
      </c>
      <c r="B48" s="21"/>
      <c r="C48" s="21"/>
      <c r="D48" s="123" t="s">
        <v>2493</v>
      </c>
      <c r="E48" s="38"/>
      <c r="F48" s="38"/>
      <c r="G48" s="38"/>
      <c r="H48" s="38"/>
      <c r="I48" s="94" t="s">
        <v>3787</v>
      </c>
      <c r="J48" s="21"/>
    </row>
    <row r="49" spans="1:10" ht="45" x14ac:dyDescent="0.25">
      <c r="A49" s="21" t="s">
        <v>2486</v>
      </c>
      <c r="B49" s="21"/>
      <c r="C49" s="21"/>
      <c r="D49" s="197" t="s">
        <v>4043</v>
      </c>
      <c r="E49" s="23"/>
      <c r="F49" s="23"/>
      <c r="G49" s="23"/>
      <c r="H49" s="23"/>
      <c r="J49" s="21"/>
    </row>
    <row r="50" spans="1:10" ht="45" x14ac:dyDescent="0.25">
      <c r="A50" s="21" t="s">
        <v>2487</v>
      </c>
      <c r="B50" s="21"/>
      <c r="C50" s="21"/>
      <c r="D50" s="41" t="s">
        <v>3946</v>
      </c>
      <c r="E50" s="38"/>
      <c r="F50" s="38"/>
      <c r="G50" s="38"/>
      <c r="H50" s="38"/>
      <c r="J50" s="21"/>
    </row>
    <row r="51" spans="1:10" ht="45" x14ac:dyDescent="0.25">
      <c r="A51" s="21" t="s">
        <v>2488</v>
      </c>
      <c r="B51" s="21"/>
      <c r="C51" s="21"/>
      <c r="D51" s="41" t="s">
        <v>3947</v>
      </c>
      <c r="E51" s="38"/>
      <c r="F51" s="38"/>
      <c r="G51" s="74"/>
      <c r="H51" s="74"/>
      <c r="J51" s="21"/>
    </row>
    <row r="52" spans="1:10" ht="15.75" thickBot="1" x14ac:dyDescent="0.3">
      <c r="A52" s="21" t="s">
        <v>2489</v>
      </c>
      <c r="B52" s="21"/>
      <c r="C52" s="21"/>
      <c r="D52" s="65" t="s">
        <v>2494</v>
      </c>
      <c r="E52" s="56"/>
      <c r="F52" s="56"/>
      <c r="G52" s="56"/>
      <c r="H52" s="56"/>
      <c r="J52" s="21"/>
    </row>
    <row r="53" spans="1:10" ht="15.75" hidden="1" thickTop="1" x14ac:dyDescent="0.25">
      <c r="A53" s="21"/>
      <c r="B53" s="21"/>
      <c r="C53" s="21" t="s">
        <v>275</v>
      </c>
      <c r="J53" s="21"/>
    </row>
    <row r="54" spans="1:10" ht="15.75" hidden="1" thickTop="1" x14ac:dyDescent="0.25">
      <c r="A54" s="21"/>
      <c r="B54" s="21"/>
      <c r="C54" s="21" t="s">
        <v>278</v>
      </c>
      <c r="D54" s="21"/>
      <c r="E54" s="21"/>
      <c r="F54" s="21"/>
      <c r="G54" s="21"/>
      <c r="H54" s="21"/>
      <c r="I54" s="21"/>
      <c r="J54" s="21" t="s">
        <v>279</v>
      </c>
    </row>
    <row r="55"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6:L29 E50:H52 E46:H48">
      <formula1>-99999999999999900</formula1>
      <formula2>99999999999999900</formula2>
    </dataValidation>
  </dataValidations>
  <hyperlinks>
    <hyperlink ref="D25" tooltip="Edit Maturity [axis]" display="Edit Maturity [axis]"/>
    <hyperlink ref="I44" tooltip="Primary Statements" display="Primary Statements"/>
    <hyperlink ref="J44" tooltip="List of Notes" display="List of Note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471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7131" r:id="rId4" name="ToolboxBtn"/>
      </mc:Fallback>
    </mc:AlternateContent>
    <mc:AlternateContent xmlns:mc="http://schemas.openxmlformats.org/markup-compatibility/2006">
      <mc:Choice Requires="x14">
        <control shapeId="471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7130" r:id="rId6" name="LegendBtn"/>
      </mc:Fallback>
    </mc:AlternateContent>
    <mc:AlternateContent xmlns:mc="http://schemas.openxmlformats.org/markup-compatibility/2006">
      <mc:Choice Requires="x14">
        <control shapeId="471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7129" r:id="rId8" name="HomeBtn"/>
      </mc:Fallback>
    </mc:AlternateContent>
  </control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J45"/>
  <sheetViews>
    <sheetView showGridLines="0" view="pageBreakPreview" topLeftCell="D1" zoomScale="89" zoomScaleSheetLayoutView="89" workbookViewId="0">
      <selection activeCell="K13" sqref="K13"/>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2497</v>
      </c>
      <c r="E1" s="13" t="s">
        <v>2525</v>
      </c>
    </row>
    <row r="3" spans="1:10" hidden="1" x14ac:dyDescent="0.25"/>
    <row r="4" spans="1:10" hidden="1" x14ac:dyDescent="0.25"/>
    <row r="5" spans="1:10" ht="15" hidden="1" customHeight="1" x14ac:dyDescent="0.25">
      <c r="A5" s="21"/>
      <c r="B5" s="21"/>
      <c r="C5" s="12" t="s">
        <v>2498</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2499</v>
      </c>
      <c r="B10" s="21"/>
      <c r="C10" s="21"/>
      <c r="D10" s="213" t="s">
        <v>2500</v>
      </c>
      <c r="E10" s="35"/>
      <c r="F10" s="30"/>
      <c r="G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2524</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v>2016</v>
      </c>
      <c r="H20" s="49">
        <v>2015</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ht="15.75" thickBot="1" x14ac:dyDescent="0.3">
      <c r="A24" s="21"/>
      <c r="B24" s="21"/>
      <c r="C24" s="21" t="s">
        <v>275</v>
      </c>
      <c r="D24" s="15"/>
      <c r="J24" s="21"/>
    </row>
    <row r="25" spans="1:10" ht="30" hidden="1" x14ac:dyDescent="0.25">
      <c r="A25" s="21" t="s">
        <v>2499</v>
      </c>
      <c r="B25" s="21"/>
      <c r="C25" s="21"/>
      <c r="D25" s="14" t="s">
        <v>2500</v>
      </c>
      <c r="E25" s="16"/>
      <c r="F25" s="16"/>
      <c r="G25" s="16"/>
      <c r="H25" s="16"/>
      <c r="I25" s="30" t="s">
        <v>912</v>
      </c>
      <c r="J25" s="57" t="s">
        <v>913</v>
      </c>
    </row>
    <row r="26" spans="1:10" ht="15.75" thickTop="1" x14ac:dyDescent="0.25">
      <c r="A26" s="21" t="s">
        <v>2501</v>
      </c>
      <c r="B26" s="21"/>
      <c r="C26" s="21"/>
      <c r="D26" s="114" t="s">
        <v>629</v>
      </c>
      <c r="E26" s="55"/>
      <c r="F26" s="55"/>
      <c r="G26" s="76"/>
      <c r="H26" s="76"/>
      <c r="I26" s="210"/>
      <c r="J26" s="21"/>
    </row>
    <row r="27" spans="1:10" x14ac:dyDescent="0.25">
      <c r="A27" s="21" t="s">
        <v>1015</v>
      </c>
      <c r="B27" s="21"/>
      <c r="C27" s="21"/>
      <c r="D27" s="18" t="s">
        <v>1100</v>
      </c>
      <c r="E27" s="38"/>
      <c r="F27" s="38"/>
      <c r="G27" s="38"/>
      <c r="H27" s="38"/>
      <c r="J27" s="21"/>
    </row>
    <row r="28" spans="1:10" x14ac:dyDescent="0.25">
      <c r="A28" s="21" t="s">
        <v>2502</v>
      </c>
      <c r="B28" s="21"/>
      <c r="C28" s="21"/>
      <c r="D28" s="18" t="s">
        <v>2517</v>
      </c>
      <c r="E28" s="38"/>
      <c r="F28" s="38"/>
      <c r="G28" s="38"/>
      <c r="H28" s="38"/>
      <c r="J28" s="21"/>
    </row>
    <row r="29" spans="1:10" x14ac:dyDescent="0.25">
      <c r="A29" s="21" t="s">
        <v>2503</v>
      </c>
      <c r="B29" s="21"/>
      <c r="C29" s="21"/>
      <c r="D29" s="189" t="s">
        <v>2518</v>
      </c>
      <c r="E29" s="38"/>
      <c r="F29" s="38"/>
      <c r="G29" s="38"/>
      <c r="H29" s="38"/>
      <c r="J29" s="21"/>
    </row>
    <row r="30" spans="1:10" ht="45" x14ac:dyDescent="0.25">
      <c r="A30" s="21" t="s">
        <v>2504</v>
      </c>
      <c r="B30" s="21"/>
      <c r="C30" s="21"/>
      <c r="D30" s="123" t="s">
        <v>2519</v>
      </c>
      <c r="E30" s="38"/>
      <c r="F30" s="38"/>
      <c r="G30" s="38"/>
      <c r="H30" s="38"/>
      <c r="I30" s="94" t="s">
        <v>3787</v>
      </c>
      <c r="J30" s="21"/>
    </row>
    <row r="31" spans="1:10" ht="45" x14ac:dyDescent="0.25">
      <c r="A31" s="21" t="s">
        <v>2505</v>
      </c>
      <c r="B31" s="21"/>
      <c r="C31" s="21"/>
      <c r="D31" s="123" t="s">
        <v>2520</v>
      </c>
      <c r="E31" s="38"/>
      <c r="F31" s="38"/>
      <c r="G31" s="38"/>
      <c r="H31" s="38"/>
      <c r="I31" s="94" t="s">
        <v>3787</v>
      </c>
      <c r="J31" s="21"/>
    </row>
    <row r="32" spans="1:10" x14ac:dyDescent="0.25">
      <c r="A32" s="21" t="s">
        <v>2506</v>
      </c>
      <c r="B32" s="21"/>
      <c r="C32" s="21"/>
      <c r="D32" s="18" t="s">
        <v>2521</v>
      </c>
      <c r="E32" s="38"/>
      <c r="F32" s="38"/>
      <c r="G32" s="74"/>
      <c r="H32" s="74"/>
      <c r="J32" s="21"/>
    </row>
    <row r="33" spans="1:10" ht="15.75" thickBot="1" x14ac:dyDescent="0.3">
      <c r="A33" s="21" t="s">
        <v>2507</v>
      </c>
      <c r="B33" s="21"/>
      <c r="C33" s="21"/>
      <c r="D33" s="64" t="s">
        <v>2522</v>
      </c>
      <c r="E33" s="56"/>
      <c r="F33" s="56"/>
      <c r="G33" s="56"/>
      <c r="H33" s="56"/>
      <c r="J33" s="21"/>
    </row>
    <row r="34" spans="1:10" ht="30.75" thickTop="1" x14ac:dyDescent="0.25">
      <c r="A34" s="21" t="s">
        <v>2508</v>
      </c>
      <c r="B34" s="21"/>
      <c r="C34" s="21"/>
      <c r="D34" s="47" t="s">
        <v>2523</v>
      </c>
      <c r="E34" s="55"/>
      <c r="F34" s="55"/>
      <c r="G34" s="76"/>
      <c r="H34" s="76"/>
      <c r="J34" s="21"/>
    </row>
    <row r="35" spans="1:10" ht="30" x14ac:dyDescent="0.25">
      <c r="A35" s="21" t="s">
        <v>2509</v>
      </c>
      <c r="B35" s="21"/>
      <c r="C35" s="21"/>
      <c r="D35" s="220" t="s">
        <v>3923</v>
      </c>
      <c r="E35" s="38"/>
      <c r="F35" s="38"/>
      <c r="G35" s="38"/>
      <c r="H35" s="38"/>
      <c r="J35" s="21"/>
    </row>
    <row r="36" spans="1:10" ht="30" x14ac:dyDescent="0.25">
      <c r="A36" s="21" t="s">
        <v>2510</v>
      </c>
      <c r="B36" s="21"/>
      <c r="C36" s="21"/>
      <c r="D36" s="220" t="s">
        <v>3930</v>
      </c>
      <c r="E36" s="38"/>
      <c r="F36" s="38"/>
      <c r="G36" s="74"/>
      <c r="H36" s="74"/>
      <c r="J36" s="21"/>
    </row>
    <row r="37" spans="1:10" ht="15.75" thickBot="1" x14ac:dyDescent="0.3">
      <c r="A37" s="21" t="s">
        <v>2507</v>
      </c>
      <c r="B37" s="21"/>
      <c r="C37" s="21"/>
      <c r="D37" s="65" t="s">
        <v>2522</v>
      </c>
      <c r="E37" s="56"/>
      <c r="F37" s="56"/>
      <c r="G37" s="56"/>
      <c r="H37" s="56"/>
      <c r="J37" s="21"/>
    </row>
    <row r="38" spans="1:10" ht="30.75" thickTop="1" x14ac:dyDescent="0.25">
      <c r="A38" s="21" t="s">
        <v>2511</v>
      </c>
      <c r="B38" s="21"/>
      <c r="C38" s="21"/>
      <c r="D38" s="215" t="s">
        <v>3948</v>
      </c>
      <c r="E38" s="55"/>
      <c r="F38" s="55"/>
      <c r="G38" s="76"/>
      <c r="H38" s="76"/>
      <c r="J38" s="21"/>
    </row>
    <row r="39" spans="1:10" ht="45" x14ac:dyDescent="0.25">
      <c r="A39" s="21" t="s">
        <v>2512</v>
      </c>
      <c r="B39" s="21"/>
      <c r="C39" s="21"/>
      <c r="D39" s="123" t="s">
        <v>2517</v>
      </c>
      <c r="E39" s="38"/>
      <c r="F39" s="38"/>
      <c r="G39" s="38"/>
      <c r="H39" s="135"/>
      <c r="I39" s="94" t="s">
        <v>3787</v>
      </c>
      <c r="J39" s="21"/>
    </row>
    <row r="40" spans="1:10" ht="45" x14ac:dyDescent="0.25">
      <c r="A40" s="21" t="s">
        <v>2513</v>
      </c>
      <c r="B40" s="21"/>
      <c r="C40" s="21"/>
      <c r="D40" s="123" t="s">
        <v>2518</v>
      </c>
      <c r="E40" s="38"/>
      <c r="F40" s="38"/>
      <c r="G40" s="38"/>
      <c r="H40" s="135"/>
      <c r="I40" s="94" t="s">
        <v>3787</v>
      </c>
      <c r="J40" s="21"/>
    </row>
    <row r="41" spans="1:10" ht="45" x14ac:dyDescent="0.25">
      <c r="A41" s="21" t="s">
        <v>2514</v>
      </c>
      <c r="B41" s="21"/>
      <c r="C41" s="21"/>
      <c r="D41" s="123" t="s">
        <v>2519</v>
      </c>
      <c r="E41" s="38"/>
      <c r="F41" s="38"/>
      <c r="G41" s="38"/>
      <c r="H41" s="135"/>
      <c r="I41" s="94" t="s">
        <v>3787</v>
      </c>
      <c r="J41" s="21"/>
    </row>
    <row r="42" spans="1:10" ht="45" x14ac:dyDescent="0.25">
      <c r="A42" s="21" t="s">
        <v>2515</v>
      </c>
      <c r="B42" s="21"/>
      <c r="C42" s="21"/>
      <c r="D42" s="123" t="s">
        <v>2520</v>
      </c>
      <c r="E42" s="38"/>
      <c r="F42" s="38"/>
      <c r="G42" s="38"/>
      <c r="H42" s="38"/>
      <c r="I42" s="94" t="s">
        <v>3787</v>
      </c>
      <c r="J42" s="21"/>
    </row>
    <row r="43" spans="1:10" ht="45" x14ac:dyDescent="0.25">
      <c r="A43" s="21" t="s">
        <v>2516</v>
      </c>
      <c r="B43" s="21"/>
      <c r="C43" s="21"/>
      <c r="D43" s="123" t="s">
        <v>2521</v>
      </c>
      <c r="E43" s="38"/>
      <c r="F43" s="38"/>
      <c r="G43" s="38"/>
      <c r="H43" s="38"/>
      <c r="I43" s="94" t="s">
        <v>3787</v>
      </c>
      <c r="J43" s="21"/>
    </row>
    <row r="44" spans="1:10" hidden="1" x14ac:dyDescent="0.25">
      <c r="A44" s="21"/>
      <c r="B44" s="21"/>
      <c r="C44" s="21" t="s">
        <v>275</v>
      </c>
      <c r="J44" s="21"/>
    </row>
    <row r="45" spans="1:10" hidden="1" x14ac:dyDescent="0.25">
      <c r="A45" s="21"/>
      <c r="B45" s="21"/>
      <c r="C45" s="21" t="s">
        <v>278</v>
      </c>
      <c r="D45" s="21"/>
      <c r="E45" s="21"/>
      <c r="F45" s="21"/>
      <c r="G45" s="21"/>
      <c r="H45" s="21"/>
      <c r="I45" s="21"/>
      <c r="J45"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43 E35:H37 E27:H33">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4813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48139" r:id="rId4" name="ToolboxBtn"/>
      </mc:Fallback>
    </mc:AlternateContent>
    <mc:AlternateContent xmlns:mc="http://schemas.openxmlformats.org/markup-compatibility/2006">
      <mc:Choice Requires="x14">
        <control shapeId="4813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48138" r:id="rId6" name="LegendBtn"/>
      </mc:Fallback>
    </mc:AlternateContent>
    <mc:AlternateContent xmlns:mc="http://schemas.openxmlformats.org/markup-compatibility/2006">
      <mc:Choice Requires="x14">
        <control shapeId="4813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48137" r:id="rId8" name="HomeBtn"/>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S88"/>
  <sheetViews>
    <sheetView showGridLines="0" workbookViewId="0">
      <selection activeCell="C29" sqref="C29:Q47"/>
    </sheetView>
  </sheetViews>
  <sheetFormatPr defaultColWidth="0" defaultRowHeight="15" zeroHeight="1" x14ac:dyDescent="0.25"/>
  <cols>
    <col min="1" max="4" width="9.140625" customWidth="1"/>
    <col min="5" max="5" width="10.7109375" customWidth="1"/>
    <col min="6" max="6" width="9.140625" customWidth="1"/>
    <col min="7" max="7" width="3.42578125" customWidth="1"/>
    <col min="8" max="19" width="9.140625" customWidth="1"/>
    <col min="20" max="16384" width="9.140625" hidden="1"/>
  </cols>
  <sheetData>
    <row r="1" spans="2:19" x14ac:dyDescent="0.25">
      <c r="B1" s="4"/>
      <c r="C1" s="4"/>
      <c r="D1" s="4"/>
      <c r="E1" s="4"/>
      <c r="F1" s="4"/>
      <c r="G1" s="4"/>
      <c r="H1" s="4"/>
      <c r="I1" s="4"/>
      <c r="J1" s="4"/>
      <c r="K1" s="4"/>
      <c r="L1" s="4"/>
      <c r="M1" s="4"/>
      <c r="N1" s="4"/>
      <c r="O1" s="4"/>
      <c r="P1" s="4"/>
      <c r="Q1" s="4"/>
      <c r="S1" s="4"/>
    </row>
    <row r="2" spans="2:19" x14ac:dyDescent="0.25">
      <c r="B2" s="4"/>
      <c r="C2" s="4"/>
      <c r="D2" s="4"/>
      <c r="E2" s="4"/>
      <c r="F2" s="4"/>
      <c r="G2" s="4"/>
      <c r="H2" s="4"/>
      <c r="I2" s="4"/>
      <c r="J2" s="4"/>
      <c r="K2" s="4"/>
      <c r="L2" s="4"/>
      <c r="M2" s="4"/>
      <c r="N2" s="4"/>
      <c r="O2" s="4"/>
      <c r="P2" s="4"/>
      <c r="Q2" s="4"/>
      <c r="S2" s="4"/>
    </row>
    <row r="3" spans="2:19" x14ac:dyDescent="0.25">
      <c r="B3" s="4"/>
      <c r="C3" s="4"/>
      <c r="D3" s="4"/>
      <c r="E3" s="4"/>
      <c r="F3" s="4"/>
      <c r="G3" s="4"/>
      <c r="H3" s="4"/>
      <c r="I3" s="4"/>
      <c r="J3" s="4"/>
      <c r="K3" s="4"/>
      <c r="L3" s="4"/>
      <c r="M3" s="4"/>
      <c r="N3" s="4"/>
      <c r="O3" s="4"/>
      <c r="P3" s="4"/>
      <c r="Q3" s="4"/>
      <c r="S3" s="4"/>
    </row>
    <row r="4" spans="2:19" x14ac:dyDescent="0.25">
      <c r="B4" s="4"/>
      <c r="C4" s="4"/>
      <c r="D4" s="4"/>
      <c r="E4" s="4"/>
      <c r="F4" s="4"/>
      <c r="G4" s="4"/>
      <c r="H4" s="4"/>
      <c r="I4" s="4"/>
      <c r="J4" s="4"/>
      <c r="K4" s="4"/>
      <c r="L4" s="4"/>
      <c r="M4" s="4"/>
      <c r="N4" s="4"/>
      <c r="O4" s="4"/>
      <c r="P4" s="4"/>
      <c r="Q4" s="4"/>
      <c r="S4" s="4"/>
    </row>
    <row r="5" spans="2:19" x14ac:dyDescent="0.25">
      <c r="B5" s="4"/>
      <c r="C5" s="4"/>
      <c r="D5" s="4"/>
      <c r="E5" s="4"/>
      <c r="F5" s="4"/>
      <c r="G5" s="4"/>
      <c r="H5" s="4"/>
      <c r="I5" s="4"/>
      <c r="J5" s="4"/>
      <c r="K5" s="4"/>
      <c r="L5" s="4"/>
      <c r="M5" s="4"/>
      <c r="N5" s="4"/>
      <c r="O5" s="4"/>
      <c r="P5" s="5"/>
      <c r="Q5" s="5"/>
      <c r="S5" s="4"/>
    </row>
    <row r="6" spans="2:19" x14ac:dyDescent="0.25">
      <c r="B6" s="4"/>
      <c r="C6" s="468" t="s">
        <v>256</v>
      </c>
      <c r="D6" s="468"/>
      <c r="E6" s="468"/>
      <c r="F6" s="468"/>
      <c r="G6" s="468"/>
      <c r="H6" s="468"/>
      <c r="I6" s="468"/>
      <c r="J6" s="468"/>
      <c r="K6" s="468"/>
      <c r="L6" s="468"/>
      <c r="M6" s="468"/>
      <c r="N6" s="468"/>
      <c r="O6" s="468"/>
      <c r="P6" s="468"/>
      <c r="Q6" s="468"/>
      <c r="S6" s="4"/>
    </row>
    <row r="7" spans="2:19" x14ac:dyDescent="0.25">
      <c r="B7" s="4"/>
      <c r="C7" s="468"/>
      <c r="D7" s="468"/>
      <c r="E7" s="468"/>
      <c r="F7" s="468"/>
      <c r="G7" s="468"/>
      <c r="H7" s="468"/>
      <c r="I7" s="468"/>
      <c r="J7" s="468"/>
      <c r="K7" s="468"/>
      <c r="L7" s="468"/>
      <c r="M7" s="468"/>
      <c r="N7" s="468"/>
      <c r="O7" s="468"/>
      <c r="P7" s="468"/>
      <c r="Q7" s="468"/>
      <c r="R7" t="s">
        <v>259</v>
      </c>
      <c r="S7" s="4"/>
    </row>
    <row r="8" spans="2:19" x14ac:dyDescent="0.25">
      <c r="B8" s="4"/>
      <c r="C8" s="468"/>
      <c r="D8" s="468"/>
      <c r="E8" s="468"/>
      <c r="F8" s="468"/>
      <c r="G8" s="468"/>
      <c r="H8" s="468"/>
      <c r="I8" s="468"/>
      <c r="J8" s="468"/>
      <c r="K8" s="468"/>
      <c r="L8" s="468"/>
      <c r="M8" s="468"/>
      <c r="N8" s="468"/>
      <c r="O8" s="468"/>
      <c r="P8" s="468"/>
      <c r="Q8" s="468"/>
      <c r="S8" s="4"/>
    </row>
    <row r="9" spans="2:19" x14ac:dyDescent="0.25">
      <c r="B9" s="4"/>
      <c r="C9" s="468"/>
      <c r="D9" s="468"/>
      <c r="E9" s="468"/>
      <c r="F9" s="468"/>
      <c r="G9" s="468"/>
      <c r="H9" s="468"/>
      <c r="I9" s="468"/>
      <c r="J9" s="468"/>
      <c r="K9" s="468"/>
      <c r="L9" s="468"/>
      <c r="M9" s="468"/>
      <c r="N9" s="468"/>
      <c r="O9" s="468"/>
      <c r="P9" s="468"/>
      <c r="Q9" s="468"/>
      <c r="S9" s="4"/>
    </row>
    <row r="10" spans="2:19" ht="28.5" customHeight="1" x14ac:dyDescent="0.25">
      <c r="B10" s="4"/>
      <c r="C10" s="468"/>
      <c r="D10" s="468"/>
      <c r="E10" s="468"/>
      <c r="F10" s="468"/>
      <c r="G10" s="468"/>
      <c r="H10" s="468"/>
      <c r="I10" s="468"/>
      <c r="J10" s="468"/>
      <c r="K10" s="468"/>
      <c r="L10" s="468"/>
      <c r="M10" s="468"/>
      <c r="N10" s="468"/>
      <c r="O10" s="468"/>
      <c r="P10" s="468"/>
      <c r="Q10" s="468"/>
      <c r="S10" s="4"/>
    </row>
    <row r="11" spans="2:19" ht="15.75" x14ac:dyDescent="0.25">
      <c r="B11" s="4"/>
      <c r="C11" s="6"/>
      <c r="D11" s="6"/>
      <c r="E11" s="6"/>
      <c r="F11" s="6"/>
      <c r="G11" s="6"/>
      <c r="H11" s="6"/>
      <c r="I11" s="6"/>
      <c r="J11" s="6"/>
      <c r="K11" s="6"/>
      <c r="L11" s="6"/>
      <c r="M11" s="6"/>
      <c r="N11" s="6"/>
      <c r="O11" s="4"/>
      <c r="P11" s="5"/>
      <c r="Q11" s="5"/>
      <c r="S11" s="4"/>
    </row>
    <row r="12" spans="2:19" ht="23.25" x14ac:dyDescent="0.25">
      <c r="B12" s="4"/>
      <c r="C12" s="7" t="s">
        <v>251</v>
      </c>
      <c r="D12" s="7"/>
      <c r="E12" s="7"/>
      <c r="F12" s="8"/>
      <c r="G12" s="8"/>
      <c r="H12" s="8"/>
      <c r="I12" s="8"/>
      <c r="J12" s="8"/>
      <c r="K12" s="8"/>
      <c r="L12" s="8"/>
      <c r="M12" s="8"/>
      <c r="N12" s="8"/>
      <c r="O12" s="8"/>
      <c r="P12" s="8"/>
      <c r="Q12" s="8"/>
      <c r="S12" s="4"/>
    </row>
    <row r="13" spans="2:19" x14ac:dyDescent="0.25">
      <c r="B13" s="4"/>
      <c r="C13" s="4"/>
      <c r="D13" s="4"/>
      <c r="E13" s="4"/>
      <c r="F13" s="4"/>
      <c r="G13" s="4"/>
      <c r="H13" s="4"/>
      <c r="I13" s="4"/>
      <c r="J13" s="4"/>
      <c r="K13" s="4"/>
      <c r="L13" s="4"/>
      <c r="M13" s="4"/>
      <c r="N13" s="4"/>
      <c r="O13" s="4"/>
      <c r="P13" s="469"/>
      <c r="Q13" s="469"/>
      <c r="S13" s="4"/>
    </row>
    <row r="14" spans="2:19" x14ac:dyDescent="0.25">
      <c r="B14" s="4"/>
      <c r="C14" s="465" t="s">
        <v>260</v>
      </c>
      <c r="D14" s="465"/>
      <c r="E14" s="465"/>
      <c r="F14" s="465"/>
      <c r="G14" s="465"/>
      <c r="H14" s="465"/>
      <c r="I14" s="465"/>
      <c r="J14" s="465"/>
      <c r="K14" s="465"/>
      <c r="L14" s="465"/>
      <c r="M14" s="465"/>
      <c r="N14" s="465"/>
      <c r="O14" s="465"/>
      <c r="P14" s="465"/>
      <c r="Q14" s="465"/>
      <c r="S14" s="4"/>
    </row>
    <row r="15" spans="2:19" x14ac:dyDescent="0.25">
      <c r="B15" s="4"/>
      <c r="C15" s="465"/>
      <c r="D15" s="465"/>
      <c r="E15" s="465"/>
      <c r="F15" s="465"/>
      <c r="G15" s="465"/>
      <c r="H15" s="465"/>
      <c r="I15" s="465"/>
      <c r="J15" s="465"/>
      <c r="K15" s="465"/>
      <c r="L15" s="465"/>
      <c r="M15" s="465"/>
      <c r="N15" s="465"/>
      <c r="O15" s="465"/>
      <c r="P15" s="465"/>
      <c r="Q15" s="465"/>
      <c r="S15" s="4"/>
    </row>
    <row r="16" spans="2:19" x14ac:dyDescent="0.25">
      <c r="B16" s="4"/>
      <c r="C16" s="465"/>
      <c r="D16" s="465"/>
      <c r="E16" s="465"/>
      <c r="F16" s="465"/>
      <c r="G16" s="465"/>
      <c r="H16" s="465"/>
      <c r="I16" s="465"/>
      <c r="J16" s="465"/>
      <c r="K16" s="465"/>
      <c r="L16" s="465"/>
      <c r="M16" s="465"/>
      <c r="N16" s="465"/>
      <c r="O16" s="465"/>
      <c r="P16" s="465"/>
      <c r="Q16" s="465"/>
      <c r="S16" s="4"/>
    </row>
    <row r="17" spans="2:19" x14ac:dyDescent="0.25">
      <c r="B17" s="4"/>
      <c r="C17" s="465"/>
      <c r="D17" s="465"/>
      <c r="E17" s="465"/>
      <c r="F17" s="465"/>
      <c r="G17" s="465"/>
      <c r="H17" s="465"/>
      <c r="I17" s="465"/>
      <c r="J17" s="465"/>
      <c r="K17" s="465"/>
      <c r="L17" s="465"/>
      <c r="M17" s="465"/>
      <c r="N17" s="465"/>
      <c r="O17" s="465"/>
      <c r="P17" s="465"/>
      <c r="Q17" s="465"/>
      <c r="S17" s="4"/>
    </row>
    <row r="18" spans="2:19" x14ac:dyDescent="0.25">
      <c r="B18" s="4"/>
      <c r="C18" s="465"/>
      <c r="D18" s="465"/>
      <c r="E18" s="465"/>
      <c r="F18" s="465"/>
      <c r="G18" s="465"/>
      <c r="H18" s="465"/>
      <c r="I18" s="465"/>
      <c r="J18" s="465"/>
      <c r="K18" s="465"/>
      <c r="L18" s="465"/>
      <c r="M18" s="465"/>
      <c r="N18" s="465"/>
      <c r="O18" s="465"/>
      <c r="P18" s="465"/>
      <c r="Q18" s="465"/>
      <c r="S18" s="4"/>
    </row>
    <row r="19" spans="2:19" x14ac:dyDescent="0.25">
      <c r="B19" s="4"/>
      <c r="C19" s="465"/>
      <c r="D19" s="465"/>
      <c r="E19" s="465"/>
      <c r="F19" s="465"/>
      <c r="G19" s="465"/>
      <c r="H19" s="465"/>
      <c r="I19" s="465"/>
      <c r="J19" s="465"/>
      <c r="K19" s="465"/>
      <c r="L19" s="465"/>
      <c r="M19" s="465"/>
      <c r="N19" s="465"/>
      <c r="O19" s="465"/>
      <c r="P19" s="465"/>
      <c r="Q19" s="465"/>
      <c r="S19" s="4"/>
    </row>
    <row r="20" spans="2:19" x14ac:dyDescent="0.25">
      <c r="B20" s="4"/>
      <c r="C20" s="465"/>
      <c r="D20" s="465"/>
      <c r="E20" s="465"/>
      <c r="F20" s="465"/>
      <c r="G20" s="465"/>
      <c r="H20" s="465"/>
      <c r="I20" s="465"/>
      <c r="J20" s="465"/>
      <c r="K20" s="465"/>
      <c r="L20" s="465"/>
      <c r="M20" s="465"/>
      <c r="N20" s="465"/>
      <c r="O20" s="465"/>
      <c r="P20" s="465"/>
      <c r="Q20" s="465"/>
      <c r="S20" s="4"/>
    </row>
    <row r="21" spans="2:19" x14ac:dyDescent="0.25">
      <c r="B21" s="4"/>
      <c r="C21" s="465"/>
      <c r="D21" s="465"/>
      <c r="E21" s="465"/>
      <c r="F21" s="465"/>
      <c r="G21" s="465"/>
      <c r="H21" s="465"/>
      <c r="I21" s="465"/>
      <c r="J21" s="465"/>
      <c r="K21" s="465"/>
      <c r="L21" s="465"/>
      <c r="M21" s="465"/>
      <c r="N21" s="465"/>
      <c r="O21" s="465"/>
      <c r="P21" s="465"/>
      <c r="Q21" s="465"/>
      <c r="S21" s="4"/>
    </row>
    <row r="22" spans="2:19" x14ac:dyDescent="0.25">
      <c r="B22" s="4"/>
      <c r="C22" s="465"/>
      <c r="D22" s="465"/>
      <c r="E22" s="465"/>
      <c r="F22" s="465"/>
      <c r="G22" s="465"/>
      <c r="H22" s="465"/>
      <c r="I22" s="465"/>
      <c r="J22" s="465"/>
      <c r="K22" s="465"/>
      <c r="L22" s="465"/>
      <c r="M22" s="465"/>
      <c r="N22" s="465"/>
      <c r="O22" s="465"/>
      <c r="P22" s="465"/>
      <c r="Q22" s="465"/>
      <c r="S22" s="4"/>
    </row>
    <row r="23" spans="2:19" x14ac:dyDescent="0.25">
      <c r="B23" s="4"/>
      <c r="C23" s="465"/>
      <c r="D23" s="465"/>
      <c r="E23" s="465"/>
      <c r="F23" s="465"/>
      <c r="G23" s="465"/>
      <c r="H23" s="465"/>
      <c r="I23" s="465"/>
      <c r="J23" s="465"/>
      <c r="K23" s="465"/>
      <c r="L23" s="465"/>
      <c r="M23" s="465"/>
      <c r="N23" s="465"/>
      <c r="O23" s="465"/>
      <c r="P23" s="465"/>
      <c r="Q23" s="465"/>
      <c r="S23" s="4"/>
    </row>
    <row r="24" spans="2:19" x14ac:dyDescent="0.25">
      <c r="B24" s="4"/>
      <c r="C24" s="465"/>
      <c r="D24" s="465"/>
      <c r="E24" s="465"/>
      <c r="F24" s="465"/>
      <c r="G24" s="465"/>
      <c r="H24" s="465"/>
      <c r="I24" s="465"/>
      <c r="J24" s="465"/>
      <c r="K24" s="465"/>
      <c r="L24" s="465"/>
      <c r="M24" s="465"/>
      <c r="N24" s="465"/>
      <c r="O24" s="465"/>
      <c r="P24" s="465"/>
      <c r="Q24" s="465"/>
      <c r="S24" s="4"/>
    </row>
    <row r="25" spans="2:19" x14ac:dyDescent="0.25">
      <c r="B25" s="4"/>
      <c r="C25" s="465"/>
      <c r="D25" s="465"/>
      <c r="E25" s="465"/>
      <c r="F25" s="465"/>
      <c r="G25" s="465"/>
      <c r="H25" s="465"/>
      <c r="I25" s="465"/>
      <c r="J25" s="465"/>
      <c r="K25" s="465"/>
      <c r="L25" s="465"/>
      <c r="M25" s="465"/>
      <c r="N25" s="465"/>
      <c r="O25" s="465"/>
      <c r="P25" s="465"/>
      <c r="Q25" s="465"/>
      <c r="S25" s="4"/>
    </row>
    <row r="26" spans="2:19" x14ac:dyDescent="0.25">
      <c r="B26" s="4"/>
      <c r="C26" s="465"/>
      <c r="D26" s="465"/>
      <c r="E26" s="465"/>
      <c r="F26" s="465"/>
      <c r="G26" s="465"/>
      <c r="H26" s="465"/>
      <c r="I26" s="465"/>
      <c r="J26" s="465"/>
      <c r="K26" s="465"/>
      <c r="L26" s="465"/>
      <c r="M26" s="465"/>
      <c r="N26" s="465"/>
      <c r="O26" s="465"/>
      <c r="P26" s="465"/>
      <c r="Q26" s="465"/>
      <c r="S26" s="4"/>
    </row>
    <row r="27" spans="2:19" x14ac:dyDescent="0.25">
      <c r="B27" s="4"/>
      <c r="C27" s="465"/>
      <c r="D27" s="465"/>
      <c r="E27" s="465"/>
      <c r="F27" s="465"/>
      <c r="G27" s="465"/>
      <c r="H27" s="465"/>
      <c r="I27" s="465"/>
      <c r="J27" s="465"/>
      <c r="K27" s="465"/>
      <c r="L27" s="465"/>
      <c r="M27" s="465"/>
      <c r="N27" s="465"/>
      <c r="O27" s="465"/>
      <c r="P27" s="465"/>
      <c r="Q27" s="465"/>
      <c r="S27" s="4"/>
    </row>
    <row r="28" spans="2:19" ht="43.5" customHeight="1" x14ac:dyDescent="0.25">
      <c r="B28" s="4"/>
      <c r="C28" s="465"/>
      <c r="D28" s="465"/>
      <c r="E28" s="465"/>
      <c r="F28" s="465"/>
      <c r="G28" s="465"/>
      <c r="H28" s="465"/>
      <c r="I28" s="465"/>
      <c r="J28" s="465"/>
      <c r="K28" s="465"/>
      <c r="L28" s="465"/>
      <c r="M28" s="465"/>
      <c r="N28" s="465"/>
      <c r="O28" s="465"/>
      <c r="P28" s="465"/>
      <c r="Q28" s="465"/>
      <c r="S28" s="4"/>
    </row>
    <row r="29" spans="2:19" x14ac:dyDescent="0.25">
      <c r="B29" s="4"/>
      <c r="C29" s="465" t="s">
        <v>252</v>
      </c>
      <c r="D29" s="465"/>
      <c r="E29" s="465"/>
      <c r="F29" s="465"/>
      <c r="G29" s="465"/>
      <c r="H29" s="465"/>
      <c r="I29" s="465"/>
      <c r="J29" s="465"/>
      <c r="K29" s="465"/>
      <c r="L29" s="465"/>
      <c r="M29" s="465"/>
      <c r="N29" s="465"/>
      <c r="O29" s="465"/>
      <c r="P29" s="465"/>
      <c r="Q29" s="465"/>
      <c r="S29" s="4"/>
    </row>
    <row r="30" spans="2:19" x14ac:dyDescent="0.25">
      <c r="B30" s="4"/>
      <c r="C30" s="465"/>
      <c r="D30" s="465"/>
      <c r="E30" s="465"/>
      <c r="F30" s="465"/>
      <c r="G30" s="465"/>
      <c r="H30" s="465"/>
      <c r="I30" s="465"/>
      <c r="J30" s="465"/>
      <c r="K30" s="465"/>
      <c r="L30" s="465"/>
      <c r="M30" s="465"/>
      <c r="N30" s="465"/>
      <c r="O30" s="465"/>
      <c r="P30" s="465"/>
      <c r="Q30" s="465"/>
      <c r="S30" s="4"/>
    </row>
    <row r="31" spans="2:19" x14ac:dyDescent="0.25">
      <c r="B31" s="4"/>
      <c r="C31" s="465"/>
      <c r="D31" s="465"/>
      <c r="E31" s="465"/>
      <c r="F31" s="465"/>
      <c r="G31" s="465"/>
      <c r="H31" s="465"/>
      <c r="I31" s="465"/>
      <c r="J31" s="465"/>
      <c r="K31" s="465"/>
      <c r="L31" s="465"/>
      <c r="M31" s="465"/>
      <c r="N31" s="465"/>
      <c r="O31" s="465"/>
      <c r="P31" s="465"/>
      <c r="Q31" s="465"/>
      <c r="S31" s="4"/>
    </row>
    <row r="32" spans="2:19" x14ac:dyDescent="0.25">
      <c r="B32" s="4"/>
      <c r="C32" s="465"/>
      <c r="D32" s="465"/>
      <c r="E32" s="465"/>
      <c r="F32" s="465"/>
      <c r="G32" s="465"/>
      <c r="H32" s="465"/>
      <c r="I32" s="465"/>
      <c r="J32" s="465"/>
      <c r="K32" s="465"/>
      <c r="L32" s="465"/>
      <c r="M32" s="465"/>
      <c r="N32" s="465"/>
      <c r="O32" s="465"/>
      <c r="P32" s="465"/>
      <c r="Q32" s="465"/>
      <c r="S32" s="4"/>
    </row>
    <row r="33" spans="2:19" x14ac:dyDescent="0.25">
      <c r="B33" s="4"/>
      <c r="C33" s="465"/>
      <c r="D33" s="465"/>
      <c r="E33" s="465"/>
      <c r="F33" s="465"/>
      <c r="G33" s="465"/>
      <c r="H33" s="465"/>
      <c r="I33" s="465"/>
      <c r="J33" s="465"/>
      <c r="K33" s="465"/>
      <c r="L33" s="465"/>
      <c r="M33" s="465"/>
      <c r="N33" s="465"/>
      <c r="O33" s="465"/>
      <c r="P33" s="465"/>
      <c r="Q33" s="465"/>
      <c r="S33" s="4"/>
    </row>
    <row r="34" spans="2:19" x14ac:dyDescent="0.25">
      <c r="B34" s="4"/>
      <c r="C34" s="465"/>
      <c r="D34" s="465"/>
      <c r="E34" s="465"/>
      <c r="F34" s="465"/>
      <c r="G34" s="465"/>
      <c r="H34" s="465"/>
      <c r="I34" s="465"/>
      <c r="J34" s="465"/>
      <c r="K34" s="465"/>
      <c r="L34" s="465"/>
      <c r="M34" s="465"/>
      <c r="N34" s="465"/>
      <c r="O34" s="465"/>
      <c r="P34" s="465"/>
      <c r="Q34" s="465"/>
      <c r="S34" s="4"/>
    </row>
    <row r="35" spans="2:19" x14ac:dyDescent="0.25">
      <c r="B35" s="4"/>
      <c r="C35" s="465"/>
      <c r="D35" s="465"/>
      <c r="E35" s="465"/>
      <c r="F35" s="465"/>
      <c r="G35" s="465"/>
      <c r="H35" s="465"/>
      <c r="I35" s="465"/>
      <c r="J35" s="465"/>
      <c r="K35" s="465"/>
      <c r="L35" s="465"/>
      <c r="M35" s="465"/>
      <c r="N35" s="465"/>
      <c r="O35" s="465"/>
      <c r="P35" s="465"/>
      <c r="Q35" s="465"/>
      <c r="S35" s="4"/>
    </row>
    <row r="36" spans="2:19" x14ac:dyDescent="0.25">
      <c r="B36" s="4"/>
      <c r="C36" s="465"/>
      <c r="D36" s="465"/>
      <c r="E36" s="465"/>
      <c r="F36" s="465"/>
      <c r="G36" s="465"/>
      <c r="H36" s="465"/>
      <c r="I36" s="465"/>
      <c r="J36" s="465"/>
      <c r="K36" s="465"/>
      <c r="L36" s="465"/>
      <c r="M36" s="465"/>
      <c r="N36" s="465"/>
      <c r="O36" s="465"/>
      <c r="P36" s="465"/>
      <c r="Q36" s="465"/>
      <c r="S36" s="4"/>
    </row>
    <row r="37" spans="2:19" x14ac:dyDescent="0.25">
      <c r="B37" s="4"/>
      <c r="C37" s="465"/>
      <c r="D37" s="465"/>
      <c r="E37" s="465"/>
      <c r="F37" s="465"/>
      <c r="G37" s="465"/>
      <c r="H37" s="465"/>
      <c r="I37" s="465"/>
      <c r="J37" s="465"/>
      <c r="K37" s="465"/>
      <c r="L37" s="465"/>
      <c r="M37" s="465"/>
      <c r="N37" s="465"/>
      <c r="O37" s="465"/>
      <c r="P37" s="465"/>
      <c r="Q37" s="465"/>
      <c r="S37" s="4"/>
    </row>
    <row r="38" spans="2:19" x14ac:dyDescent="0.25">
      <c r="B38" s="4"/>
      <c r="C38" s="465"/>
      <c r="D38" s="465"/>
      <c r="E38" s="465"/>
      <c r="F38" s="465"/>
      <c r="G38" s="465"/>
      <c r="H38" s="465"/>
      <c r="I38" s="465"/>
      <c r="J38" s="465"/>
      <c r="K38" s="465"/>
      <c r="L38" s="465"/>
      <c r="M38" s="465"/>
      <c r="N38" s="465"/>
      <c r="O38" s="465"/>
      <c r="P38" s="465"/>
      <c r="Q38" s="465"/>
      <c r="S38" s="4"/>
    </row>
    <row r="39" spans="2:19" x14ac:dyDescent="0.25">
      <c r="B39" s="4"/>
      <c r="C39" s="465"/>
      <c r="D39" s="465"/>
      <c r="E39" s="465"/>
      <c r="F39" s="465"/>
      <c r="G39" s="465"/>
      <c r="H39" s="465"/>
      <c r="I39" s="465"/>
      <c r="J39" s="465"/>
      <c r="K39" s="465"/>
      <c r="L39" s="465"/>
      <c r="M39" s="465"/>
      <c r="N39" s="465"/>
      <c r="O39" s="465"/>
      <c r="P39" s="465"/>
      <c r="Q39" s="465"/>
      <c r="S39" s="4"/>
    </row>
    <row r="40" spans="2:19" x14ac:dyDescent="0.25">
      <c r="B40" s="4"/>
      <c r="C40" s="465"/>
      <c r="D40" s="465"/>
      <c r="E40" s="465"/>
      <c r="F40" s="465"/>
      <c r="G40" s="465"/>
      <c r="H40" s="465"/>
      <c r="I40" s="465"/>
      <c r="J40" s="465"/>
      <c r="K40" s="465"/>
      <c r="L40" s="465"/>
      <c r="M40" s="465"/>
      <c r="N40" s="465"/>
      <c r="O40" s="465"/>
      <c r="P40" s="465"/>
      <c r="Q40" s="465"/>
      <c r="S40" s="4"/>
    </row>
    <row r="41" spans="2:19" x14ac:dyDescent="0.25">
      <c r="B41" s="4"/>
      <c r="C41" s="465"/>
      <c r="D41" s="465"/>
      <c r="E41" s="465"/>
      <c r="F41" s="465"/>
      <c r="G41" s="465"/>
      <c r="H41" s="465"/>
      <c r="I41" s="465"/>
      <c r="J41" s="465"/>
      <c r="K41" s="465"/>
      <c r="L41" s="465"/>
      <c r="M41" s="465"/>
      <c r="N41" s="465"/>
      <c r="O41" s="465"/>
      <c r="P41" s="465"/>
      <c r="Q41" s="465"/>
      <c r="S41" s="4"/>
    </row>
    <row r="42" spans="2:19" x14ac:dyDescent="0.25">
      <c r="B42" s="4"/>
      <c r="C42" s="465"/>
      <c r="D42" s="465"/>
      <c r="E42" s="465"/>
      <c r="F42" s="465"/>
      <c r="G42" s="465"/>
      <c r="H42" s="465"/>
      <c r="I42" s="465"/>
      <c r="J42" s="465"/>
      <c r="K42" s="465"/>
      <c r="L42" s="465"/>
      <c r="M42" s="465"/>
      <c r="N42" s="465"/>
      <c r="O42" s="465"/>
      <c r="P42" s="465"/>
      <c r="Q42" s="465"/>
      <c r="S42" s="4"/>
    </row>
    <row r="43" spans="2:19" x14ac:dyDescent="0.25">
      <c r="B43" s="4"/>
      <c r="C43" s="465"/>
      <c r="D43" s="465"/>
      <c r="E43" s="465"/>
      <c r="F43" s="465"/>
      <c r="G43" s="465"/>
      <c r="H43" s="465"/>
      <c r="I43" s="465"/>
      <c r="J43" s="465"/>
      <c r="K43" s="465"/>
      <c r="L43" s="465"/>
      <c r="M43" s="465"/>
      <c r="N43" s="465"/>
      <c r="O43" s="465"/>
      <c r="P43" s="465"/>
      <c r="Q43" s="465"/>
      <c r="S43" s="4"/>
    </row>
    <row r="44" spans="2:19" x14ac:dyDescent="0.25">
      <c r="B44" s="4"/>
      <c r="C44" s="465"/>
      <c r="D44" s="465"/>
      <c r="E44" s="465"/>
      <c r="F44" s="465"/>
      <c r="G44" s="465"/>
      <c r="H44" s="465"/>
      <c r="I44" s="465"/>
      <c r="J44" s="465"/>
      <c r="K44" s="465"/>
      <c r="L44" s="465"/>
      <c r="M44" s="465"/>
      <c r="N44" s="465"/>
      <c r="O44" s="465"/>
      <c r="P44" s="465"/>
      <c r="Q44" s="465"/>
      <c r="S44" s="4"/>
    </row>
    <row r="45" spans="2:19" x14ac:dyDescent="0.25">
      <c r="B45" s="4"/>
      <c r="C45" s="465"/>
      <c r="D45" s="465"/>
      <c r="E45" s="465"/>
      <c r="F45" s="465"/>
      <c r="G45" s="465"/>
      <c r="H45" s="465"/>
      <c r="I45" s="465"/>
      <c r="J45" s="465"/>
      <c r="K45" s="465"/>
      <c r="L45" s="465"/>
      <c r="M45" s="465"/>
      <c r="N45" s="465"/>
      <c r="O45" s="465"/>
      <c r="P45" s="465"/>
      <c r="Q45" s="465"/>
      <c r="S45" s="4"/>
    </row>
    <row r="46" spans="2:19" x14ac:dyDescent="0.25">
      <c r="B46" s="4"/>
      <c r="C46" s="465"/>
      <c r="D46" s="465"/>
      <c r="E46" s="465"/>
      <c r="F46" s="465"/>
      <c r="G46" s="465"/>
      <c r="H46" s="465"/>
      <c r="I46" s="465"/>
      <c r="J46" s="465"/>
      <c r="K46" s="465"/>
      <c r="L46" s="465"/>
      <c r="M46" s="465"/>
      <c r="N46" s="465"/>
      <c r="O46" s="465"/>
      <c r="P46" s="465"/>
      <c r="Q46" s="465"/>
      <c r="S46" s="4"/>
    </row>
    <row r="47" spans="2:19" x14ac:dyDescent="0.25">
      <c r="B47" s="4"/>
      <c r="C47" s="465"/>
      <c r="D47" s="465"/>
      <c r="E47" s="465"/>
      <c r="F47" s="465"/>
      <c r="G47" s="465"/>
      <c r="H47" s="465"/>
      <c r="I47" s="465"/>
      <c r="J47" s="465"/>
      <c r="K47" s="465"/>
      <c r="L47" s="465"/>
      <c r="M47" s="465"/>
      <c r="N47" s="465"/>
      <c r="O47" s="465"/>
      <c r="P47" s="465"/>
      <c r="Q47" s="465"/>
      <c r="S47" s="4"/>
    </row>
    <row r="48" spans="2:19" x14ac:dyDescent="0.25">
      <c r="B48" s="4"/>
      <c r="C48" s="4"/>
      <c r="D48" s="4"/>
      <c r="E48" s="4"/>
      <c r="F48" s="4"/>
      <c r="G48" s="4"/>
      <c r="H48" s="4"/>
      <c r="I48" s="4"/>
      <c r="J48" s="4"/>
      <c r="K48" s="4"/>
      <c r="L48" s="4"/>
      <c r="M48" s="4"/>
      <c r="N48" s="4"/>
      <c r="O48" s="4"/>
      <c r="P48" s="5"/>
      <c r="Q48" s="5"/>
      <c r="S48" s="4"/>
    </row>
    <row r="49" spans="2:19" ht="23.25" x14ac:dyDescent="0.25">
      <c r="B49" s="4"/>
      <c r="C49" s="7" t="s">
        <v>253</v>
      </c>
      <c r="D49" s="7"/>
      <c r="E49" s="7"/>
      <c r="F49" s="8"/>
      <c r="G49" s="467"/>
      <c r="H49" s="467"/>
      <c r="I49" s="467"/>
      <c r="J49" s="467"/>
      <c r="K49" s="467"/>
      <c r="L49" s="467"/>
      <c r="M49" s="467"/>
      <c r="N49" s="467"/>
      <c r="O49" s="467"/>
      <c r="P49" s="467"/>
      <c r="Q49" s="467"/>
      <c r="S49" s="4"/>
    </row>
    <row r="50" spans="2:19" x14ac:dyDescent="0.25">
      <c r="B50" s="4"/>
      <c r="C50" s="465" t="s">
        <v>257</v>
      </c>
      <c r="D50" s="465"/>
      <c r="E50" s="465"/>
      <c r="F50" s="465"/>
      <c r="G50" s="465"/>
      <c r="H50" s="465"/>
      <c r="I50" s="465"/>
      <c r="J50" s="465"/>
      <c r="K50" s="465"/>
      <c r="L50" s="465"/>
      <c r="M50" s="465"/>
      <c r="N50" s="465"/>
      <c r="O50" s="465"/>
      <c r="P50" s="465"/>
      <c r="Q50" s="465"/>
      <c r="S50" s="4"/>
    </row>
    <row r="51" spans="2:19" x14ac:dyDescent="0.25">
      <c r="B51" s="4"/>
      <c r="C51" s="465"/>
      <c r="D51" s="465"/>
      <c r="E51" s="465"/>
      <c r="F51" s="465"/>
      <c r="G51" s="465"/>
      <c r="H51" s="465"/>
      <c r="I51" s="465"/>
      <c r="J51" s="465"/>
      <c r="K51" s="465"/>
      <c r="L51" s="465"/>
      <c r="M51" s="465"/>
      <c r="N51" s="465"/>
      <c r="O51" s="465"/>
      <c r="P51" s="465"/>
      <c r="Q51" s="465"/>
      <c r="S51" s="4"/>
    </row>
    <row r="52" spans="2:19" x14ac:dyDescent="0.25">
      <c r="B52" s="4"/>
      <c r="C52" s="465"/>
      <c r="D52" s="465"/>
      <c r="E52" s="465"/>
      <c r="F52" s="465"/>
      <c r="G52" s="465"/>
      <c r="H52" s="465"/>
      <c r="I52" s="465"/>
      <c r="J52" s="465"/>
      <c r="K52" s="465"/>
      <c r="L52" s="465"/>
      <c r="M52" s="465"/>
      <c r="N52" s="465"/>
      <c r="O52" s="465"/>
      <c r="P52" s="465"/>
      <c r="Q52" s="465"/>
      <c r="S52" s="4"/>
    </row>
    <row r="53" spans="2:19" x14ac:dyDescent="0.25">
      <c r="B53" s="4"/>
      <c r="C53" s="465"/>
      <c r="D53" s="465"/>
      <c r="E53" s="465"/>
      <c r="F53" s="465"/>
      <c r="G53" s="465"/>
      <c r="H53" s="465"/>
      <c r="I53" s="465"/>
      <c r="J53" s="465"/>
      <c r="K53" s="465"/>
      <c r="L53" s="465"/>
      <c r="M53" s="465"/>
      <c r="N53" s="465"/>
      <c r="O53" s="465"/>
      <c r="P53" s="465"/>
      <c r="Q53" s="465"/>
      <c r="S53" s="4"/>
    </row>
    <row r="54" spans="2:19" x14ac:dyDescent="0.25">
      <c r="B54" s="4"/>
      <c r="C54" s="465"/>
      <c r="D54" s="465"/>
      <c r="E54" s="465"/>
      <c r="F54" s="465"/>
      <c r="G54" s="465"/>
      <c r="H54" s="465"/>
      <c r="I54" s="465"/>
      <c r="J54" s="465"/>
      <c r="K54" s="465"/>
      <c r="L54" s="465"/>
      <c r="M54" s="465"/>
      <c r="N54" s="465"/>
      <c r="O54" s="465"/>
      <c r="P54" s="465"/>
      <c r="Q54" s="465"/>
      <c r="S54" s="4"/>
    </row>
    <row r="55" spans="2:19" x14ac:dyDescent="0.25">
      <c r="B55" s="4"/>
      <c r="C55" s="465"/>
      <c r="D55" s="465"/>
      <c r="E55" s="465"/>
      <c r="F55" s="465"/>
      <c r="G55" s="465"/>
      <c r="H55" s="465"/>
      <c r="I55" s="465"/>
      <c r="J55" s="465"/>
      <c r="K55" s="465"/>
      <c r="L55" s="465"/>
      <c r="M55" s="465"/>
      <c r="N55" s="465"/>
      <c r="O55" s="465"/>
      <c r="P55" s="465"/>
      <c r="Q55" s="465"/>
      <c r="S55" s="4"/>
    </row>
    <row r="56" spans="2:19" x14ac:dyDescent="0.25">
      <c r="B56" s="4"/>
      <c r="C56" s="465"/>
      <c r="D56" s="465"/>
      <c r="E56" s="465"/>
      <c r="F56" s="465"/>
      <c r="G56" s="465"/>
      <c r="H56" s="465"/>
      <c r="I56" s="465"/>
      <c r="J56" s="465"/>
      <c r="K56" s="465"/>
      <c r="L56" s="465"/>
      <c r="M56" s="465"/>
      <c r="N56" s="465"/>
      <c r="O56" s="465"/>
      <c r="P56" s="465"/>
      <c r="Q56" s="465"/>
      <c r="S56" s="4"/>
    </row>
    <row r="57" spans="2:19" x14ac:dyDescent="0.25">
      <c r="B57" s="4"/>
      <c r="C57" s="465"/>
      <c r="D57" s="465"/>
      <c r="E57" s="465"/>
      <c r="F57" s="465"/>
      <c r="G57" s="465"/>
      <c r="H57" s="465"/>
      <c r="I57" s="465"/>
      <c r="J57" s="465"/>
      <c r="K57" s="465"/>
      <c r="L57" s="465"/>
      <c r="M57" s="465"/>
      <c r="N57" s="465"/>
      <c r="O57" s="465"/>
      <c r="P57" s="465"/>
      <c r="Q57" s="465"/>
      <c r="S57" s="4"/>
    </row>
    <row r="58" spans="2:19" x14ac:dyDescent="0.25">
      <c r="B58" s="4"/>
      <c r="C58" s="465"/>
      <c r="D58" s="465"/>
      <c r="E58" s="465"/>
      <c r="F58" s="465"/>
      <c r="G58" s="465"/>
      <c r="H58" s="465"/>
      <c r="I58" s="465"/>
      <c r="J58" s="465"/>
      <c r="K58" s="465"/>
      <c r="L58" s="465"/>
      <c r="M58" s="465"/>
      <c r="N58" s="465"/>
      <c r="O58" s="465"/>
      <c r="P58" s="465"/>
      <c r="Q58" s="465"/>
      <c r="S58" s="4"/>
    </row>
    <row r="59" spans="2:19" x14ac:dyDescent="0.25">
      <c r="B59" s="4"/>
      <c r="C59" s="465" t="s">
        <v>254</v>
      </c>
      <c r="D59" s="465"/>
      <c r="E59" s="465"/>
      <c r="F59" s="465"/>
      <c r="G59" s="465"/>
      <c r="H59" s="465"/>
      <c r="I59" s="465"/>
      <c r="J59" s="465"/>
      <c r="K59" s="465"/>
      <c r="L59" s="465"/>
      <c r="M59" s="465"/>
      <c r="N59" s="465"/>
      <c r="O59" s="465"/>
      <c r="P59" s="465"/>
      <c r="Q59" s="465"/>
      <c r="S59" s="4"/>
    </row>
    <row r="60" spans="2:19" x14ac:dyDescent="0.25">
      <c r="B60" s="4"/>
      <c r="C60" s="465"/>
      <c r="D60" s="465"/>
      <c r="E60" s="465"/>
      <c r="F60" s="465"/>
      <c r="G60" s="465"/>
      <c r="H60" s="465"/>
      <c r="I60" s="465"/>
      <c r="J60" s="465"/>
      <c r="K60" s="465"/>
      <c r="L60" s="465"/>
      <c r="M60" s="465"/>
      <c r="N60" s="465"/>
      <c r="O60" s="465"/>
      <c r="P60" s="465"/>
      <c r="Q60" s="465"/>
      <c r="S60" s="4"/>
    </row>
    <row r="61" spans="2:19" x14ac:dyDescent="0.25">
      <c r="B61" s="4"/>
      <c r="C61" s="465"/>
      <c r="D61" s="465"/>
      <c r="E61" s="465"/>
      <c r="F61" s="465"/>
      <c r="G61" s="465"/>
      <c r="H61" s="465"/>
      <c r="I61" s="465"/>
      <c r="J61" s="465"/>
      <c r="K61" s="465"/>
      <c r="L61" s="465"/>
      <c r="M61" s="465"/>
      <c r="N61" s="465"/>
      <c r="O61" s="465"/>
      <c r="P61" s="465"/>
      <c r="Q61" s="465"/>
      <c r="S61" s="4"/>
    </row>
    <row r="62" spans="2:19" x14ac:dyDescent="0.25">
      <c r="B62" s="4"/>
      <c r="C62" s="465"/>
      <c r="D62" s="465"/>
      <c r="E62" s="465"/>
      <c r="F62" s="465"/>
      <c r="G62" s="465"/>
      <c r="H62" s="465"/>
      <c r="I62" s="465"/>
      <c r="J62" s="465"/>
      <c r="K62" s="465"/>
      <c r="L62" s="465"/>
      <c r="M62" s="465"/>
      <c r="N62" s="465"/>
      <c r="O62" s="465"/>
      <c r="P62" s="465"/>
      <c r="Q62" s="465"/>
      <c r="S62" s="4"/>
    </row>
    <row r="63" spans="2:19" x14ac:dyDescent="0.25">
      <c r="B63" s="4"/>
      <c r="C63" s="465"/>
      <c r="D63" s="465"/>
      <c r="E63" s="465"/>
      <c r="F63" s="465"/>
      <c r="G63" s="465"/>
      <c r="H63" s="465"/>
      <c r="I63" s="465"/>
      <c r="J63" s="465"/>
      <c r="K63" s="465"/>
      <c r="L63" s="465"/>
      <c r="M63" s="465"/>
      <c r="N63" s="465"/>
      <c r="O63" s="465"/>
      <c r="P63" s="465"/>
      <c r="Q63" s="465"/>
      <c r="S63" s="4"/>
    </row>
    <row r="64" spans="2:19" x14ac:dyDescent="0.25">
      <c r="B64" s="4"/>
      <c r="C64" s="465"/>
      <c r="D64" s="465"/>
      <c r="E64" s="465"/>
      <c r="F64" s="465"/>
      <c r="G64" s="465"/>
      <c r="H64" s="465"/>
      <c r="I64" s="465"/>
      <c r="J64" s="465"/>
      <c r="K64" s="465"/>
      <c r="L64" s="465"/>
      <c r="M64" s="465"/>
      <c r="N64" s="465"/>
      <c r="O64" s="465"/>
      <c r="P64" s="465"/>
      <c r="Q64" s="465"/>
      <c r="S64" s="4"/>
    </row>
    <row r="65" spans="2:19" x14ac:dyDescent="0.25">
      <c r="B65" s="4"/>
      <c r="C65" s="465"/>
      <c r="D65" s="465"/>
      <c r="E65" s="465"/>
      <c r="F65" s="465"/>
      <c r="G65" s="465"/>
      <c r="H65" s="465"/>
      <c r="I65" s="465"/>
      <c r="J65" s="465"/>
      <c r="K65" s="465"/>
      <c r="L65" s="465"/>
      <c r="M65" s="465"/>
      <c r="N65" s="465"/>
      <c r="O65" s="465"/>
      <c r="P65" s="465"/>
      <c r="Q65" s="465"/>
      <c r="S65" s="4"/>
    </row>
    <row r="66" spans="2:19" x14ac:dyDescent="0.25">
      <c r="B66" s="4"/>
      <c r="C66" s="465"/>
      <c r="D66" s="465"/>
      <c r="E66" s="465"/>
      <c r="F66" s="465"/>
      <c r="G66" s="465"/>
      <c r="H66" s="465"/>
      <c r="I66" s="465"/>
      <c r="J66" s="465"/>
      <c r="K66" s="465"/>
      <c r="L66" s="465"/>
      <c r="M66" s="465"/>
      <c r="N66" s="465"/>
      <c r="O66" s="465"/>
      <c r="P66" s="465"/>
      <c r="Q66" s="465"/>
      <c r="S66" s="4"/>
    </row>
    <row r="67" spans="2:19" x14ac:dyDescent="0.25">
      <c r="B67" s="4"/>
      <c r="C67" s="465"/>
      <c r="D67" s="465"/>
      <c r="E67" s="465"/>
      <c r="F67" s="465"/>
      <c r="G67" s="465"/>
      <c r="H67" s="465"/>
      <c r="I67" s="465"/>
      <c r="J67" s="465"/>
      <c r="K67" s="465"/>
      <c r="L67" s="465"/>
      <c r="M67" s="465"/>
      <c r="N67" s="465"/>
      <c r="O67" s="465"/>
      <c r="P67" s="465"/>
      <c r="Q67" s="465"/>
      <c r="S67" s="4"/>
    </row>
    <row r="68" spans="2:19" x14ac:dyDescent="0.25">
      <c r="B68" s="4"/>
      <c r="C68" s="465"/>
      <c r="D68" s="465"/>
      <c r="E68" s="465"/>
      <c r="F68" s="465"/>
      <c r="G68" s="465"/>
      <c r="H68" s="465"/>
      <c r="I68" s="465"/>
      <c r="J68" s="465"/>
      <c r="K68" s="465"/>
      <c r="L68" s="465"/>
      <c r="M68" s="465"/>
      <c r="N68" s="465"/>
      <c r="O68" s="465"/>
      <c r="P68" s="465"/>
      <c r="Q68" s="465"/>
      <c r="S68" s="4"/>
    </row>
    <row r="69" spans="2:19" ht="15.75" x14ac:dyDescent="0.25">
      <c r="B69" s="4"/>
      <c r="C69" s="6"/>
      <c r="D69" s="6"/>
      <c r="E69" s="6"/>
      <c r="F69" s="6"/>
      <c r="G69" s="6"/>
      <c r="H69" s="6"/>
      <c r="I69" s="6"/>
      <c r="J69" s="6"/>
      <c r="K69" s="6"/>
      <c r="L69" s="6"/>
      <c r="M69" s="6"/>
      <c r="N69" s="6"/>
      <c r="O69" s="9"/>
      <c r="P69" s="10"/>
      <c r="Q69" s="5"/>
      <c r="S69" s="4"/>
    </row>
    <row r="70" spans="2:19" ht="23.25" x14ac:dyDescent="0.25">
      <c r="B70" s="4"/>
      <c r="C70" s="466" t="s">
        <v>255</v>
      </c>
      <c r="D70" s="466"/>
      <c r="E70" s="466"/>
      <c r="F70" s="466"/>
      <c r="G70" s="466"/>
      <c r="H70" s="467"/>
      <c r="I70" s="467"/>
      <c r="J70" s="467"/>
      <c r="K70" s="467"/>
      <c r="L70" s="467"/>
      <c r="M70" s="467"/>
      <c r="N70" s="467"/>
      <c r="O70" s="467"/>
      <c r="P70" s="467"/>
      <c r="Q70" s="467"/>
      <c r="S70" s="4"/>
    </row>
    <row r="71" spans="2:19" x14ac:dyDescent="0.25">
      <c r="B71" s="4"/>
      <c r="C71" s="465" t="s">
        <v>258</v>
      </c>
      <c r="D71" s="465"/>
      <c r="E71" s="465"/>
      <c r="F71" s="465"/>
      <c r="G71" s="465"/>
      <c r="H71" s="465"/>
      <c r="I71" s="465"/>
      <c r="J71" s="465"/>
      <c r="K71" s="465"/>
      <c r="L71" s="465"/>
      <c r="M71" s="465"/>
      <c r="N71" s="465"/>
      <c r="O71" s="465"/>
      <c r="P71" s="465"/>
      <c r="Q71" s="465"/>
      <c r="S71" s="4"/>
    </row>
    <row r="72" spans="2:19" x14ac:dyDescent="0.25">
      <c r="B72" s="4"/>
      <c r="C72" s="465"/>
      <c r="D72" s="465"/>
      <c r="E72" s="465"/>
      <c r="F72" s="465"/>
      <c r="G72" s="465"/>
      <c r="H72" s="465"/>
      <c r="I72" s="465"/>
      <c r="J72" s="465"/>
      <c r="K72" s="465"/>
      <c r="L72" s="465"/>
      <c r="M72" s="465"/>
      <c r="N72" s="465"/>
      <c r="O72" s="465"/>
      <c r="P72" s="465"/>
      <c r="Q72" s="465"/>
      <c r="S72" s="4"/>
    </row>
    <row r="73" spans="2:19" x14ac:dyDescent="0.25">
      <c r="B73" s="4"/>
      <c r="C73" s="465"/>
      <c r="D73" s="465"/>
      <c r="E73" s="465"/>
      <c r="F73" s="465"/>
      <c r="G73" s="465"/>
      <c r="H73" s="465"/>
      <c r="I73" s="465"/>
      <c r="J73" s="465"/>
      <c r="K73" s="465"/>
      <c r="L73" s="465"/>
      <c r="M73" s="465"/>
      <c r="N73" s="465"/>
      <c r="O73" s="465"/>
      <c r="P73" s="465"/>
      <c r="Q73" s="465"/>
      <c r="S73" s="4"/>
    </row>
    <row r="74" spans="2:19" x14ac:dyDescent="0.25">
      <c r="B74" s="4"/>
      <c r="C74" s="465"/>
      <c r="D74" s="465"/>
      <c r="E74" s="465"/>
      <c r="F74" s="465"/>
      <c r="G74" s="465"/>
      <c r="H74" s="465"/>
      <c r="I74" s="465"/>
      <c r="J74" s="465"/>
      <c r="K74" s="465"/>
      <c r="L74" s="465"/>
      <c r="M74" s="465"/>
      <c r="N74" s="465"/>
      <c r="O74" s="465"/>
      <c r="P74" s="465"/>
      <c r="Q74" s="465"/>
      <c r="S74" s="4"/>
    </row>
    <row r="75" spans="2:19" x14ac:dyDescent="0.25">
      <c r="B75" s="4"/>
      <c r="C75" s="465"/>
      <c r="D75" s="465"/>
      <c r="E75" s="465"/>
      <c r="F75" s="465"/>
      <c r="G75" s="465"/>
      <c r="H75" s="465"/>
      <c r="I75" s="465"/>
      <c r="J75" s="465"/>
      <c r="K75" s="465"/>
      <c r="L75" s="465"/>
      <c r="M75" s="465"/>
      <c r="N75" s="465"/>
      <c r="O75" s="465"/>
      <c r="P75" s="465"/>
      <c r="Q75" s="465"/>
      <c r="S75" s="4"/>
    </row>
    <row r="76" spans="2:19" x14ac:dyDescent="0.25">
      <c r="B76" s="4"/>
      <c r="C76" s="465"/>
      <c r="D76" s="465"/>
      <c r="E76" s="465"/>
      <c r="F76" s="465"/>
      <c r="G76" s="465"/>
      <c r="H76" s="465"/>
      <c r="I76" s="465"/>
      <c r="J76" s="465"/>
      <c r="K76" s="465"/>
      <c r="L76" s="465"/>
      <c r="M76" s="465"/>
      <c r="N76" s="465"/>
      <c r="O76" s="465"/>
      <c r="P76" s="465"/>
      <c r="Q76" s="465"/>
      <c r="S76" s="4"/>
    </row>
    <row r="77" spans="2:19" x14ac:dyDescent="0.25">
      <c r="B77" s="4"/>
      <c r="C77" s="465"/>
      <c r="D77" s="465"/>
      <c r="E77" s="465"/>
      <c r="F77" s="465"/>
      <c r="G77" s="465"/>
      <c r="H77" s="465"/>
      <c r="I77" s="465"/>
      <c r="J77" s="465"/>
      <c r="K77" s="465"/>
      <c r="L77" s="465"/>
      <c r="M77" s="465"/>
      <c r="N77" s="465"/>
      <c r="O77" s="465"/>
      <c r="P77" s="465"/>
      <c r="Q77" s="465"/>
      <c r="S77" s="4"/>
    </row>
    <row r="78" spans="2:19" x14ac:dyDescent="0.25">
      <c r="B78" s="4"/>
      <c r="C78" s="465"/>
      <c r="D78" s="465"/>
      <c r="E78" s="465"/>
      <c r="F78" s="465"/>
      <c r="G78" s="465"/>
      <c r="H78" s="465"/>
      <c r="I78" s="465"/>
      <c r="J78" s="465"/>
      <c r="K78" s="465"/>
      <c r="L78" s="465"/>
      <c r="M78" s="465"/>
      <c r="N78" s="465"/>
      <c r="O78" s="465"/>
      <c r="P78" s="465"/>
      <c r="Q78" s="465"/>
      <c r="S78" s="4"/>
    </row>
    <row r="79" spans="2:19" x14ac:dyDescent="0.25">
      <c r="B79" s="4"/>
      <c r="C79" s="465"/>
      <c r="D79" s="465"/>
      <c r="E79" s="465"/>
      <c r="F79" s="465"/>
      <c r="G79" s="465"/>
      <c r="H79" s="465"/>
      <c r="I79" s="465"/>
      <c r="J79" s="465"/>
      <c r="K79" s="465"/>
      <c r="L79" s="465"/>
      <c r="M79" s="465"/>
      <c r="N79" s="465"/>
      <c r="O79" s="465"/>
      <c r="P79" s="465"/>
      <c r="Q79" s="465"/>
      <c r="S79" s="4"/>
    </row>
    <row r="80" spans="2:19" x14ac:dyDescent="0.25">
      <c r="B80" s="4"/>
      <c r="C80" s="465"/>
      <c r="D80" s="465"/>
      <c r="E80" s="465"/>
      <c r="F80" s="465"/>
      <c r="G80" s="465"/>
      <c r="H80" s="465"/>
      <c r="I80" s="465"/>
      <c r="J80" s="465"/>
      <c r="K80" s="465"/>
      <c r="L80" s="465"/>
      <c r="M80" s="465"/>
      <c r="N80" s="465"/>
      <c r="O80" s="465"/>
      <c r="P80" s="465"/>
      <c r="Q80" s="465"/>
      <c r="S80" s="4"/>
    </row>
    <row r="81" spans="2:19" x14ac:dyDescent="0.25">
      <c r="B81" s="4"/>
      <c r="C81" s="465"/>
      <c r="D81" s="465"/>
      <c r="E81" s="465"/>
      <c r="F81" s="465"/>
      <c r="G81" s="465"/>
      <c r="H81" s="465"/>
      <c r="I81" s="465"/>
      <c r="J81" s="465"/>
      <c r="K81" s="465"/>
      <c r="L81" s="465"/>
      <c r="M81" s="465"/>
      <c r="N81" s="465"/>
      <c r="O81" s="465"/>
      <c r="P81" s="465"/>
      <c r="Q81" s="465"/>
      <c r="S81" s="4"/>
    </row>
    <row r="82" spans="2:19" x14ac:dyDescent="0.25">
      <c r="B82" s="4"/>
      <c r="C82" s="465"/>
      <c r="D82" s="465"/>
      <c r="E82" s="465"/>
      <c r="F82" s="465"/>
      <c r="G82" s="465"/>
      <c r="H82" s="465"/>
      <c r="I82" s="465"/>
      <c r="J82" s="465"/>
      <c r="K82" s="465"/>
      <c r="L82" s="465"/>
      <c r="M82" s="465"/>
      <c r="N82" s="465"/>
      <c r="O82" s="465"/>
      <c r="P82" s="465"/>
      <c r="Q82" s="465"/>
      <c r="S82" s="4"/>
    </row>
    <row r="83" spans="2:19" x14ac:dyDescent="0.25">
      <c r="B83" s="4"/>
      <c r="C83" s="465"/>
      <c r="D83" s="465"/>
      <c r="E83" s="465"/>
      <c r="F83" s="465"/>
      <c r="G83" s="465"/>
      <c r="H83" s="465"/>
      <c r="I83" s="465"/>
      <c r="J83" s="465"/>
      <c r="K83" s="465"/>
      <c r="L83" s="465"/>
      <c r="M83" s="465"/>
      <c r="N83" s="465"/>
      <c r="O83" s="465"/>
      <c r="P83" s="465"/>
      <c r="Q83" s="465"/>
      <c r="S83" s="4"/>
    </row>
    <row r="84" spans="2:19" x14ac:dyDescent="0.25">
      <c r="B84" s="4"/>
      <c r="C84" s="465"/>
      <c r="D84" s="465"/>
      <c r="E84" s="465"/>
      <c r="F84" s="465"/>
      <c r="G84" s="465"/>
      <c r="H84" s="465"/>
      <c r="I84" s="465"/>
      <c r="J84" s="465"/>
      <c r="K84" s="465"/>
      <c r="L84" s="465"/>
      <c r="M84" s="465"/>
      <c r="N84" s="465"/>
      <c r="O84" s="465"/>
      <c r="P84" s="465"/>
      <c r="Q84" s="465"/>
      <c r="S84" s="4"/>
    </row>
    <row r="85" spans="2:19" x14ac:dyDescent="0.25">
      <c r="B85" s="4"/>
      <c r="C85" s="465"/>
      <c r="D85" s="465"/>
      <c r="E85" s="465"/>
      <c r="F85" s="465"/>
      <c r="G85" s="465"/>
      <c r="H85" s="465"/>
      <c r="I85" s="465"/>
      <c r="J85" s="465"/>
      <c r="K85" s="465"/>
      <c r="L85" s="465"/>
      <c r="M85" s="465"/>
      <c r="N85" s="465"/>
      <c r="O85" s="465"/>
      <c r="P85" s="465"/>
      <c r="Q85" s="465"/>
      <c r="S85" s="4"/>
    </row>
    <row r="86" spans="2:19" x14ac:dyDescent="0.25">
      <c r="B86" s="4"/>
      <c r="C86" s="465"/>
      <c r="D86" s="465"/>
      <c r="E86" s="465"/>
      <c r="F86" s="465"/>
      <c r="G86" s="465"/>
      <c r="H86" s="465"/>
      <c r="I86" s="465"/>
      <c r="J86" s="465"/>
      <c r="K86" s="465"/>
      <c r="L86" s="465"/>
      <c r="M86" s="465"/>
      <c r="N86" s="465"/>
      <c r="O86" s="465"/>
      <c r="P86" s="465"/>
      <c r="Q86" s="465"/>
      <c r="S86" s="4"/>
    </row>
    <row r="87" spans="2:19" x14ac:dyDescent="0.25">
      <c r="B87" s="4"/>
      <c r="C87" s="465"/>
      <c r="D87" s="465"/>
      <c r="E87" s="465"/>
      <c r="F87" s="465"/>
      <c r="G87" s="465"/>
      <c r="H87" s="465"/>
      <c r="I87" s="465"/>
      <c r="J87" s="465"/>
      <c r="K87" s="465"/>
      <c r="L87" s="465"/>
      <c r="M87" s="465"/>
      <c r="N87" s="465"/>
      <c r="O87" s="465"/>
      <c r="P87" s="465"/>
      <c r="Q87" s="465"/>
      <c r="S87" s="4"/>
    </row>
    <row r="88" spans="2:19" x14ac:dyDescent="0.25"/>
  </sheetData>
  <sheetProtection formatColumns="0" formatRows="0"/>
  <dataConsolidate/>
  <mergeCells count="10">
    <mergeCell ref="C59:Q68"/>
    <mergeCell ref="C70:G70"/>
    <mergeCell ref="H70:Q70"/>
    <mergeCell ref="C71:Q87"/>
    <mergeCell ref="C6:Q10"/>
    <mergeCell ref="P13:Q13"/>
    <mergeCell ref="C14:Q28"/>
    <mergeCell ref="C29:Q47"/>
    <mergeCell ref="G49:Q49"/>
    <mergeCell ref="C50:Q58"/>
  </mergeCells>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1025" r:id="rId4" name="IntroBtn">
          <controlPr defaultSize="0" autoLine="0" r:id="rId5">
            <anchor>
              <from>
                <xdr:col>4</xdr:col>
                <xdr:colOff>542925</xdr:colOff>
                <xdr:row>14</xdr:row>
                <xdr:rowOff>0</xdr:rowOff>
              </from>
              <to>
                <xdr:col>5</xdr:col>
                <xdr:colOff>133350</xdr:colOff>
                <xdr:row>15</xdr:row>
                <xdr:rowOff>85725</xdr:rowOff>
              </to>
            </anchor>
          </controlPr>
        </control>
      </mc:Choice>
      <mc:Fallback>
        <control shapeId="1025" r:id="rId4" name="IntroBtn"/>
      </mc:Fallback>
    </mc:AlternateContent>
  </control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7"/>
  <dimension ref="A1:I108"/>
  <sheetViews>
    <sheetView showGridLines="0" view="pageBreakPreview" topLeftCell="D1" zoomScale="83" zoomScaleSheetLayoutView="83" workbookViewId="0">
      <selection activeCell="G115" sqref="G115"/>
    </sheetView>
  </sheetViews>
  <sheetFormatPr defaultRowHeight="15" x14ac:dyDescent="0.25"/>
  <cols>
    <col min="1" max="3" width="0" hidden="1" customWidth="1"/>
    <col min="4" max="4" width="35.7109375" customWidth="1"/>
    <col min="5" max="6" width="22.7109375" hidden="1" customWidth="1"/>
    <col min="7" max="7" width="22.7109375" customWidth="1"/>
  </cols>
  <sheetData>
    <row r="1" spans="1:9" ht="29.1" customHeight="1" x14ac:dyDescent="0.25">
      <c r="A1" s="12" t="s">
        <v>3730</v>
      </c>
      <c r="E1" s="13" t="s">
        <v>2577</v>
      </c>
    </row>
    <row r="2" spans="1:9" x14ac:dyDescent="0.25">
      <c r="D2" s="81"/>
    </row>
    <row r="3" spans="1:9" hidden="1" x14ac:dyDescent="0.25"/>
    <row r="4" spans="1:9" hidden="1" x14ac:dyDescent="0.25"/>
    <row r="5" spans="1:9" ht="15" hidden="1" customHeight="1" x14ac:dyDescent="0.25">
      <c r="A5" s="21"/>
      <c r="B5" s="21"/>
      <c r="C5" s="12" t="s">
        <v>3731</v>
      </c>
      <c r="D5" s="21"/>
      <c r="E5" s="21"/>
      <c r="F5" s="21"/>
      <c r="G5" s="21"/>
    </row>
    <row r="6" spans="1:9" hidden="1" x14ac:dyDescent="0.25">
      <c r="A6" s="21"/>
      <c r="B6" s="21"/>
      <c r="C6" s="21"/>
      <c r="D6" s="21"/>
      <c r="E6" s="21"/>
      <c r="F6" s="21"/>
      <c r="G6" s="21"/>
    </row>
    <row r="7" spans="1:9" hidden="1" x14ac:dyDescent="0.25">
      <c r="A7" s="21"/>
      <c r="B7" s="21"/>
      <c r="C7" s="21"/>
      <c r="D7" s="21"/>
      <c r="E7" s="21"/>
      <c r="F7" s="21"/>
      <c r="G7" s="21"/>
    </row>
    <row r="8" spans="1:9" hidden="1" x14ac:dyDescent="0.25">
      <c r="A8" s="21"/>
      <c r="B8" s="21"/>
      <c r="C8" s="21" t="s">
        <v>276</v>
      </c>
      <c r="D8" s="21" t="s">
        <v>274</v>
      </c>
      <c r="E8" s="21"/>
      <c r="F8" s="21" t="s">
        <v>275</v>
      </c>
      <c r="G8" s="21" t="s">
        <v>277</v>
      </c>
    </row>
    <row r="9" spans="1:9" x14ac:dyDescent="0.25">
      <c r="A9" s="21"/>
      <c r="B9" s="21"/>
      <c r="C9" s="21" t="s">
        <v>275</v>
      </c>
      <c r="D9" s="15"/>
      <c r="G9" s="21"/>
    </row>
    <row r="10" spans="1:9" x14ac:dyDescent="0.25">
      <c r="D10" s="40"/>
    </row>
    <row r="11" spans="1:9" ht="15" hidden="1" customHeight="1" x14ac:dyDescent="0.25">
      <c r="A11" s="21"/>
      <c r="B11" s="21"/>
      <c r="C11" s="12" t="s">
        <v>3732</v>
      </c>
      <c r="D11" s="21"/>
      <c r="E11" s="21"/>
      <c r="F11" s="21"/>
      <c r="G11" s="21"/>
      <c r="H11" s="21"/>
      <c r="I11" s="21"/>
    </row>
    <row r="12" spans="1:9" hidden="1" x14ac:dyDescent="0.25">
      <c r="A12" s="21"/>
      <c r="B12" s="21"/>
      <c r="C12" s="21"/>
      <c r="D12" s="21"/>
      <c r="E12" s="21"/>
      <c r="F12" s="21"/>
      <c r="G12" s="21"/>
      <c r="H12" s="21"/>
      <c r="I12" s="21"/>
    </row>
    <row r="13" spans="1:9" hidden="1" x14ac:dyDescent="0.25">
      <c r="A13" s="21"/>
      <c r="B13" s="21"/>
      <c r="C13" s="21"/>
      <c r="D13" s="21"/>
      <c r="E13" s="21" t="s">
        <v>3612</v>
      </c>
      <c r="F13" s="21" t="s">
        <v>3621</v>
      </c>
      <c r="G13" s="21" t="s">
        <v>387</v>
      </c>
      <c r="H13" s="21"/>
      <c r="I13" s="21"/>
    </row>
    <row r="14" spans="1:9" hidden="1" x14ac:dyDescent="0.25">
      <c r="A14" s="21"/>
      <c r="B14" s="21"/>
      <c r="C14" s="21" t="s">
        <v>276</v>
      </c>
      <c r="D14" s="21" t="s">
        <v>274</v>
      </c>
      <c r="E14" s="21"/>
      <c r="F14" s="21"/>
      <c r="G14" s="21"/>
      <c r="H14" s="21" t="s">
        <v>275</v>
      </c>
      <c r="I14" s="21" t="s">
        <v>277</v>
      </c>
    </row>
    <row r="15" spans="1:9" x14ac:dyDescent="0.25">
      <c r="A15" s="21"/>
      <c r="B15" s="21" t="s">
        <v>3416</v>
      </c>
      <c r="C15" s="21" t="s">
        <v>386</v>
      </c>
      <c r="D15" s="77"/>
      <c r="E15" s="73" t="s">
        <v>3417</v>
      </c>
      <c r="F15" s="73" t="s">
        <v>3417</v>
      </c>
      <c r="G15" s="73" t="s">
        <v>3417</v>
      </c>
      <c r="H15" s="21"/>
      <c r="I15" s="21"/>
    </row>
    <row r="16" spans="1:9" ht="50.1" customHeight="1" x14ac:dyDescent="0.25">
      <c r="A16" s="21"/>
      <c r="B16" s="21" t="s">
        <v>2575</v>
      </c>
      <c r="C16" s="21" t="s">
        <v>386</v>
      </c>
      <c r="D16" s="61" t="s">
        <v>1465</v>
      </c>
      <c r="E16" s="22" t="s">
        <v>1455</v>
      </c>
      <c r="F16" s="22" t="s">
        <v>1464</v>
      </c>
      <c r="G16" s="22" t="s">
        <v>402</v>
      </c>
      <c r="I16" s="21"/>
    </row>
    <row r="17" spans="1:9" ht="19.5" customHeight="1" x14ac:dyDescent="0.25">
      <c r="A17" s="21"/>
      <c r="B17" s="21"/>
      <c r="C17" s="21" t="s">
        <v>444</v>
      </c>
      <c r="D17" s="36"/>
      <c r="E17" s="49" t="str">
        <f>TEXT(DATE(MID(E20,7,4),MID(E20,4,2),MID(E20,1,2)),"yyyy")</f>
        <v>2010</v>
      </c>
      <c r="F17" s="49" t="str">
        <f>TEXT(DATE(MID(F20,7,4),MID(F20,4,2),MID(F20,1,2)),"yyyy")</f>
        <v>2010</v>
      </c>
      <c r="G17" s="49">
        <v>2016</v>
      </c>
      <c r="I17" s="21"/>
    </row>
    <row r="18" spans="1:9" ht="20.100000000000001" customHeight="1" x14ac:dyDescent="0.25">
      <c r="A18" s="21"/>
      <c r="B18" s="21"/>
      <c r="C18" s="21" t="s">
        <v>445</v>
      </c>
      <c r="D18" s="36"/>
      <c r="E18" s="51" t="str">
        <f>[2]StartUp!$E$8</f>
        <v>SGD</v>
      </c>
      <c r="F18" s="51" t="str">
        <f>[2]StartUp!$E$8</f>
        <v>SGD</v>
      </c>
      <c r="G18" s="51" t="str">
        <f>[2]StartUp!$E$8</f>
        <v>SGD</v>
      </c>
      <c r="I18" s="21"/>
    </row>
    <row r="19" spans="1:9" ht="20.100000000000001" hidden="1" customHeight="1" x14ac:dyDescent="0.25">
      <c r="A19" s="21"/>
      <c r="B19" s="21"/>
      <c r="C19" s="21" t="s">
        <v>446</v>
      </c>
      <c r="D19" s="36"/>
      <c r="E19" s="50" t="str">
        <f>[2]StartUp!$D$8</f>
        <v>01/01/2010</v>
      </c>
      <c r="F19" s="50" t="str">
        <f>[2]StartUp!$D$8</f>
        <v>01/01/2010</v>
      </c>
      <c r="G19" s="50" t="str">
        <f>[2]StartUp!$D$8</f>
        <v>01/01/2010</v>
      </c>
      <c r="I19" s="21"/>
    </row>
    <row r="20" spans="1:9" ht="20.100000000000001" hidden="1" customHeight="1" x14ac:dyDescent="0.25">
      <c r="A20" s="21"/>
      <c r="B20" s="21"/>
      <c r="C20" s="21" t="s">
        <v>447</v>
      </c>
      <c r="D20" s="36"/>
      <c r="E20" s="50" t="str">
        <f>[2]StartUp!$D$9</f>
        <v>31/12/2010</v>
      </c>
      <c r="F20" s="50" t="str">
        <f>[2]StartUp!$D$9</f>
        <v>31/12/2010</v>
      </c>
      <c r="G20" s="50" t="str">
        <f>[2]StartUp!$D$9</f>
        <v>31/12/2010</v>
      </c>
      <c r="I20" s="21"/>
    </row>
    <row r="21" spans="1:9" x14ac:dyDescent="0.25">
      <c r="A21" s="21"/>
      <c r="B21" s="21"/>
      <c r="C21" s="21" t="s">
        <v>275</v>
      </c>
      <c r="D21" s="15"/>
      <c r="I21" s="21"/>
    </row>
    <row r="22" spans="1:9" x14ac:dyDescent="0.25">
      <c r="A22" s="21" t="s">
        <v>2538</v>
      </c>
      <c r="B22" s="21"/>
      <c r="C22" s="21"/>
      <c r="D22" s="22" t="s">
        <v>630</v>
      </c>
      <c r="E22" s="23"/>
      <c r="F22" s="23"/>
      <c r="G22" s="23"/>
      <c r="I22" s="21"/>
    </row>
    <row r="23" spans="1:9" ht="46.5" customHeight="1" x14ac:dyDescent="0.25">
      <c r="A23" s="21" t="s">
        <v>2539</v>
      </c>
      <c r="B23" s="21"/>
      <c r="C23" s="21"/>
      <c r="D23" s="114" t="s">
        <v>2558</v>
      </c>
      <c r="E23" s="23"/>
      <c r="F23" s="23"/>
      <c r="G23" s="23"/>
      <c r="I23" s="21"/>
    </row>
    <row r="24" spans="1:9" x14ac:dyDescent="0.25">
      <c r="A24" s="21" t="s">
        <v>2526</v>
      </c>
      <c r="B24" s="21"/>
      <c r="C24" s="21"/>
      <c r="D24" s="18" t="s">
        <v>2530</v>
      </c>
      <c r="E24" s="38"/>
      <c r="F24" s="38"/>
      <c r="G24" s="38"/>
      <c r="I24" s="21"/>
    </row>
    <row r="25" spans="1:9" x14ac:dyDescent="0.25">
      <c r="A25" s="21" t="s">
        <v>2540</v>
      </c>
      <c r="B25" s="21"/>
      <c r="C25" s="21"/>
      <c r="D25" s="18" t="s">
        <v>2559</v>
      </c>
      <c r="E25" s="38"/>
      <c r="F25" s="38"/>
      <c r="G25" s="38"/>
      <c r="I25" s="21"/>
    </row>
    <row r="26" spans="1:9" x14ac:dyDescent="0.25">
      <c r="A26" s="21" t="s">
        <v>1443</v>
      </c>
      <c r="B26" s="21"/>
      <c r="C26" s="21"/>
      <c r="D26" s="47" t="s">
        <v>1253</v>
      </c>
      <c r="E26" s="23"/>
      <c r="F26" s="23"/>
      <c r="G26" s="23"/>
      <c r="I26" s="21"/>
    </row>
    <row r="27" spans="1:9" ht="45" x14ac:dyDescent="0.25">
      <c r="A27" s="21" t="s">
        <v>2529</v>
      </c>
      <c r="B27" s="21"/>
      <c r="C27" s="21"/>
      <c r="D27" s="41" t="s">
        <v>2533</v>
      </c>
      <c r="E27" s="38"/>
      <c r="F27" s="38"/>
      <c r="G27" s="38"/>
      <c r="I27" s="21"/>
    </row>
    <row r="28" spans="1:9" x14ac:dyDescent="0.25">
      <c r="A28" s="21" t="s">
        <v>2541</v>
      </c>
      <c r="B28" s="21"/>
      <c r="C28" s="21"/>
      <c r="D28" s="113" t="s">
        <v>2560</v>
      </c>
      <c r="E28" s="23"/>
      <c r="F28" s="23"/>
      <c r="G28" s="23"/>
      <c r="I28" s="21"/>
    </row>
    <row r="29" spans="1:9" x14ac:dyDescent="0.25">
      <c r="A29" s="21" t="s">
        <v>2553</v>
      </c>
      <c r="B29" s="21"/>
      <c r="C29" s="21"/>
      <c r="D29" s="41" t="s">
        <v>2572</v>
      </c>
      <c r="E29" s="38"/>
      <c r="F29" s="38"/>
      <c r="G29" s="38"/>
      <c r="I29" s="21"/>
    </row>
    <row r="30" spans="1:9" ht="15.75" thickBot="1" x14ac:dyDescent="0.3">
      <c r="A30" s="21" t="s">
        <v>2554</v>
      </c>
      <c r="B30" s="21"/>
      <c r="C30" s="21"/>
      <c r="D30" s="64" t="s">
        <v>2573</v>
      </c>
      <c r="E30" s="56">
        <f>1*E24+1*E25+1*E27+1*E29</f>
        <v>0</v>
      </c>
      <c r="F30" s="56">
        <f>1*F24+1*F25+1*F27+1*F29</f>
        <v>0</v>
      </c>
      <c r="G30" s="56"/>
      <c r="I30" s="21"/>
    </row>
    <row r="31" spans="1:9" ht="45.75" thickTop="1" x14ac:dyDescent="0.25">
      <c r="A31" s="21" t="s">
        <v>2555</v>
      </c>
      <c r="B31" s="21"/>
      <c r="C31" s="21"/>
      <c r="D31" s="47" t="s">
        <v>2574</v>
      </c>
      <c r="E31" s="55"/>
      <c r="F31" s="55"/>
      <c r="G31" s="55"/>
      <c r="I31" s="21"/>
    </row>
    <row r="32" spans="1:9" ht="30" x14ac:dyDescent="0.25">
      <c r="A32" s="21" t="s">
        <v>2554</v>
      </c>
      <c r="B32" s="21"/>
      <c r="C32" s="21"/>
      <c r="D32" s="205" t="s">
        <v>564</v>
      </c>
      <c r="E32" s="38"/>
      <c r="F32" s="38"/>
      <c r="G32" s="38"/>
      <c r="I32" s="21"/>
    </row>
    <row r="33" spans="1:9" ht="30" x14ac:dyDescent="0.25">
      <c r="A33" s="21"/>
      <c r="B33" s="21"/>
      <c r="C33" s="21" t="s">
        <v>275</v>
      </c>
      <c r="D33" s="205" t="s">
        <v>577</v>
      </c>
      <c r="G33" s="38"/>
      <c r="I33" s="21"/>
    </row>
    <row r="36" spans="1:9" ht="15" hidden="1" customHeight="1" x14ac:dyDescent="0.25">
      <c r="A36" s="21"/>
      <c r="B36" s="21"/>
      <c r="C36" s="12" t="s">
        <v>3733</v>
      </c>
      <c r="D36" s="21"/>
      <c r="E36" s="21"/>
      <c r="F36" s="21"/>
      <c r="G36" s="21"/>
      <c r="H36" s="21"/>
      <c r="I36" s="21"/>
    </row>
    <row r="37" spans="1:9" hidden="1" x14ac:dyDescent="0.25">
      <c r="A37" s="21"/>
      <c r="B37" s="21"/>
      <c r="C37" s="21"/>
      <c r="D37" s="21"/>
      <c r="E37" s="21"/>
      <c r="F37" s="21"/>
      <c r="G37" s="21"/>
      <c r="H37" s="21"/>
      <c r="I37" s="21"/>
    </row>
    <row r="38" spans="1:9" hidden="1" x14ac:dyDescent="0.25">
      <c r="A38" s="21"/>
      <c r="B38" s="21"/>
      <c r="C38" s="21"/>
      <c r="D38" s="21"/>
      <c r="E38" s="21" t="s">
        <v>3612</v>
      </c>
      <c r="F38" s="21" t="s">
        <v>3621</v>
      </c>
      <c r="G38" s="21" t="s">
        <v>387</v>
      </c>
      <c r="H38" s="21"/>
      <c r="I38" s="21"/>
    </row>
    <row r="39" spans="1:9" hidden="1" x14ac:dyDescent="0.25">
      <c r="A39" s="21"/>
      <c r="B39" s="21"/>
      <c r="C39" s="21" t="s">
        <v>276</v>
      </c>
      <c r="D39" s="21" t="s">
        <v>274</v>
      </c>
      <c r="E39" s="21"/>
      <c r="F39" s="21"/>
      <c r="G39" s="21"/>
      <c r="H39" s="21" t="s">
        <v>275</v>
      </c>
      <c r="I39" s="21" t="s">
        <v>277</v>
      </c>
    </row>
    <row r="40" spans="1:9" x14ac:dyDescent="0.25">
      <c r="A40" s="21"/>
      <c r="B40" s="21" t="s">
        <v>3416</v>
      </c>
      <c r="C40" s="21" t="s">
        <v>386</v>
      </c>
      <c r="D40" s="77"/>
      <c r="E40" s="73" t="s">
        <v>3417</v>
      </c>
      <c r="F40" s="73" t="s">
        <v>3417</v>
      </c>
      <c r="G40" s="73" t="s">
        <v>3417</v>
      </c>
      <c r="H40" s="21"/>
      <c r="I40" s="21"/>
    </row>
    <row r="41" spans="1:9" ht="50.1" customHeight="1" x14ac:dyDescent="0.25">
      <c r="A41" s="21"/>
      <c r="B41" s="21" t="s">
        <v>2575</v>
      </c>
      <c r="C41" s="21" t="s">
        <v>386</v>
      </c>
      <c r="D41" s="61" t="s">
        <v>1465</v>
      </c>
      <c r="E41" s="22" t="s">
        <v>1455</v>
      </c>
      <c r="F41" s="22" t="s">
        <v>1464</v>
      </c>
      <c r="G41" s="22" t="s">
        <v>402</v>
      </c>
      <c r="I41" s="21"/>
    </row>
    <row r="42" spans="1:9" ht="19.5" customHeight="1" x14ac:dyDescent="0.25">
      <c r="A42" s="21"/>
      <c r="B42" s="21"/>
      <c r="C42" s="21" t="s">
        <v>444</v>
      </c>
      <c r="D42" s="36"/>
      <c r="E42" s="49" t="str">
        <f>TEXT(DATE(MID(E45,7,4),MID(E45,4,2),MID(E45,1,2)),"yyyy")</f>
        <v>2009</v>
      </c>
      <c r="F42" s="49" t="str">
        <f>TEXT(DATE(MID(F45,7,4),MID(F45,4,2),MID(F45,1,2)),"yyyy")</f>
        <v>2009</v>
      </c>
      <c r="G42" s="49">
        <v>2015</v>
      </c>
      <c r="I42" s="21"/>
    </row>
    <row r="43" spans="1:9" ht="20.100000000000001" customHeight="1" x14ac:dyDescent="0.25">
      <c r="A43" s="21"/>
      <c r="B43" s="21"/>
      <c r="C43" s="21" t="s">
        <v>445</v>
      </c>
      <c r="D43" s="36"/>
      <c r="E43" s="51" t="str">
        <f>[2]StartUp!$E$8</f>
        <v>SGD</v>
      </c>
      <c r="F43" s="51" t="str">
        <f>[2]StartUp!$E$8</f>
        <v>SGD</v>
      </c>
      <c r="G43" s="51" t="str">
        <f>[2]StartUp!$E$8</f>
        <v>SGD</v>
      </c>
      <c r="I43" s="21"/>
    </row>
    <row r="44" spans="1:9" ht="20.100000000000001" hidden="1" customHeight="1" x14ac:dyDescent="0.25">
      <c r="A44" s="21"/>
      <c r="B44" s="21"/>
      <c r="C44" s="21" t="s">
        <v>446</v>
      </c>
      <c r="D44" s="36"/>
      <c r="E44" s="50" t="str">
        <f>[2]StartUp!$D$10</f>
        <v>01/01/2009</v>
      </c>
      <c r="F44" s="50" t="str">
        <f>[2]StartUp!$D$10</f>
        <v>01/01/2009</v>
      </c>
      <c r="G44" s="50" t="str">
        <f>[2]StartUp!$D$10</f>
        <v>01/01/2009</v>
      </c>
      <c r="I44" s="21"/>
    </row>
    <row r="45" spans="1:9" ht="20.100000000000001" hidden="1" customHeight="1" x14ac:dyDescent="0.25">
      <c r="A45" s="21"/>
      <c r="B45" s="21"/>
      <c r="C45" s="21" t="s">
        <v>447</v>
      </c>
      <c r="D45" s="36"/>
      <c r="E45" s="50" t="str">
        <f>[2]StartUp!$D$11</f>
        <v>31/12/2009</v>
      </c>
      <c r="F45" s="50" t="str">
        <f>[2]StartUp!$D$11</f>
        <v>31/12/2009</v>
      </c>
      <c r="G45" s="50" t="str">
        <f>[2]StartUp!$D$11</f>
        <v>31/12/2009</v>
      </c>
      <c r="I45" s="21"/>
    </row>
    <row r="46" spans="1:9" x14ac:dyDescent="0.25">
      <c r="A46" s="21"/>
      <c r="B46" s="21"/>
      <c r="C46" s="21" t="s">
        <v>275</v>
      </c>
      <c r="D46" s="15"/>
      <c r="I46" s="21"/>
    </row>
    <row r="47" spans="1:9" x14ac:dyDescent="0.25">
      <c r="A47" s="21" t="s">
        <v>2538</v>
      </c>
      <c r="B47" s="21"/>
      <c r="C47" s="21"/>
      <c r="D47" s="22" t="s">
        <v>630</v>
      </c>
      <c r="E47" s="23"/>
      <c r="F47" s="23"/>
      <c r="G47" s="23"/>
      <c r="I47" s="21"/>
    </row>
    <row r="48" spans="1:9" ht="47.25" customHeight="1" x14ac:dyDescent="0.25">
      <c r="A48" s="21" t="s">
        <v>2539</v>
      </c>
      <c r="B48" s="21"/>
      <c r="C48" s="21"/>
      <c r="D48" s="114" t="s">
        <v>2558</v>
      </c>
      <c r="E48" s="23"/>
      <c r="F48" s="23"/>
      <c r="G48" s="23"/>
      <c r="I48" s="21"/>
    </row>
    <row r="49" spans="1:9" x14ac:dyDescent="0.25">
      <c r="A49" s="21" t="s">
        <v>2526</v>
      </c>
      <c r="B49" s="21"/>
      <c r="C49" s="21"/>
      <c r="D49" s="112" t="s">
        <v>2530</v>
      </c>
      <c r="E49" s="38"/>
      <c r="F49" s="38"/>
      <c r="G49" s="38"/>
      <c r="I49" s="21"/>
    </row>
    <row r="50" spans="1:9" x14ac:dyDescent="0.25">
      <c r="A50" s="21" t="s">
        <v>2540</v>
      </c>
      <c r="B50" s="21"/>
      <c r="C50" s="21"/>
      <c r="D50" s="112" t="s">
        <v>2559</v>
      </c>
      <c r="E50" s="38"/>
      <c r="F50" s="38"/>
      <c r="G50" s="38"/>
      <c r="I50" s="21"/>
    </row>
    <row r="51" spans="1:9" x14ac:dyDescent="0.25">
      <c r="A51" s="21" t="s">
        <v>1443</v>
      </c>
      <c r="B51" s="21"/>
      <c r="C51" s="21"/>
      <c r="D51" s="113" t="s">
        <v>1253</v>
      </c>
      <c r="E51" s="23"/>
      <c r="F51" s="23"/>
      <c r="G51" s="23"/>
      <c r="I51" s="21"/>
    </row>
    <row r="52" spans="1:9" ht="45" x14ac:dyDescent="0.25">
      <c r="A52" s="21" t="s">
        <v>2529</v>
      </c>
      <c r="B52" s="21"/>
      <c r="C52" s="21"/>
      <c r="D52" s="111" t="s">
        <v>2533</v>
      </c>
      <c r="E52" s="38"/>
      <c r="F52" s="38"/>
      <c r="G52" s="38"/>
      <c r="I52" s="21"/>
    </row>
    <row r="53" spans="1:9" x14ac:dyDescent="0.25">
      <c r="A53" s="21" t="s">
        <v>2541</v>
      </c>
      <c r="B53" s="21"/>
      <c r="C53" s="21"/>
      <c r="D53" s="113" t="s">
        <v>2560</v>
      </c>
      <c r="E53" s="23"/>
      <c r="F53" s="23"/>
      <c r="G53" s="23"/>
      <c r="I53" s="21"/>
    </row>
    <row r="54" spans="1:9" x14ac:dyDescent="0.25">
      <c r="A54" s="21" t="s">
        <v>2553</v>
      </c>
      <c r="B54" s="21"/>
      <c r="C54" s="21"/>
      <c r="D54" s="41" t="s">
        <v>2572</v>
      </c>
      <c r="E54" s="38"/>
      <c r="F54" s="38"/>
      <c r="G54" s="38"/>
      <c r="I54" s="21"/>
    </row>
    <row r="55" spans="1:9" ht="15.75" thickBot="1" x14ac:dyDescent="0.3">
      <c r="A55" s="21" t="s">
        <v>2554</v>
      </c>
      <c r="B55" s="21"/>
      <c r="C55" s="21"/>
      <c r="D55" s="64" t="s">
        <v>2573</v>
      </c>
      <c r="E55" s="56">
        <f>1*E49+1*E50+1*E52+1*E54</f>
        <v>0</v>
      </c>
      <c r="F55" s="56">
        <f>1*F49+1*F50+1*F52+1*F54</f>
        <v>0</v>
      </c>
      <c r="G55" s="56"/>
      <c r="I55" s="21"/>
    </row>
    <row r="56" spans="1:9" ht="45.75" thickTop="1" x14ac:dyDescent="0.25">
      <c r="A56" s="21" t="s">
        <v>2555</v>
      </c>
      <c r="B56" s="21"/>
      <c r="C56" s="21"/>
      <c r="D56" s="47" t="s">
        <v>2574</v>
      </c>
      <c r="E56" s="55"/>
      <c r="F56" s="55"/>
      <c r="G56" s="55"/>
      <c r="I56" s="21"/>
    </row>
    <row r="57" spans="1:9" ht="30" x14ac:dyDescent="0.25">
      <c r="A57" s="21" t="s">
        <v>2554</v>
      </c>
      <c r="B57" s="21"/>
      <c r="C57" s="21"/>
      <c r="D57" s="205" t="s">
        <v>564</v>
      </c>
      <c r="E57" s="38"/>
      <c r="F57" s="38"/>
      <c r="G57" s="38"/>
      <c r="I57" s="21"/>
    </row>
    <row r="58" spans="1:9" ht="30" x14ac:dyDescent="0.25">
      <c r="A58" s="21"/>
      <c r="B58" s="21"/>
      <c r="C58" s="21" t="s">
        <v>275</v>
      </c>
      <c r="D58" s="205" t="s">
        <v>577</v>
      </c>
      <c r="G58" s="38"/>
      <c r="I58" s="21"/>
    </row>
    <row r="61" spans="1:9" ht="15" customHeight="1" x14ac:dyDescent="0.25">
      <c r="A61" s="21"/>
      <c r="B61" s="21"/>
      <c r="C61" s="12" t="s">
        <v>3734</v>
      </c>
      <c r="D61" s="21"/>
      <c r="E61" s="21"/>
      <c r="F61" s="21"/>
      <c r="G61" s="21"/>
      <c r="H61" s="21"/>
      <c r="I61" s="21"/>
    </row>
    <row r="62" spans="1:9" hidden="1" x14ac:dyDescent="0.25">
      <c r="A62" s="21"/>
      <c r="B62" s="21"/>
      <c r="C62" s="21"/>
      <c r="D62" s="21"/>
      <c r="E62" s="21"/>
      <c r="F62" s="21"/>
      <c r="G62" s="21"/>
      <c r="H62" s="21"/>
      <c r="I62" s="21"/>
    </row>
    <row r="63" spans="1:9" hidden="1" x14ac:dyDescent="0.25">
      <c r="A63" s="21"/>
      <c r="B63" s="21"/>
      <c r="C63" s="21"/>
      <c r="D63" s="21"/>
      <c r="E63" s="21" t="s">
        <v>3623</v>
      </c>
      <c r="F63" s="21" t="s">
        <v>3632</v>
      </c>
      <c r="G63" s="21" t="s">
        <v>3418</v>
      </c>
      <c r="H63" s="21"/>
      <c r="I63" s="21"/>
    </row>
    <row r="64" spans="1:9" hidden="1" x14ac:dyDescent="0.25">
      <c r="A64" s="21"/>
      <c r="B64" s="21"/>
      <c r="C64" s="21" t="s">
        <v>276</v>
      </c>
      <c r="D64" s="21" t="s">
        <v>274</v>
      </c>
      <c r="E64" s="21"/>
      <c r="F64" s="21"/>
      <c r="G64" s="21"/>
      <c r="H64" s="21" t="s">
        <v>275</v>
      </c>
      <c r="I64" s="21" t="s">
        <v>277</v>
      </c>
    </row>
    <row r="65" spans="1:9" x14ac:dyDescent="0.25">
      <c r="A65" s="21"/>
      <c r="B65" s="21" t="s">
        <v>3416</v>
      </c>
      <c r="C65" s="21" t="s">
        <v>386</v>
      </c>
      <c r="D65" s="77"/>
      <c r="E65" s="73" t="s">
        <v>3419</v>
      </c>
      <c r="F65" s="73" t="s">
        <v>3419</v>
      </c>
      <c r="G65" s="73" t="s">
        <v>3419</v>
      </c>
      <c r="H65" s="21"/>
      <c r="I65" s="21"/>
    </row>
    <row r="66" spans="1:9" ht="50.1" customHeight="1" x14ac:dyDescent="0.25">
      <c r="A66" s="21"/>
      <c r="B66" s="21" t="s">
        <v>2575</v>
      </c>
      <c r="C66" s="21" t="s">
        <v>386</v>
      </c>
      <c r="D66" s="61" t="s">
        <v>1465</v>
      </c>
      <c r="E66" s="22" t="s">
        <v>1455</v>
      </c>
      <c r="F66" s="22" t="s">
        <v>1464</v>
      </c>
      <c r="G66" s="22" t="s">
        <v>402</v>
      </c>
      <c r="I66" s="21"/>
    </row>
    <row r="67" spans="1:9" ht="19.5" customHeight="1" x14ac:dyDescent="0.25">
      <c r="A67" s="21"/>
      <c r="B67" s="21"/>
      <c r="C67" s="21" t="s">
        <v>444</v>
      </c>
      <c r="D67" s="36"/>
      <c r="E67" s="49" t="str">
        <f>TEXT(DATE(MID(E70,7,4),MID(E70,4,2),MID(E70,1,2)),"yyyy")</f>
        <v>2010</v>
      </c>
      <c r="F67" s="49" t="str">
        <f>TEXT(DATE(MID(F70,7,4),MID(F70,4,2),MID(F70,1,2)),"yyyy")</f>
        <v>2010</v>
      </c>
      <c r="G67" s="49">
        <v>2016</v>
      </c>
      <c r="I67" s="21"/>
    </row>
    <row r="68" spans="1:9" ht="20.100000000000001" customHeight="1" x14ac:dyDescent="0.25">
      <c r="A68" s="21"/>
      <c r="B68" s="21"/>
      <c r="C68" s="21" t="s">
        <v>445</v>
      </c>
      <c r="D68" s="36"/>
      <c r="E68" s="51" t="str">
        <f>[2]StartUp!$E$8</f>
        <v>SGD</v>
      </c>
      <c r="F68" s="51" t="str">
        <f>[2]StartUp!$E$8</f>
        <v>SGD</v>
      </c>
      <c r="G68" s="51" t="str">
        <f>[2]StartUp!$E$8</f>
        <v>SGD</v>
      </c>
      <c r="I68" s="21"/>
    </row>
    <row r="69" spans="1:9" ht="20.100000000000001" hidden="1" customHeight="1" x14ac:dyDescent="0.25">
      <c r="A69" s="21"/>
      <c r="B69" s="21"/>
      <c r="C69" s="21" t="s">
        <v>446</v>
      </c>
      <c r="D69" s="36"/>
      <c r="E69" s="50" t="str">
        <f>[2]StartUp!$D$8</f>
        <v>01/01/2010</v>
      </c>
      <c r="F69" s="50" t="str">
        <f>[2]StartUp!$D$8</f>
        <v>01/01/2010</v>
      </c>
      <c r="G69" s="50" t="str">
        <f>[2]StartUp!$D$8</f>
        <v>01/01/2010</v>
      </c>
      <c r="I69" s="21"/>
    </row>
    <row r="70" spans="1:9" ht="20.100000000000001" hidden="1" customHeight="1" x14ac:dyDescent="0.25">
      <c r="A70" s="21"/>
      <c r="B70" s="21"/>
      <c r="C70" s="21" t="s">
        <v>447</v>
      </c>
      <c r="D70" s="36"/>
      <c r="E70" s="50" t="str">
        <f>[2]StartUp!$D$9</f>
        <v>31/12/2010</v>
      </c>
      <c r="F70" s="50" t="str">
        <f>[2]StartUp!$D$9</f>
        <v>31/12/2010</v>
      </c>
      <c r="G70" s="50" t="str">
        <f>[2]StartUp!$D$9</f>
        <v>31/12/2010</v>
      </c>
      <c r="I70" s="21"/>
    </row>
    <row r="71" spans="1:9" x14ac:dyDescent="0.25">
      <c r="A71" s="21"/>
      <c r="B71" s="21"/>
      <c r="C71" s="21" t="s">
        <v>275</v>
      </c>
      <c r="D71" s="15"/>
      <c r="I71" s="21"/>
    </row>
    <row r="72" spans="1:9" x14ac:dyDescent="0.25">
      <c r="A72" s="21" t="s">
        <v>2538</v>
      </c>
      <c r="B72" s="21"/>
      <c r="C72" s="21"/>
      <c r="D72" s="22" t="s">
        <v>630</v>
      </c>
      <c r="E72" s="23"/>
      <c r="F72" s="23"/>
      <c r="G72" s="23"/>
      <c r="I72" s="21"/>
    </row>
    <row r="73" spans="1:9" ht="52.5" customHeight="1" x14ac:dyDescent="0.25">
      <c r="A73" s="21" t="s">
        <v>2539</v>
      </c>
      <c r="B73" s="21"/>
      <c r="C73" s="21"/>
      <c r="D73" s="114" t="s">
        <v>2558</v>
      </c>
      <c r="E73" s="23"/>
      <c r="F73" s="23"/>
      <c r="G73" s="23"/>
      <c r="I73" s="21"/>
    </row>
    <row r="74" spans="1:9" x14ac:dyDescent="0.25">
      <c r="A74" s="21" t="s">
        <v>2526</v>
      </c>
      <c r="B74" s="21"/>
      <c r="C74" s="21"/>
      <c r="D74" s="112" t="s">
        <v>2530</v>
      </c>
      <c r="E74" s="38"/>
      <c r="F74" s="38"/>
      <c r="G74" s="38"/>
      <c r="I74" s="21"/>
    </row>
    <row r="75" spans="1:9" x14ac:dyDescent="0.25">
      <c r="A75" s="21" t="s">
        <v>2540</v>
      </c>
      <c r="B75" s="21"/>
      <c r="C75" s="21"/>
      <c r="D75" s="112" t="s">
        <v>2559</v>
      </c>
      <c r="E75" s="38"/>
      <c r="F75" s="38"/>
      <c r="G75" s="38"/>
      <c r="I75" s="21"/>
    </row>
    <row r="76" spans="1:9" x14ac:dyDescent="0.25">
      <c r="A76" s="21" t="s">
        <v>1443</v>
      </c>
      <c r="B76" s="21"/>
      <c r="C76" s="21"/>
      <c r="D76" s="113" t="s">
        <v>1253</v>
      </c>
      <c r="E76" s="23"/>
      <c r="F76" s="23"/>
      <c r="G76" s="23"/>
      <c r="I76" s="21"/>
    </row>
    <row r="77" spans="1:9" ht="45" x14ac:dyDescent="0.25">
      <c r="A77" s="21" t="s">
        <v>2529</v>
      </c>
      <c r="B77" s="21"/>
      <c r="C77" s="21"/>
      <c r="D77" s="111" t="s">
        <v>2533</v>
      </c>
      <c r="E77" s="38"/>
      <c r="F77" s="38"/>
      <c r="G77" s="38"/>
      <c r="I77" s="21"/>
    </row>
    <row r="78" spans="1:9" x14ac:dyDescent="0.25">
      <c r="A78" s="21" t="s">
        <v>2541</v>
      </c>
      <c r="B78" s="21"/>
      <c r="C78" s="21"/>
      <c r="D78" s="113" t="s">
        <v>2560</v>
      </c>
      <c r="E78" s="23"/>
      <c r="F78" s="23"/>
      <c r="G78" s="23"/>
      <c r="I78" s="21"/>
    </row>
    <row r="79" spans="1:9" x14ac:dyDescent="0.25">
      <c r="A79" s="21" t="s">
        <v>2553</v>
      </c>
      <c r="B79" s="21"/>
      <c r="C79" s="21"/>
      <c r="D79" s="41" t="s">
        <v>2572</v>
      </c>
      <c r="E79" s="38"/>
      <c r="F79" s="38"/>
      <c r="G79" s="38"/>
      <c r="I79" s="21"/>
    </row>
    <row r="80" spans="1:9" ht="15.75" thickBot="1" x14ac:dyDescent="0.3">
      <c r="A80" s="21" t="s">
        <v>2554</v>
      </c>
      <c r="B80" s="21"/>
      <c r="C80" s="21"/>
      <c r="D80" s="64" t="s">
        <v>2573</v>
      </c>
      <c r="E80" s="56">
        <f>1*E74+1*E75+1*E77+1*E79</f>
        <v>0</v>
      </c>
      <c r="F80" s="56">
        <f>1*F74+1*F75+1*F77+1*F79</f>
        <v>0</v>
      </c>
      <c r="G80" s="56"/>
      <c r="I80" s="21"/>
    </row>
    <row r="81" spans="1:9" ht="45.75" thickTop="1" x14ac:dyDescent="0.25">
      <c r="A81" s="21" t="s">
        <v>2555</v>
      </c>
      <c r="B81" s="21"/>
      <c r="C81" s="21"/>
      <c r="D81" s="47" t="s">
        <v>2574</v>
      </c>
      <c r="E81" s="55"/>
      <c r="F81" s="55"/>
      <c r="G81" s="55"/>
      <c r="I81" s="21"/>
    </row>
    <row r="82" spans="1:9" ht="30" x14ac:dyDescent="0.25">
      <c r="A82" s="21" t="s">
        <v>2554</v>
      </c>
      <c r="B82" s="21"/>
      <c r="C82" s="21"/>
      <c r="D82" s="205" t="s">
        <v>564</v>
      </c>
      <c r="E82" s="38"/>
      <c r="F82" s="38"/>
      <c r="G82" s="38"/>
      <c r="I82" s="21"/>
    </row>
    <row r="83" spans="1:9" ht="30" x14ac:dyDescent="0.25">
      <c r="A83" s="21"/>
      <c r="B83" s="21"/>
      <c r="C83" s="21" t="s">
        <v>275</v>
      </c>
      <c r="D83" s="205" t="s">
        <v>577</v>
      </c>
      <c r="G83" s="38"/>
      <c r="I83" s="21"/>
    </row>
    <row r="86" spans="1:9" ht="15" customHeight="1" x14ac:dyDescent="0.25">
      <c r="A86" s="21"/>
      <c r="B86" s="21"/>
      <c r="C86" s="12" t="s">
        <v>3735</v>
      </c>
      <c r="D86" s="21"/>
      <c r="E86" s="21"/>
      <c r="F86" s="21"/>
      <c r="G86" s="21"/>
      <c r="H86" s="21"/>
      <c r="I86" s="21"/>
    </row>
    <row r="87" spans="1:9" hidden="1" x14ac:dyDescent="0.25">
      <c r="A87" s="21"/>
      <c r="B87" s="21"/>
      <c r="C87" s="21"/>
      <c r="D87" s="21"/>
      <c r="E87" s="21"/>
      <c r="F87" s="21"/>
      <c r="G87" s="21"/>
      <c r="H87" s="21"/>
      <c r="I87" s="21"/>
    </row>
    <row r="88" spans="1:9" hidden="1" x14ac:dyDescent="0.25">
      <c r="A88" s="21"/>
      <c r="B88" s="21"/>
      <c r="C88" s="21"/>
      <c r="D88" s="21"/>
      <c r="E88" s="21" t="s">
        <v>3623</v>
      </c>
      <c r="F88" s="21" t="s">
        <v>3632</v>
      </c>
      <c r="G88" s="21" t="s">
        <v>3418</v>
      </c>
      <c r="H88" s="21"/>
      <c r="I88" s="21"/>
    </row>
    <row r="89" spans="1:9" hidden="1" x14ac:dyDescent="0.25">
      <c r="A89" s="21"/>
      <c r="B89" s="21"/>
      <c r="C89" s="21" t="s">
        <v>276</v>
      </c>
      <c r="D89" s="21" t="s">
        <v>274</v>
      </c>
      <c r="E89" s="21"/>
      <c r="F89" s="21"/>
      <c r="G89" s="21"/>
      <c r="H89" s="21" t="s">
        <v>275</v>
      </c>
      <c r="I89" s="21" t="s">
        <v>277</v>
      </c>
    </row>
    <row r="90" spans="1:9" x14ac:dyDescent="0.25">
      <c r="A90" s="21"/>
      <c r="B90" s="21" t="s">
        <v>3416</v>
      </c>
      <c r="C90" s="21" t="s">
        <v>386</v>
      </c>
      <c r="D90" s="77"/>
      <c r="E90" s="73" t="s">
        <v>3419</v>
      </c>
      <c r="F90" s="73" t="s">
        <v>3419</v>
      </c>
      <c r="G90" s="73" t="s">
        <v>3419</v>
      </c>
      <c r="H90" s="21"/>
      <c r="I90" s="21"/>
    </row>
    <row r="91" spans="1:9" ht="50.1" customHeight="1" x14ac:dyDescent="0.25">
      <c r="A91" s="21"/>
      <c r="B91" s="21" t="s">
        <v>2575</v>
      </c>
      <c r="C91" s="21" t="s">
        <v>386</v>
      </c>
      <c r="D91" s="61" t="s">
        <v>1465</v>
      </c>
      <c r="E91" s="22" t="s">
        <v>1455</v>
      </c>
      <c r="F91" s="22" t="s">
        <v>1464</v>
      </c>
      <c r="G91" s="22" t="s">
        <v>402</v>
      </c>
      <c r="I91" s="21"/>
    </row>
    <row r="92" spans="1:9" ht="19.5" customHeight="1" x14ac:dyDescent="0.25">
      <c r="A92" s="21"/>
      <c r="B92" s="21"/>
      <c r="C92" s="21" t="s">
        <v>444</v>
      </c>
      <c r="D92" s="36"/>
      <c r="E92" s="49" t="str">
        <f>TEXT(DATE(MID(E95,7,4),MID(E95,4,2),MID(E95,1,2)),"yyyy")</f>
        <v>2009</v>
      </c>
      <c r="F92" s="49" t="str">
        <f>TEXT(DATE(MID(F95,7,4),MID(F95,4,2),MID(F95,1,2)),"yyyy")</f>
        <v>2009</v>
      </c>
      <c r="G92" s="49">
        <v>2015</v>
      </c>
      <c r="I92" s="21"/>
    </row>
    <row r="93" spans="1:9" ht="20.100000000000001" customHeight="1" x14ac:dyDescent="0.25">
      <c r="A93" s="21"/>
      <c r="B93" s="21"/>
      <c r="C93" s="21" t="s">
        <v>445</v>
      </c>
      <c r="D93" s="36"/>
      <c r="E93" s="51" t="str">
        <f>[2]StartUp!$E$8</f>
        <v>SGD</v>
      </c>
      <c r="F93" s="51" t="str">
        <f>[2]StartUp!$E$8</f>
        <v>SGD</v>
      </c>
      <c r="G93" s="51" t="str">
        <f>[2]StartUp!$E$8</f>
        <v>SGD</v>
      </c>
      <c r="I93" s="21"/>
    </row>
    <row r="94" spans="1:9" ht="20.100000000000001" hidden="1" customHeight="1" x14ac:dyDescent="0.25">
      <c r="A94" s="21"/>
      <c r="B94" s="21"/>
      <c r="C94" s="21" t="s">
        <v>446</v>
      </c>
      <c r="D94" s="36"/>
      <c r="E94" s="50" t="str">
        <f>[2]StartUp!$D$10</f>
        <v>01/01/2009</v>
      </c>
      <c r="F94" s="50" t="str">
        <f>[2]StartUp!$D$10</f>
        <v>01/01/2009</v>
      </c>
      <c r="G94" s="50" t="str">
        <f>[2]StartUp!$D$10</f>
        <v>01/01/2009</v>
      </c>
      <c r="I94" s="21"/>
    </row>
    <row r="95" spans="1:9" ht="20.100000000000001" hidden="1" customHeight="1" x14ac:dyDescent="0.25">
      <c r="A95" s="21"/>
      <c r="B95" s="21"/>
      <c r="C95" s="21" t="s">
        <v>447</v>
      </c>
      <c r="D95" s="36"/>
      <c r="E95" s="50" t="str">
        <f>[2]StartUp!$D$11</f>
        <v>31/12/2009</v>
      </c>
      <c r="F95" s="50" t="str">
        <f>[2]StartUp!$D$11</f>
        <v>31/12/2009</v>
      </c>
      <c r="G95" s="50" t="str">
        <f>[2]StartUp!$D$11</f>
        <v>31/12/2009</v>
      </c>
      <c r="I95" s="21"/>
    </row>
    <row r="96" spans="1:9" x14ac:dyDescent="0.25">
      <c r="A96" s="21"/>
      <c r="B96" s="21"/>
      <c r="C96" s="21" t="s">
        <v>275</v>
      </c>
      <c r="D96" s="15"/>
      <c r="I96" s="21"/>
    </row>
    <row r="97" spans="1:9" x14ac:dyDescent="0.25">
      <c r="A97" s="21" t="s">
        <v>2538</v>
      </c>
      <c r="B97" s="21"/>
      <c r="C97" s="21"/>
      <c r="D97" s="22" t="s">
        <v>630</v>
      </c>
      <c r="E97" s="23"/>
      <c r="F97" s="23"/>
      <c r="G97" s="23"/>
      <c r="I97" s="21"/>
    </row>
    <row r="98" spans="1:9" ht="48" customHeight="1" x14ac:dyDescent="0.25">
      <c r="A98" s="21" t="s">
        <v>2539</v>
      </c>
      <c r="B98" s="21"/>
      <c r="C98" s="21"/>
      <c r="D98" s="114" t="s">
        <v>2558</v>
      </c>
      <c r="E98" s="23"/>
      <c r="F98" s="23"/>
      <c r="G98" s="23"/>
      <c r="I98" s="21"/>
    </row>
    <row r="99" spans="1:9" x14ac:dyDescent="0.25">
      <c r="A99" s="21" t="s">
        <v>2526</v>
      </c>
      <c r="B99" s="21"/>
      <c r="C99" s="21"/>
      <c r="D99" s="112" t="s">
        <v>2530</v>
      </c>
      <c r="E99" s="38"/>
      <c r="F99" s="38"/>
      <c r="G99" s="38"/>
      <c r="I99" s="21"/>
    </row>
    <row r="100" spans="1:9" x14ac:dyDescent="0.25">
      <c r="A100" s="21" t="s">
        <v>2540</v>
      </c>
      <c r="B100" s="21"/>
      <c r="C100" s="21"/>
      <c r="D100" s="112" t="s">
        <v>2559</v>
      </c>
      <c r="E100" s="38"/>
      <c r="F100" s="38"/>
      <c r="G100" s="38"/>
      <c r="I100" s="21"/>
    </row>
    <row r="101" spans="1:9" x14ac:dyDescent="0.25">
      <c r="A101" s="21" t="s">
        <v>1443</v>
      </c>
      <c r="B101" s="21"/>
      <c r="C101" s="21"/>
      <c r="D101" s="113" t="s">
        <v>1253</v>
      </c>
      <c r="E101" s="23"/>
      <c r="F101" s="23"/>
      <c r="G101" s="23"/>
      <c r="I101" s="21"/>
    </row>
    <row r="102" spans="1:9" ht="45" x14ac:dyDescent="0.25">
      <c r="A102" s="21" t="s">
        <v>2529</v>
      </c>
      <c r="B102" s="21"/>
      <c r="C102" s="21"/>
      <c r="D102" s="111" t="s">
        <v>2533</v>
      </c>
      <c r="E102" s="38"/>
      <c r="F102" s="38"/>
      <c r="G102" s="38"/>
      <c r="I102" s="21"/>
    </row>
    <row r="103" spans="1:9" x14ac:dyDescent="0.25">
      <c r="A103" s="21" t="s">
        <v>2541</v>
      </c>
      <c r="B103" s="21"/>
      <c r="C103" s="21"/>
      <c r="D103" s="113" t="s">
        <v>2560</v>
      </c>
      <c r="E103" s="23"/>
      <c r="F103" s="23"/>
      <c r="G103" s="23"/>
      <c r="I103" s="21"/>
    </row>
    <row r="104" spans="1:9" x14ac:dyDescent="0.25">
      <c r="A104" s="21" t="s">
        <v>2553</v>
      </c>
      <c r="B104" s="21"/>
      <c r="C104" s="21"/>
      <c r="D104" s="111" t="s">
        <v>2572</v>
      </c>
      <c r="E104" s="38"/>
      <c r="F104" s="38"/>
      <c r="G104" s="38"/>
      <c r="I104" s="21"/>
    </row>
    <row r="105" spans="1:9" ht="15.75" thickBot="1" x14ac:dyDescent="0.3">
      <c r="A105" s="21" t="s">
        <v>2554</v>
      </c>
      <c r="B105" s="21"/>
      <c r="C105" s="21"/>
      <c r="D105" s="64" t="s">
        <v>2573</v>
      </c>
      <c r="E105" s="56">
        <f>1*E99+1*E100+1*E102+1*E104</f>
        <v>0</v>
      </c>
      <c r="F105" s="56">
        <f>1*F99+1*F100+1*F102+1*F104</f>
        <v>0</v>
      </c>
      <c r="G105" s="56"/>
      <c r="I105" s="21"/>
    </row>
    <row r="106" spans="1:9" ht="45.75" thickTop="1" x14ac:dyDescent="0.25">
      <c r="A106" s="21" t="s">
        <v>2555</v>
      </c>
      <c r="B106" s="21"/>
      <c r="C106" s="21"/>
      <c r="D106" s="47" t="s">
        <v>2574</v>
      </c>
      <c r="E106" s="55"/>
      <c r="F106" s="55"/>
      <c r="G106" s="55"/>
      <c r="I106" s="21"/>
    </row>
    <row r="107" spans="1:9" ht="30" x14ac:dyDescent="0.25">
      <c r="A107" s="21" t="s">
        <v>2554</v>
      </c>
      <c r="B107" s="21"/>
      <c r="C107" s="21"/>
      <c r="D107" s="205" t="s">
        <v>564</v>
      </c>
      <c r="E107" s="38"/>
      <c r="F107" s="38"/>
      <c r="G107" s="38"/>
      <c r="I107" s="21"/>
    </row>
    <row r="108" spans="1:9" ht="30" x14ac:dyDescent="0.25">
      <c r="A108" s="21"/>
      <c r="B108" s="21"/>
      <c r="C108" s="21" t="s">
        <v>275</v>
      </c>
      <c r="D108" s="205" t="s">
        <v>577</v>
      </c>
      <c r="G108" s="38"/>
      <c r="I108" s="21"/>
    </row>
  </sheetData>
  <sheetProtection formatColumns="0" formatRows="0"/>
  <dataValidations count="1">
    <dataValidation type="decimal" allowBlank="1" showInputMessage="1" showErrorMessage="1" errorTitle="Input Error" error="Please enter a numeric value between -99999999999999999 and 99999999999999999" sqref="E27:G27 E24:G25 E82:F82 E54:G55 E52:G52 E49:G50 G32:G33 E29:G30 E77:G77 E74:G75 E57:F57 E79:G80 E104:G105 E102:G102 E99:G100 E32:F32 G57:G58 G82:G83 G107:G108 E107:F107">
      <formula1>-99999999999999900</formula1>
      <formula2>99999999999999900</formula2>
    </dataValidation>
  </dataValidations>
  <hyperlinks>
    <hyperlink ref="D16" tooltip="Edit Classes of parties [axis]" display="Edit Classes of parties [axis]"/>
    <hyperlink ref="D41" tooltip="Edit Classes of parties [axis]" display="Edit Classes of parties [axis]"/>
    <hyperlink ref="D66" tooltip="Edit Classes of parties [axis]" display="Edit Classes of parties [axis]"/>
    <hyperlink ref="D91" tooltip="Edit Classes of parties [axis]" display="Edit Classes of parties [axis]"/>
  </hyperlinks>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94209" r:id="rId4" name="HomeBtn">
          <controlPr defaultSize="0" autoLine="0" autoPict="0" r:id="rId5">
            <anchor>
              <from>
                <xdr:col>3</xdr:col>
                <xdr:colOff>9525</xdr:colOff>
                <xdr:row>0</xdr:row>
                <xdr:rowOff>0</xdr:rowOff>
              </from>
              <to>
                <xdr:col>3</xdr:col>
                <xdr:colOff>38100</xdr:colOff>
                <xdr:row>0</xdr:row>
                <xdr:rowOff>19050</xdr:rowOff>
              </to>
            </anchor>
          </controlPr>
        </control>
      </mc:Choice>
      <mc:Fallback>
        <control shapeId="94209" r:id="rId4" name="HomeBtn"/>
      </mc:Fallback>
    </mc:AlternateContent>
    <mc:AlternateContent xmlns:mc="http://schemas.openxmlformats.org/markup-compatibility/2006">
      <mc:Choice Requires="x14">
        <control shapeId="94210" r:id="rId6" name="LegendBtn">
          <controlPr defaultSize="0" autoLine="0" autoPict="0" r:id="rId7">
            <anchor>
              <from>
                <xdr:col>3</xdr:col>
                <xdr:colOff>38100</xdr:colOff>
                <xdr:row>0</xdr:row>
                <xdr:rowOff>0</xdr:rowOff>
              </from>
              <to>
                <xdr:col>3</xdr:col>
                <xdr:colOff>66675</xdr:colOff>
                <xdr:row>0</xdr:row>
                <xdr:rowOff>19050</xdr:rowOff>
              </to>
            </anchor>
          </controlPr>
        </control>
      </mc:Choice>
      <mc:Fallback>
        <control shapeId="94210" r:id="rId6" name="LegendBtn"/>
      </mc:Fallback>
    </mc:AlternateContent>
    <mc:AlternateContent xmlns:mc="http://schemas.openxmlformats.org/markup-compatibility/2006">
      <mc:Choice Requires="x14">
        <control shapeId="94211" r:id="rId8" name="ToolboxBtn">
          <controlPr defaultSize="0" autoLine="0" autoPict="0" r:id="rId9">
            <anchor>
              <from>
                <xdr:col>3</xdr:col>
                <xdr:colOff>66675</xdr:colOff>
                <xdr:row>0</xdr:row>
                <xdr:rowOff>0</xdr:rowOff>
              </from>
              <to>
                <xdr:col>3</xdr:col>
                <xdr:colOff>95250</xdr:colOff>
                <xdr:row>0</xdr:row>
                <xdr:rowOff>19050</xdr:rowOff>
              </to>
            </anchor>
          </controlPr>
        </control>
      </mc:Choice>
      <mc:Fallback>
        <control shapeId="94211" r:id="rId8" name="ToolboxBtn"/>
      </mc:Fallback>
    </mc:AlternateContent>
  </control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Q177"/>
  <sheetViews>
    <sheetView showGridLines="0" view="pageBreakPreview" topLeftCell="D1" zoomScale="84" zoomScaleSheetLayoutView="84" workbookViewId="0">
      <selection activeCell="H44" sqref="H44"/>
    </sheetView>
  </sheetViews>
  <sheetFormatPr defaultRowHeight="15" x14ac:dyDescent="0.25"/>
  <cols>
    <col min="1" max="3" width="0" hidden="1" customWidth="1"/>
    <col min="4" max="4" width="35.7109375" customWidth="1"/>
    <col min="5" max="15" width="22.7109375" customWidth="1"/>
  </cols>
  <sheetData>
    <row r="1" spans="1:17" ht="29.1" customHeight="1" x14ac:dyDescent="0.25">
      <c r="A1" s="12" t="s">
        <v>2534</v>
      </c>
      <c r="E1" s="13" t="s">
        <v>2577</v>
      </c>
    </row>
    <row r="3" spans="1:17" hidden="1" x14ac:dyDescent="0.25"/>
    <row r="4" spans="1:17" hidden="1" x14ac:dyDescent="0.25"/>
    <row r="5" spans="1:17" ht="15" hidden="1" customHeight="1" x14ac:dyDescent="0.25">
      <c r="A5" s="21"/>
      <c r="B5" s="21"/>
      <c r="C5" s="12" t="s">
        <v>2535</v>
      </c>
      <c r="D5" s="21"/>
      <c r="E5" s="21"/>
      <c r="F5" s="21"/>
      <c r="G5" s="21"/>
    </row>
    <row r="6" spans="1:17" hidden="1" x14ac:dyDescent="0.25">
      <c r="A6" s="21"/>
      <c r="B6" s="21"/>
      <c r="C6" s="21"/>
      <c r="D6" s="21"/>
      <c r="E6" s="21"/>
      <c r="F6" s="21"/>
      <c r="G6" s="21"/>
    </row>
    <row r="7" spans="1:17" hidden="1" x14ac:dyDescent="0.25">
      <c r="A7" s="21"/>
      <c r="B7" s="21"/>
      <c r="C7" s="21"/>
      <c r="D7" s="21"/>
      <c r="E7" s="21"/>
      <c r="F7" s="21"/>
      <c r="G7" s="21"/>
    </row>
    <row r="8" spans="1:17" hidden="1" x14ac:dyDescent="0.25">
      <c r="A8" s="21"/>
      <c r="B8" s="21"/>
      <c r="C8" s="21" t="s">
        <v>276</v>
      </c>
      <c r="D8" s="21" t="s">
        <v>274</v>
      </c>
      <c r="E8" s="21"/>
      <c r="F8" s="21" t="s">
        <v>275</v>
      </c>
      <c r="G8" s="21" t="s">
        <v>277</v>
      </c>
    </row>
    <row r="9" spans="1:17" x14ac:dyDescent="0.25">
      <c r="A9" s="21"/>
      <c r="B9" s="21"/>
      <c r="C9" s="21" t="s">
        <v>275</v>
      </c>
      <c r="D9" s="15"/>
      <c r="G9" s="21"/>
    </row>
    <row r="10" spans="1:17" ht="30" x14ac:dyDescent="0.25">
      <c r="A10" s="21" t="s">
        <v>2536</v>
      </c>
      <c r="B10" s="21"/>
      <c r="C10" s="21"/>
      <c r="D10" s="213" t="s">
        <v>4148</v>
      </c>
      <c r="E10" s="35"/>
      <c r="F10" s="30"/>
      <c r="G10" s="57"/>
    </row>
    <row r="11" spans="1:17" hidden="1" x14ac:dyDescent="0.25">
      <c r="A11" s="21"/>
      <c r="B11" s="21"/>
      <c r="C11" s="21" t="s">
        <v>275</v>
      </c>
      <c r="G11" s="21"/>
    </row>
    <row r="12" spans="1:17" hidden="1" x14ac:dyDescent="0.25">
      <c r="A12" s="21"/>
      <c r="B12" s="21"/>
      <c r="C12" s="21" t="s">
        <v>278</v>
      </c>
      <c r="D12" s="21"/>
      <c r="E12" s="21"/>
      <c r="F12" s="21"/>
      <c r="G12" s="21" t="s">
        <v>279</v>
      </c>
    </row>
    <row r="14" spans="1:17" x14ac:dyDescent="0.25">
      <c r="D14" s="40" t="s">
        <v>4156</v>
      </c>
    </row>
    <row r="15" spans="1:17" ht="15" hidden="1" customHeight="1" x14ac:dyDescent="0.25">
      <c r="A15" s="21"/>
      <c r="B15" s="21"/>
      <c r="C15" s="12" t="s">
        <v>2537</v>
      </c>
      <c r="D15" s="21"/>
      <c r="E15" s="21"/>
      <c r="F15" s="21"/>
      <c r="G15" s="21"/>
      <c r="H15" s="21"/>
      <c r="I15" s="21"/>
      <c r="J15" s="21"/>
      <c r="K15" s="21"/>
      <c r="L15" s="21"/>
      <c r="M15" s="21"/>
      <c r="N15" s="21"/>
      <c r="O15" s="21"/>
      <c r="P15" s="21"/>
      <c r="Q15" s="21"/>
    </row>
    <row r="16" spans="1:17" hidden="1" x14ac:dyDescent="0.25">
      <c r="A16" s="21"/>
      <c r="B16" s="21"/>
      <c r="C16" s="21"/>
      <c r="D16" s="21"/>
      <c r="E16" s="21"/>
      <c r="F16" s="21"/>
      <c r="G16" s="21"/>
      <c r="H16" s="21"/>
      <c r="I16" s="21"/>
      <c r="J16" s="21"/>
      <c r="K16" s="21"/>
      <c r="L16" s="21"/>
      <c r="M16" s="21"/>
      <c r="N16" s="21"/>
      <c r="O16" s="21"/>
      <c r="P16" s="21"/>
      <c r="Q16" s="21"/>
    </row>
    <row r="17" spans="1:17" hidden="1" x14ac:dyDescent="0.25">
      <c r="A17" s="21"/>
      <c r="B17" s="21"/>
      <c r="C17" s="21"/>
      <c r="D17" s="21"/>
      <c r="E17" s="21" t="s">
        <v>3612</v>
      </c>
      <c r="F17" s="21" t="s">
        <v>3613</v>
      </c>
      <c r="G17" s="21" t="s">
        <v>3614</v>
      </c>
      <c r="H17" s="21" t="s">
        <v>3615</v>
      </c>
      <c r="I17" s="21" t="s">
        <v>3616</v>
      </c>
      <c r="J17" s="21" t="s">
        <v>3617</v>
      </c>
      <c r="K17" s="21" t="s">
        <v>3618</v>
      </c>
      <c r="L17" s="21" t="s">
        <v>3619</v>
      </c>
      <c r="M17" s="21" t="s">
        <v>3620</v>
      </c>
      <c r="N17" s="21" t="s">
        <v>3621</v>
      </c>
      <c r="O17" s="21" t="s">
        <v>387</v>
      </c>
      <c r="P17" s="21"/>
      <c r="Q17" s="21"/>
    </row>
    <row r="18" spans="1:17" hidden="1" x14ac:dyDescent="0.25">
      <c r="A18" s="21"/>
      <c r="B18" s="21"/>
      <c r="C18" s="21" t="s">
        <v>276</v>
      </c>
      <c r="D18" s="21" t="s">
        <v>274</v>
      </c>
      <c r="E18" s="21"/>
      <c r="F18" s="21"/>
      <c r="G18" s="21"/>
      <c r="H18" s="21"/>
      <c r="I18" s="21"/>
      <c r="J18" s="21"/>
      <c r="K18" s="21"/>
      <c r="L18" s="21"/>
      <c r="M18" s="21"/>
      <c r="N18" s="21"/>
      <c r="O18" s="21"/>
      <c r="P18" s="21"/>
      <c r="Q18" s="21" t="s">
        <v>277</v>
      </c>
    </row>
    <row r="19" spans="1:17"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73" t="s">
        <v>3417</v>
      </c>
      <c r="O19" s="73" t="s">
        <v>3417</v>
      </c>
      <c r="P19" s="21"/>
      <c r="Q19" s="21"/>
    </row>
    <row r="20" spans="1:17" ht="50.1" customHeight="1" x14ac:dyDescent="0.25">
      <c r="A20" s="21"/>
      <c r="B20" s="21" t="s">
        <v>2575</v>
      </c>
      <c r="C20" s="21" t="s">
        <v>386</v>
      </c>
      <c r="D20" s="61" t="s">
        <v>1465</v>
      </c>
      <c r="E20" s="22" t="s">
        <v>1455</v>
      </c>
      <c r="F20" s="22" t="s">
        <v>1456</v>
      </c>
      <c r="G20" s="22" t="s">
        <v>1457</v>
      </c>
      <c r="H20" s="22" t="s">
        <v>1458</v>
      </c>
      <c r="I20" s="22" t="s">
        <v>1459</v>
      </c>
      <c r="J20" s="22" t="s">
        <v>1460</v>
      </c>
      <c r="K20" s="22" t="s">
        <v>1461</v>
      </c>
      <c r="L20" s="22" t="s">
        <v>1462</v>
      </c>
      <c r="M20" s="22" t="s">
        <v>1463</v>
      </c>
      <c r="N20" s="22" t="s">
        <v>1464</v>
      </c>
      <c r="O20" s="22" t="s">
        <v>402</v>
      </c>
      <c r="Q20" s="21"/>
    </row>
    <row r="21" spans="1:17" ht="19.5" customHeight="1" x14ac:dyDescent="0.25">
      <c r="A21" s="21"/>
      <c r="B21" s="21"/>
      <c r="C21" s="21" t="s">
        <v>444</v>
      </c>
      <c r="D21" s="36"/>
      <c r="E21" s="49">
        <v>2016</v>
      </c>
      <c r="F21" s="49">
        <v>2016</v>
      </c>
      <c r="G21" s="49">
        <v>2016</v>
      </c>
      <c r="H21" s="49">
        <v>2016</v>
      </c>
      <c r="I21" s="49">
        <v>2016</v>
      </c>
      <c r="J21" s="49">
        <v>2016</v>
      </c>
      <c r="K21" s="49">
        <v>2016</v>
      </c>
      <c r="L21" s="49">
        <v>2016</v>
      </c>
      <c r="M21" s="49">
        <v>2016</v>
      </c>
      <c r="N21" s="49">
        <v>2016</v>
      </c>
      <c r="O21" s="49">
        <v>2016</v>
      </c>
      <c r="Q21" s="21"/>
    </row>
    <row r="22" spans="1:17" ht="20.10000000000000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Q22" s="21"/>
    </row>
    <row r="23" spans="1:17"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N23" s="50" t="str">
        <f>StartUp!$D$8</f>
        <v>01/01/2010</v>
      </c>
      <c r="O23" s="50" t="str">
        <f>StartUp!$D$8</f>
        <v>01/01/2010</v>
      </c>
      <c r="Q23" s="21"/>
    </row>
    <row r="24" spans="1:17"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N24" s="50" t="str">
        <f>StartUp!$D$9</f>
        <v>31/12/2010</v>
      </c>
      <c r="O24" s="50" t="str">
        <f>StartUp!$D$9</f>
        <v>31/12/2010</v>
      </c>
      <c r="Q24" s="21"/>
    </row>
    <row r="25" spans="1:17" x14ac:dyDescent="0.25">
      <c r="A25" s="21"/>
      <c r="B25" s="21"/>
      <c r="C25" s="21" t="s">
        <v>275</v>
      </c>
      <c r="D25" s="15"/>
      <c r="Q25" s="21"/>
    </row>
    <row r="26" spans="1:17" x14ac:dyDescent="0.25">
      <c r="A26" s="21" t="s">
        <v>2538</v>
      </c>
      <c r="B26" s="21"/>
      <c r="C26" s="21"/>
      <c r="D26" s="22" t="s">
        <v>630</v>
      </c>
      <c r="E26" s="23"/>
      <c r="F26" s="23"/>
      <c r="G26" s="23"/>
      <c r="H26" s="23"/>
      <c r="I26" s="23"/>
      <c r="J26" s="23"/>
      <c r="K26" s="23"/>
      <c r="L26" s="23"/>
      <c r="M26" s="23"/>
      <c r="N26" s="23"/>
      <c r="O26" s="23"/>
      <c r="Q26" s="21"/>
    </row>
    <row r="27" spans="1:17" ht="30" x14ac:dyDescent="0.25">
      <c r="A27" s="21" t="s">
        <v>2539</v>
      </c>
      <c r="B27" s="21"/>
      <c r="C27" s="21"/>
      <c r="D27" s="114" t="s">
        <v>2558</v>
      </c>
      <c r="E27" s="23"/>
      <c r="F27" s="23"/>
      <c r="G27" s="23"/>
      <c r="H27" s="23"/>
      <c r="I27" s="23"/>
      <c r="J27" s="23"/>
      <c r="K27" s="23"/>
      <c r="L27" s="23"/>
      <c r="M27" s="23"/>
      <c r="N27" s="23"/>
      <c r="O27" s="23"/>
      <c r="Q27" s="21"/>
    </row>
    <row r="28" spans="1:17" x14ac:dyDescent="0.25">
      <c r="A28" s="21" t="s">
        <v>2526</v>
      </c>
      <c r="B28" s="21"/>
      <c r="C28" s="21"/>
      <c r="D28" s="112" t="s">
        <v>2530</v>
      </c>
      <c r="E28" s="38"/>
      <c r="F28" s="38"/>
      <c r="G28" s="38"/>
      <c r="H28" s="38"/>
      <c r="I28" s="38"/>
      <c r="J28" s="38"/>
      <c r="K28" s="38"/>
      <c r="L28" s="38"/>
      <c r="M28" s="38"/>
      <c r="N28" s="38"/>
      <c r="O28" s="38"/>
      <c r="Q28" s="21"/>
    </row>
    <row r="29" spans="1:17" x14ac:dyDescent="0.25">
      <c r="A29" s="21" t="s">
        <v>2540</v>
      </c>
      <c r="B29" s="21"/>
      <c r="C29" s="21"/>
      <c r="D29" s="112" t="s">
        <v>2559</v>
      </c>
      <c r="E29" s="38"/>
      <c r="F29" s="38"/>
      <c r="G29" s="38"/>
      <c r="H29" s="38"/>
      <c r="I29" s="38"/>
      <c r="J29" s="38"/>
      <c r="K29" s="38"/>
      <c r="L29" s="38"/>
      <c r="M29" s="38"/>
      <c r="N29" s="38"/>
      <c r="O29" s="38"/>
      <c r="Q29" s="21"/>
    </row>
    <row r="30" spans="1:17" x14ac:dyDescent="0.25">
      <c r="A30" s="21" t="s">
        <v>1443</v>
      </c>
      <c r="B30" s="21"/>
      <c r="C30" s="21"/>
      <c r="D30" s="113" t="s">
        <v>1253</v>
      </c>
      <c r="E30" s="23"/>
      <c r="F30" s="23"/>
      <c r="G30" s="23"/>
      <c r="H30" s="23"/>
      <c r="I30" s="23"/>
      <c r="J30" s="23"/>
      <c r="K30" s="23"/>
      <c r="L30" s="23"/>
      <c r="M30" s="23"/>
      <c r="N30" s="23"/>
      <c r="O30" s="23"/>
      <c r="Q30" s="21"/>
    </row>
    <row r="31" spans="1:17" ht="45" x14ac:dyDescent="0.25">
      <c r="A31" s="21" t="s">
        <v>2527</v>
      </c>
      <c r="B31" s="21"/>
      <c r="C31" s="21"/>
      <c r="D31" s="111" t="s">
        <v>2531</v>
      </c>
      <c r="E31" s="38"/>
      <c r="F31" s="38"/>
      <c r="G31" s="38"/>
      <c r="H31" s="38"/>
      <c r="I31" s="38"/>
      <c r="J31" s="38"/>
      <c r="K31" s="38"/>
      <c r="L31" s="38"/>
      <c r="M31" s="38"/>
      <c r="N31" s="38"/>
      <c r="O31" s="38"/>
      <c r="Q31" s="21"/>
    </row>
    <row r="32" spans="1:17" ht="30" x14ac:dyDescent="0.25">
      <c r="A32" s="21" t="s">
        <v>2528</v>
      </c>
      <c r="B32" s="21"/>
      <c r="C32" s="21"/>
      <c r="D32" s="111" t="s">
        <v>2532</v>
      </c>
      <c r="E32" s="38"/>
      <c r="F32" s="38"/>
      <c r="G32" s="38"/>
      <c r="H32" s="38"/>
      <c r="I32" s="38"/>
      <c r="J32" s="38"/>
      <c r="K32" s="38"/>
      <c r="L32" s="38"/>
      <c r="M32" s="38"/>
      <c r="N32" s="38"/>
      <c r="O32" s="38"/>
      <c r="Q32" s="21"/>
    </row>
    <row r="33" spans="1:17" ht="45" x14ac:dyDescent="0.25">
      <c r="A33" s="21" t="s">
        <v>2529</v>
      </c>
      <c r="B33" s="21"/>
      <c r="C33" s="21"/>
      <c r="D33" s="147" t="s">
        <v>2533</v>
      </c>
      <c r="E33" s="66"/>
      <c r="F33" s="66"/>
      <c r="G33" s="66"/>
      <c r="H33" s="66"/>
      <c r="I33" s="66"/>
      <c r="J33" s="66"/>
      <c r="K33" s="66"/>
      <c r="L33" s="66"/>
      <c r="M33" s="66"/>
      <c r="N33" s="66"/>
      <c r="O33" s="54"/>
      <c r="Q33" s="21"/>
    </row>
    <row r="34" spans="1:17" x14ac:dyDescent="0.25">
      <c r="A34" s="21" t="s">
        <v>2541</v>
      </c>
      <c r="B34" s="21"/>
      <c r="C34" s="21"/>
      <c r="D34" s="113" t="s">
        <v>2560</v>
      </c>
      <c r="E34" s="23"/>
      <c r="F34" s="23"/>
      <c r="G34" s="23"/>
      <c r="H34" s="23"/>
      <c r="I34" s="23"/>
      <c r="J34" s="23"/>
      <c r="K34" s="23"/>
      <c r="L34" s="23"/>
      <c r="M34" s="23"/>
      <c r="N34" s="23"/>
      <c r="O34" s="23"/>
      <c r="Q34" s="21"/>
    </row>
    <row r="35" spans="1:17" x14ac:dyDescent="0.25">
      <c r="A35" s="21" t="s">
        <v>2542</v>
      </c>
      <c r="B35" s="21"/>
      <c r="C35" s="21"/>
      <c r="D35" s="41" t="s">
        <v>2561</v>
      </c>
      <c r="E35" s="38"/>
      <c r="F35" s="38"/>
      <c r="G35" s="38"/>
      <c r="H35" s="38"/>
      <c r="I35" s="38"/>
      <c r="J35" s="38"/>
      <c r="K35" s="38"/>
      <c r="L35" s="38"/>
      <c r="M35" s="38"/>
      <c r="N35" s="38"/>
      <c r="O35" s="38"/>
      <c r="Q35" s="21"/>
    </row>
    <row r="36" spans="1:17" ht="30" x14ac:dyDescent="0.25">
      <c r="A36" s="21" t="s">
        <v>2543</v>
      </c>
      <c r="B36" s="21"/>
      <c r="C36" s="21"/>
      <c r="D36" s="41" t="s">
        <v>2562</v>
      </c>
      <c r="E36" s="38"/>
      <c r="F36" s="38"/>
      <c r="G36" s="38"/>
      <c r="H36" s="38"/>
      <c r="I36" s="38"/>
      <c r="J36" s="38"/>
      <c r="K36" s="38"/>
      <c r="L36" s="38"/>
      <c r="M36" s="38"/>
      <c r="N36" s="38"/>
      <c r="O36" s="38"/>
      <c r="Q36" s="21"/>
    </row>
    <row r="37" spans="1:17" x14ac:dyDescent="0.25">
      <c r="A37" s="21" t="s">
        <v>2544</v>
      </c>
      <c r="B37" s="21"/>
      <c r="C37" s="21"/>
      <c r="D37" s="41" t="s">
        <v>2563</v>
      </c>
      <c r="E37" s="38"/>
      <c r="F37" s="38"/>
      <c r="G37" s="38"/>
      <c r="H37" s="38"/>
      <c r="I37" s="38"/>
      <c r="J37" s="38"/>
      <c r="K37" s="38"/>
      <c r="L37" s="38"/>
      <c r="M37" s="38"/>
      <c r="N37" s="38"/>
      <c r="O37" s="38"/>
      <c r="Q37" s="21"/>
    </row>
    <row r="38" spans="1:17" x14ac:dyDescent="0.25">
      <c r="A38" s="21" t="s">
        <v>2545</v>
      </c>
      <c r="B38" s="21"/>
      <c r="C38" s="21"/>
      <c r="D38" s="41" t="s">
        <v>2564</v>
      </c>
      <c r="E38" s="38"/>
      <c r="F38" s="38"/>
      <c r="G38" s="38"/>
      <c r="H38" s="38"/>
      <c r="I38" s="38"/>
      <c r="J38" s="38"/>
      <c r="K38" s="38"/>
      <c r="L38" s="38"/>
      <c r="M38" s="38"/>
      <c r="N38" s="38"/>
      <c r="O38" s="38"/>
      <c r="Q38" s="21"/>
    </row>
    <row r="39" spans="1:17" ht="30" x14ac:dyDescent="0.25">
      <c r="A39" s="21" t="s">
        <v>2546</v>
      </c>
      <c r="B39" s="21"/>
      <c r="C39" s="21"/>
      <c r="D39" s="41" t="s">
        <v>2565</v>
      </c>
      <c r="E39" s="38"/>
      <c r="F39" s="38"/>
      <c r="G39" s="38"/>
      <c r="H39" s="38"/>
      <c r="I39" s="38"/>
      <c r="J39" s="38"/>
      <c r="K39" s="38"/>
      <c r="L39" s="38"/>
      <c r="M39" s="38"/>
      <c r="N39" s="38"/>
      <c r="O39" s="38"/>
      <c r="Q39" s="21"/>
    </row>
    <row r="40" spans="1:17" x14ac:dyDescent="0.25">
      <c r="A40" s="21" t="s">
        <v>2547</v>
      </c>
      <c r="B40" s="21"/>
      <c r="C40" s="21"/>
      <c r="D40" s="41" t="s">
        <v>2566</v>
      </c>
      <c r="E40" s="38"/>
      <c r="F40" s="38"/>
      <c r="G40" s="38"/>
      <c r="H40" s="38"/>
      <c r="I40" s="38"/>
      <c r="J40" s="38"/>
      <c r="K40" s="38"/>
      <c r="L40" s="38"/>
      <c r="M40" s="38"/>
      <c r="N40" s="38"/>
      <c r="O40" s="38"/>
      <c r="Q40" s="21"/>
    </row>
    <row r="41" spans="1:17" x14ac:dyDescent="0.25">
      <c r="A41" s="21" t="s">
        <v>2548</v>
      </c>
      <c r="B41" s="21"/>
      <c r="C41" s="21"/>
      <c r="D41" s="41" t="s">
        <v>2567</v>
      </c>
      <c r="E41" s="38"/>
      <c r="F41" s="38"/>
      <c r="G41" s="38"/>
      <c r="H41" s="38"/>
      <c r="I41" s="38"/>
      <c r="J41" s="38"/>
      <c r="K41" s="38"/>
      <c r="L41" s="38"/>
      <c r="M41" s="38"/>
      <c r="N41" s="38"/>
      <c r="O41" s="38"/>
      <c r="Q41" s="21"/>
    </row>
    <row r="42" spans="1:17" x14ac:dyDescent="0.25">
      <c r="A42" s="21" t="s">
        <v>2549</v>
      </c>
      <c r="B42" s="21"/>
      <c r="C42" s="21"/>
      <c r="D42" s="41" t="s">
        <v>2568</v>
      </c>
      <c r="E42" s="38"/>
      <c r="F42" s="38"/>
      <c r="G42" s="38"/>
      <c r="H42" s="38"/>
      <c r="I42" s="38"/>
      <c r="J42" s="38"/>
      <c r="K42" s="38"/>
      <c r="L42" s="38"/>
      <c r="M42" s="38"/>
      <c r="N42" s="38"/>
      <c r="O42" s="38"/>
      <c r="Q42" s="21"/>
    </row>
    <row r="43" spans="1:17" ht="30" x14ac:dyDescent="0.25">
      <c r="A43" s="21" t="s">
        <v>2550</v>
      </c>
      <c r="B43" s="21"/>
      <c r="C43" s="21"/>
      <c r="D43" s="41" t="s">
        <v>2569</v>
      </c>
      <c r="E43" s="38"/>
      <c r="F43" s="38"/>
      <c r="G43" s="38"/>
      <c r="H43" s="38"/>
      <c r="I43" s="38"/>
      <c r="J43" s="38"/>
      <c r="K43" s="38"/>
      <c r="L43" s="38"/>
      <c r="M43" s="38"/>
      <c r="N43" s="38"/>
      <c r="O43" s="38"/>
      <c r="Q43" s="21"/>
    </row>
    <row r="44" spans="1:17" x14ac:dyDescent="0.25">
      <c r="A44" s="21" t="s">
        <v>2551</v>
      </c>
      <c r="B44" s="21"/>
      <c r="C44" s="21"/>
      <c r="D44" s="41" t="s">
        <v>2570</v>
      </c>
      <c r="E44" s="38"/>
      <c r="F44" s="38"/>
      <c r="G44" s="38"/>
      <c r="H44" s="38"/>
      <c r="I44" s="38"/>
      <c r="J44" s="38"/>
      <c r="K44" s="38"/>
      <c r="L44" s="38"/>
      <c r="M44" s="38"/>
      <c r="N44" s="38"/>
      <c r="O44" s="38"/>
      <c r="Q44" s="21"/>
    </row>
    <row r="45" spans="1:17" x14ac:dyDescent="0.25">
      <c r="A45" s="21" t="s">
        <v>2552</v>
      </c>
      <c r="B45" s="21"/>
      <c r="C45" s="21"/>
      <c r="D45" s="41" t="s">
        <v>2571</v>
      </c>
      <c r="E45" s="38"/>
      <c r="F45" s="38"/>
      <c r="G45" s="38"/>
      <c r="H45" s="38"/>
      <c r="I45" s="38"/>
      <c r="J45" s="38"/>
      <c r="K45" s="38"/>
      <c r="L45" s="38"/>
      <c r="M45" s="38"/>
      <c r="N45" s="38"/>
      <c r="O45" s="38"/>
      <c r="Q45" s="21"/>
    </row>
    <row r="46" spans="1:17" x14ac:dyDescent="0.25">
      <c r="A46" s="21" t="s">
        <v>2553</v>
      </c>
      <c r="B46" s="21"/>
      <c r="C46" s="21"/>
      <c r="D46" s="65" t="s">
        <v>2572</v>
      </c>
      <c r="E46" s="66"/>
      <c r="F46" s="66"/>
      <c r="G46" s="66"/>
      <c r="H46" s="66"/>
      <c r="I46" s="66"/>
      <c r="J46" s="66"/>
      <c r="K46" s="66"/>
      <c r="L46" s="66"/>
      <c r="M46" s="66"/>
      <c r="N46" s="66"/>
      <c r="O46" s="54"/>
      <c r="Q46" s="21"/>
    </row>
    <row r="47" spans="1:17" ht="15.75" thickBot="1" x14ac:dyDescent="0.3">
      <c r="A47" s="21" t="s">
        <v>2554</v>
      </c>
      <c r="B47" s="21"/>
      <c r="C47" s="21"/>
      <c r="D47" s="64" t="s">
        <v>2573</v>
      </c>
      <c r="E47" s="68"/>
      <c r="F47" s="68"/>
      <c r="G47" s="68"/>
      <c r="H47" s="68"/>
      <c r="I47" s="68"/>
      <c r="J47" s="68"/>
      <c r="K47" s="68"/>
      <c r="L47" s="68"/>
      <c r="M47" s="68"/>
      <c r="N47" s="68"/>
      <c r="O47" s="56"/>
      <c r="Q47" s="21"/>
    </row>
    <row r="48" spans="1:17" ht="45.75" thickTop="1" x14ac:dyDescent="0.25">
      <c r="A48" s="21" t="s">
        <v>2555</v>
      </c>
      <c r="B48" s="21"/>
      <c r="C48" s="21"/>
      <c r="D48" s="47" t="s">
        <v>2574</v>
      </c>
      <c r="E48" s="55"/>
      <c r="F48" s="55"/>
      <c r="G48" s="55"/>
      <c r="H48" s="55"/>
      <c r="I48" s="55"/>
      <c r="J48" s="55"/>
      <c r="K48" s="55"/>
      <c r="L48" s="55"/>
      <c r="M48" s="55"/>
      <c r="N48" s="55"/>
      <c r="O48" s="55"/>
      <c r="Q48" s="21"/>
    </row>
    <row r="49" spans="1:17" ht="30" x14ac:dyDescent="0.25">
      <c r="A49" s="21" t="s">
        <v>2556</v>
      </c>
      <c r="B49" s="21"/>
      <c r="C49" s="21"/>
      <c r="D49" s="205" t="s">
        <v>564</v>
      </c>
      <c r="E49" s="38"/>
      <c r="F49" s="38"/>
      <c r="G49" s="38"/>
      <c r="H49" s="38"/>
      <c r="I49" s="38"/>
      <c r="J49" s="38"/>
      <c r="K49" s="38"/>
      <c r="L49" s="38"/>
      <c r="M49" s="38"/>
      <c r="N49" s="38"/>
      <c r="O49" s="38"/>
      <c r="Q49" s="21"/>
    </row>
    <row r="50" spans="1:17" ht="30" x14ac:dyDescent="0.25">
      <c r="A50" s="21" t="s">
        <v>2557</v>
      </c>
      <c r="B50" s="21"/>
      <c r="C50" s="21"/>
      <c r="D50" s="205" t="s">
        <v>577</v>
      </c>
      <c r="E50" s="38"/>
      <c r="F50" s="38"/>
      <c r="G50" s="38"/>
      <c r="H50" s="38"/>
      <c r="I50" s="38"/>
      <c r="J50" s="38"/>
      <c r="K50" s="38"/>
      <c r="L50" s="38"/>
      <c r="M50" s="38"/>
      <c r="N50" s="38"/>
      <c r="O50" s="38"/>
      <c r="Q50" s="21"/>
    </row>
    <row r="51" spans="1:17" ht="30.75" thickBot="1" x14ac:dyDescent="0.3">
      <c r="A51" s="21" t="s">
        <v>2554</v>
      </c>
      <c r="B51" s="21"/>
      <c r="C51" s="21"/>
      <c r="D51" s="65" t="s">
        <v>2573</v>
      </c>
      <c r="E51" s="68"/>
      <c r="F51" s="68"/>
      <c r="G51" s="68"/>
      <c r="H51" s="68"/>
      <c r="I51" s="68"/>
      <c r="J51" s="68"/>
      <c r="K51" s="68"/>
      <c r="L51" s="68"/>
      <c r="M51" s="68"/>
      <c r="N51" s="68"/>
      <c r="O51" s="56"/>
      <c r="Q51" s="21"/>
    </row>
    <row r="52" spans="1:17" ht="15.75" hidden="1" thickTop="1" x14ac:dyDescent="0.25">
      <c r="A52" s="21"/>
      <c r="B52" s="21"/>
      <c r="C52" s="21" t="s">
        <v>275</v>
      </c>
      <c r="Q52" s="21"/>
    </row>
    <row r="53" spans="1:17" hidden="1" x14ac:dyDescent="0.25">
      <c r="A53" s="21"/>
      <c r="B53" s="21"/>
      <c r="C53" s="21" t="s">
        <v>278</v>
      </c>
      <c r="D53" s="21"/>
      <c r="E53" s="21"/>
      <c r="F53" s="21"/>
      <c r="G53" s="21"/>
      <c r="H53" s="21"/>
      <c r="I53" s="21"/>
      <c r="J53" s="21"/>
      <c r="K53" s="21"/>
      <c r="L53" s="21"/>
      <c r="M53" s="21"/>
      <c r="N53" s="21"/>
      <c r="O53" s="21"/>
      <c r="P53" s="21"/>
      <c r="Q53" s="21" t="s">
        <v>279</v>
      </c>
    </row>
    <row r="54" spans="1:17" ht="15.75" thickTop="1" x14ac:dyDescent="0.25"/>
    <row r="56" spans="1:17" ht="15" hidden="1" customHeight="1" x14ac:dyDescent="0.25">
      <c r="A56" s="21"/>
      <c r="B56" s="21"/>
      <c r="C56" s="12" t="s">
        <v>2576</v>
      </c>
      <c r="D56" s="21"/>
      <c r="E56" s="21"/>
      <c r="F56" s="21"/>
      <c r="G56" s="21"/>
      <c r="H56" s="21"/>
      <c r="I56" s="21"/>
      <c r="J56" s="21"/>
      <c r="K56" s="21"/>
      <c r="L56" s="21"/>
      <c r="M56" s="21"/>
      <c r="N56" s="21"/>
      <c r="O56" s="21"/>
      <c r="P56" s="21"/>
      <c r="Q56" s="21"/>
    </row>
    <row r="57" spans="1:17" hidden="1" x14ac:dyDescent="0.25">
      <c r="A57" s="21"/>
      <c r="B57" s="21"/>
      <c r="C57" s="21"/>
      <c r="D57" s="21"/>
      <c r="E57" s="21"/>
      <c r="F57" s="21"/>
      <c r="G57" s="21"/>
      <c r="H57" s="21"/>
      <c r="I57" s="21"/>
      <c r="J57" s="21"/>
      <c r="K57" s="21"/>
      <c r="L57" s="21"/>
      <c r="M57" s="21"/>
      <c r="N57" s="21"/>
      <c r="O57" s="21"/>
      <c r="P57" s="21"/>
      <c r="Q57" s="21"/>
    </row>
    <row r="58" spans="1:17" hidden="1" x14ac:dyDescent="0.25">
      <c r="A58" s="21"/>
      <c r="B58" s="21"/>
      <c r="C58" s="21"/>
      <c r="D58" s="21"/>
      <c r="E58" s="21" t="s">
        <v>3612</v>
      </c>
      <c r="F58" s="21" t="s">
        <v>3613</v>
      </c>
      <c r="G58" s="21" t="s">
        <v>3614</v>
      </c>
      <c r="H58" s="21" t="s">
        <v>3615</v>
      </c>
      <c r="I58" s="21" t="s">
        <v>3616</v>
      </c>
      <c r="J58" s="21" t="s">
        <v>3617</v>
      </c>
      <c r="K58" s="21" t="s">
        <v>3618</v>
      </c>
      <c r="L58" s="21" t="s">
        <v>3619</v>
      </c>
      <c r="M58" s="21" t="s">
        <v>3620</v>
      </c>
      <c r="N58" s="21" t="s">
        <v>3621</v>
      </c>
      <c r="O58" s="21" t="s">
        <v>387</v>
      </c>
      <c r="P58" s="21"/>
      <c r="Q58" s="21"/>
    </row>
    <row r="59" spans="1:17" hidden="1" x14ac:dyDescent="0.25">
      <c r="A59" s="21"/>
      <c r="B59" s="21"/>
      <c r="C59" s="21" t="s">
        <v>276</v>
      </c>
      <c r="D59" s="21" t="s">
        <v>274</v>
      </c>
      <c r="E59" s="21"/>
      <c r="F59" s="21"/>
      <c r="G59" s="21"/>
      <c r="H59" s="21"/>
      <c r="I59" s="21"/>
      <c r="J59" s="21"/>
      <c r="K59" s="21"/>
      <c r="L59" s="21"/>
      <c r="M59" s="21"/>
      <c r="N59" s="21"/>
      <c r="O59" s="21"/>
      <c r="P59" s="21"/>
      <c r="Q59" s="21" t="s">
        <v>277</v>
      </c>
    </row>
    <row r="60" spans="1:17" x14ac:dyDescent="0.25">
      <c r="A60" s="21"/>
      <c r="B60" s="21" t="s">
        <v>3416</v>
      </c>
      <c r="C60" s="21" t="s">
        <v>386</v>
      </c>
      <c r="D60" s="77"/>
      <c r="E60" s="73" t="s">
        <v>3417</v>
      </c>
      <c r="F60" s="73" t="s">
        <v>3417</v>
      </c>
      <c r="G60" s="73" t="s">
        <v>3417</v>
      </c>
      <c r="H60" s="73" t="s">
        <v>3417</v>
      </c>
      <c r="I60" s="73" t="s">
        <v>3417</v>
      </c>
      <c r="J60" s="73" t="s">
        <v>3417</v>
      </c>
      <c r="K60" s="73" t="s">
        <v>3417</v>
      </c>
      <c r="L60" s="73" t="s">
        <v>3417</v>
      </c>
      <c r="M60" s="73" t="s">
        <v>3417</v>
      </c>
      <c r="N60" s="73" t="s">
        <v>3417</v>
      </c>
      <c r="O60" s="73" t="s">
        <v>3417</v>
      </c>
      <c r="P60" s="21"/>
      <c r="Q60" s="21"/>
    </row>
    <row r="61" spans="1:17" ht="50.1" customHeight="1" x14ac:dyDescent="0.25">
      <c r="A61" s="21"/>
      <c r="B61" s="21" t="s">
        <v>2575</v>
      </c>
      <c r="C61" s="21" t="s">
        <v>386</v>
      </c>
      <c r="D61" s="61" t="s">
        <v>1465</v>
      </c>
      <c r="E61" s="22" t="s">
        <v>1455</v>
      </c>
      <c r="F61" s="22" t="s">
        <v>1456</v>
      </c>
      <c r="G61" s="22" t="s">
        <v>1457</v>
      </c>
      <c r="H61" s="22" t="s">
        <v>1458</v>
      </c>
      <c r="I61" s="22" t="s">
        <v>1459</v>
      </c>
      <c r="J61" s="22" t="s">
        <v>1460</v>
      </c>
      <c r="K61" s="22" t="s">
        <v>1461</v>
      </c>
      <c r="L61" s="22" t="s">
        <v>1462</v>
      </c>
      <c r="M61" s="22" t="s">
        <v>1463</v>
      </c>
      <c r="N61" s="22" t="s">
        <v>1464</v>
      </c>
      <c r="O61" s="22" t="s">
        <v>402</v>
      </c>
      <c r="Q61" s="21"/>
    </row>
    <row r="62" spans="1:17" ht="19.5" customHeight="1" x14ac:dyDescent="0.25">
      <c r="A62" s="21"/>
      <c r="B62" s="21"/>
      <c r="C62" s="21" t="s">
        <v>444</v>
      </c>
      <c r="D62" s="36"/>
      <c r="E62" s="49">
        <v>2015</v>
      </c>
      <c r="F62" s="49">
        <v>2015</v>
      </c>
      <c r="G62" s="49">
        <v>2015</v>
      </c>
      <c r="H62" s="49">
        <v>2015</v>
      </c>
      <c r="I62" s="49">
        <v>2015</v>
      </c>
      <c r="J62" s="49">
        <v>2015</v>
      </c>
      <c r="K62" s="49">
        <v>2015</v>
      </c>
      <c r="L62" s="49">
        <v>2015</v>
      </c>
      <c r="M62" s="49">
        <v>2015</v>
      </c>
      <c r="N62" s="49">
        <v>2015</v>
      </c>
      <c r="O62" s="49">
        <v>2015</v>
      </c>
      <c r="Q62" s="21"/>
    </row>
    <row r="63" spans="1:17" ht="20.100000000000001" customHeight="1" x14ac:dyDescent="0.25">
      <c r="A63" s="21"/>
      <c r="B63" s="21"/>
      <c r="C63" s="21" t="s">
        <v>445</v>
      </c>
      <c r="D63" s="36"/>
      <c r="E63" s="51" t="str">
        <f>StartUp!$E$8</f>
        <v>SGD</v>
      </c>
      <c r="F63" s="51" t="str">
        <f>StartUp!$E$8</f>
        <v>SGD</v>
      </c>
      <c r="G63" s="51" t="str">
        <f>StartUp!$E$8</f>
        <v>SGD</v>
      </c>
      <c r="H63" s="51" t="str">
        <f>StartUp!$E$8</f>
        <v>SGD</v>
      </c>
      <c r="I63" s="51" t="str">
        <f>StartUp!$E$8</f>
        <v>SGD</v>
      </c>
      <c r="J63" s="51" t="str">
        <f>StartUp!$E$8</f>
        <v>SGD</v>
      </c>
      <c r="K63" s="51" t="str">
        <f>StartUp!$E$8</f>
        <v>SGD</v>
      </c>
      <c r="L63" s="51" t="str">
        <f>StartUp!$E$8</f>
        <v>SGD</v>
      </c>
      <c r="M63" s="51" t="str">
        <f>StartUp!$E$8</f>
        <v>SGD</v>
      </c>
      <c r="N63" s="51" t="str">
        <f>StartUp!$E$8</f>
        <v>SGD</v>
      </c>
      <c r="O63" s="51" t="str">
        <f>StartUp!$E$8</f>
        <v>SGD</v>
      </c>
      <c r="Q63" s="21"/>
    </row>
    <row r="64" spans="1:17" ht="20.100000000000001" hidden="1" customHeight="1" x14ac:dyDescent="0.25">
      <c r="A64" s="21"/>
      <c r="B64" s="21"/>
      <c r="C64" s="21" t="s">
        <v>446</v>
      </c>
      <c r="D64" s="36"/>
      <c r="E64" s="50" t="str">
        <f>StartUp!$D$10</f>
        <v>01/01/2009</v>
      </c>
      <c r="F64" s="50" t="str">
        <f>StartUp!$D$10</f>
        <v>01/01/2009</v>
      </c>
      <c r="G64" s="50" t="str">
        <f>StartUp!$D$10</f>
        <v>01/01/2009</v>
      </c>
      <c r="H64" s="50" t="str">
        <f>StartUp!$D$10</f>
        <v>01/01/2009</v>
      </c>
      <c r="I64" s="50" t="str">
        <f>StartUp!$D$10</f>
        <v>01/01/2009</v>
      </c>
      <c r="J64" s="50" t="str">
        <f>StartUp!$D$10</f>
        <v>01/01/2009</v>
      </c>
      <c r="K64" s="50" t="str">
        <f>StartUp!$D$10</f>
        <v>01/01/2009</v>
      </c>
      <c r="L64" s="50" t="str">
        <f>StartUp!$D$10</f>
        <v>01/01/2009</v>
      </c>
      <c r="M64" s="50" t="str">
        <f>StartUp!$D$10</f>
        <v>01/01/2009</v>
      </c>
      <c r="N64" s="50" t="str">
        <f>StartUp!$D$10</f>
        <v>01/01/2009</v>
      </c>
      <c r="O64" s="50" t="str">
        <f>StartUp!$D$10</f>
        <v>01/01/2009</v>
      </c>
      <c r="Q64" s="21"/>
    </row>
    <row r="65" spans="1:17" ht="20.100000000000001" hidden="1" customHeight="1" x14ac:dyDescent="0.25">
      <c r="A65" s="21"/>
      <c r="B65" s="21"/>
      <c r="C65" s="21" t="s">
        <v>447</v>
      </c>
      <c r="D65" s="36"/>
      <c r="E65" s="50" t="str">
        <f>StartUp!$D$11</f>
        <v>31/12/2009</v>
      </c>
      <c r="F65" s="50" t="str">
        <f>StartUp!$D$11</f>
        <v>31/12/2009</v>
      </c>
      <c r="G65" s="50" t="str">
        <f>StartUp!$D$11</f>
        <v>31/12/2009</v>
      </c>
      <c r="H65" s="50" t="str">
        <f>StartUp!$D$11</f>
        <v>31/12/2009</v>
      </c>
      <c r="I65" s="50" t="str">
        <f>StartUp!$D$11</f>
        <v>31/12/2009</v>
      </c>
      <c r="J65" s="50" t="str">
        <f>StartUp!$D$11</f>
        <v>31/12/2009</v>
      </c>
      <c r="K65" s="50" t="str">
        <f>StartUp!$D$11</f>
        <v>31/12/2009</v>
      </c>
      <c r="L65" s="50" t="str">
        <f>StartUp!$D$11</f>
        <v>31/12/2009</v>
      </c>
      <c r="M65" s="50" t="str">
        <f>StartUp!$D$11</f>
        <v>31/12/2009</v>
      </c>
      <c r="N65" s="50" t="str">
        <f>StartUp!$D$11</f>
        <v>31/12/2009</v>
      </c>
      <c r="O65" s="50" t="str">
        <f>StartUp!$D$11</f>
        <v>31/12/2009</v>
      </c>
      <c r="Q65" s="21"/>
    </row>
    <row r="66" spans="1:17" x14ac:dyDescent="0.25">
      <c r="A66" s="21"/>
      <c r="B66" s="21"/>
      <c r="C66" s="21" t="s">
        <v>275</v>
      </c>
      <c r="D66" s="15"/>
      <c r="Q66" s="21"/>
    </row>
    <row r="67" spans="1:17" x14ac:dyDescent="0.25">
      <c r="A67" s="21" t="s">
        <v>2538</v>
      </c>
      <c r="B67" s="21"/>
      <c r="C67" s="21"/>
      <c r="D67" s="22" t="s">
        <v>630</v>
      </c>
      <c r="E67" s="23"/>
      <c r="F67" s="23"/>
      <c r="G67" s="23"/>
      <c r="H67" s="23"/>
      <c r="I67" s="23"/>
      <c r="J67" s="23"/>
      <c r="K67" s="23"/>
      <c r="L67" s="23"/>
      <c r="M67" s="23"/>
      <c r="N67" s="23"/>
      <c r="O67" s="23"/>
      <c r="Q67" s="21"/>
    </row>
    <row r="68" spans="1:17" ht="30" x14ac:dyDescent="0.25">
      <c r="A68" s="21" t="s">
        <v>2539</v>
      </c>
      <c r="B68" s="21"/>
      <c r="C68" s="21"/>
      <c r="D68" s="114" t="s">
        <v>2558</v>
      </c>
      <c r="E68" s="23"/>
      <c r="F68" s="23"/>
      <c r="G68" s="23"/>
      <c r="H68" s="23"/>
      <c r="I68" s="23"/>
      <c r="J68" s="23"/>
      <c r="K68" s="23"/>
      <c r="L68" s="23"/>
      <c r="M68" s="23"/>
      <c r="N68" s="23"/>
      <c r="O68" s="23"/>
      <c r="Q68" s="21"/>
    </row>
    <row r="69" spans="1:17" x14ac:dyDescent="0.25">
      <c r="A69" s="21" t="s">
        <v>2526</v>
      </c>
      <c r="B69" s="21"/>
      <c r="C69" s="21"/>
      <c r="D69" s="18" t="s">
        <v>2530</v>
      </c>
      <c r="E69" s="38"/>
      <c r="F69" s="38"/>
      <c r="G69" s="38"/>
      <c r="H69" s="38"/>
      <c r="I69" s="38"/>
      <c r="J69" s="38"/>
      <c r="K69" s="38"/>
      <c r="L69" s="38"/>
      <c r="M69" s="38"/>
      <c r="N69" s="38"/>
      <c r="O69" s="38"/>
      <c r="Q69" s="21"/>
    </row>
    <row r="70" spans="1:17" x14ac:dyDescent="0.25">
      <c r="A70" s="21" t="s">
        <v>2540</v>
      </c>
      <c r="B70" s="21"/>
      <c r="C70" s="21"/>
      <c r="D70" s="18" t="s">
        <v>2559</v>
      </c>
      <c r="E70" s="38"/>
      <c r="F70" s="38"/>
      <c r="G70" s="38"/>
      <c r="H70" s="38"/>
      <c r="I70" s="38"/>
      <c r="J70" s="38"/>
      <c r="K70" s="38"/>
      <c r="L70" s="38"/>
      <c r="M70" s="38"/>
      <c r="N70" s="38"/>
      <c r="O70" s="38"/>
      <c r="Q70" s="21"/>
    </row>
    <row r="71" spans="1:17" x14ac:dyDescent="0.25">
      <c r="A71" s="21" t="s">
        <v>1443</v>
      </c>
      <c r="B71" s="21"/>
      <c r="C71" s="21"/>
      <c r="D71" s="47" t="s">
        <v>1253</v>
      </c>
      <c r="E71" s="23"/>
      <c r="F71" s="23"/>
      <c r="G71" s="23"/>
      <c r="H71" s="23"/>
      <c r="I71" s="23"/>
      <c r="J71" s="23"/>
      <c r="K71" s="23"/>
      <c r="L71" s="23"/>
      <c r="M71" s="23"/>
      <c r="N71" s="23"/>
      <c r="O71" s="23"/>
      <c r="Q71" s="21"/>
    </row>
    <row r="72" spans="1:17" ht="45" x14ac:dyDescent="0.25">
      <c r="A72" s="21" t="s">
        <v>2527</v>
      </c>
      <c r="B72" s="21"/>
      <c r="C72" s="21"/>
      <c r="D72" s="41" t="s">
        <v>2531</v>
      </c>
      <c r="E72" s="38"/>
      <c r="F72" s="38"/>
      <c r="G72" s="38"/>
      <c r="H72" s="38"/>
      <c r="I72" s="38"/>
      <c r="J72" s="38"/>
      <c r="K72" s="38"/>
      <c r="L72" s="38"/>
      <c r="M72" s="38"/>
      <c r="N72" s="38"/>
      <c r="O72" s="38"/>
      <c r="Q72" s="21"/>
    </row>
    <row r="73" spans="1:17" ht="30" x14ac:dyDescent="0.25">
      <c r="A73" s="21" t="s">
        <v>2528</v>
      </c>
      <c r="B73" s="21"/>
      <c r="C73" s="21"/>
      <c r="D73" s="41" t="s">
        <v>2532</v>
      </c>
      <c r="E73" s="38"/>
      <c r="F73" s="38"/>
      <c r="G73" s="38"/>
      <c r="H73" s="38"/>
      <c r="I73" s="38"/>
      <c r="J73" s="38"/>
      <c r="K73" s="38"/>
      <c r="L73" s="38"/>
      <c r="M73" s="38"/>
      <c r="N73" s="38"/>
      <c r="O73" s="38"/>
      <c r="Q73" s="21"/>
    </row>
    <row r="74" spans="1:17" ht="45" x14ac:dyDescent="0.25">
      <c r="A74" s="21" t="s">
        <v>2529</v>
      </c>
      <c r="B74" s="21"/>
      <c r="C74" s="21"/>
      <c r="D74" s="65" t="s">
        <v>2533</v>
      </c>
      <c r="E74" s="66"/>
      <c r="F74" s="66"/>
      <c r="G74" s="66"/>
      <c r="H74" s="66"/>
      <c r="I74" s="66"/>
      <c r="J74" s="66"/>
      <c r="K74" s="66"/>
      <c r="L74" s="66"/>
      <c r="M74" s="66"/>
      <c r="N74" s="66"/>
      <c r="O74" s="54"/>
      <c r="Q74" s="21"/>
    </row>
    <row r="75" spans="1:17" x14ac:dyDescent="0.25">
      <c r="A75" s="21" t="s">
        <v>2541</v>
      </c>
      <c r="B75" s="21"/>
      <c r="C75" s="21"/>
      <c r="D75" s="113" t="s">
        <v>2560</v>
      </c>
      <c r="E75" s="23"/>
      <c r="F75" s="23"/>
      <c r="G75" s="23"/>
      <c r="H75" s="23"/>
      <c r="I75" s="23"/>
      <c r="J75" s="23"/>
      <c r="K75" s="23"/>
      <c r="L75" s="23"/>
      <c r="M75" s="23"/>
      <c r="N75" s="23"/>
      <c r="O75" s="23"/>
      <c r="Q75" s="21"/>
    </row>
    <row r="76" spans="1:17" x14ac:dyDescent="0.25">
      <c r="A76" s="21" t="s">
        <v>2542</v>
      </c>
      <c r="B76" s="21"/>
      <c r="C76" s="21"/>
      <c r="D76" s="41" t="s">
        <v>2561</v>
      </c>
      <c r="E76" s="38"/>
      <c r="F76" s="38"/>
      <c r="G76" s="38"/>
      <c r="H76" s="38"/>
      <c r="I76" s="38"/>
      <c r="J76" s="38"/>
      <c r="K76" s="38"/>
      <c r="L76" s="38"/>
      <c r="M76" s="38"/>
      <c r="N76" s="38"/>
      <c r="O76" s="38"/>
      <c r="Q76" s="21"/>
    </row>
    <row r="77" spans="1:17" ht="30" x14ac:dyDescent="0.25">
      <c r="A77" s="21" t="s">
        <v>2543</v>
      </c>
      <c r="B77" s="21"/>
      <c r="C77" s="21"/>
      <c r="D77" s="41" t="s">
        <v>2562</v>
      </c>
      <c r="E77" s="38"/>
      <c r="F77" s="38"/>
      <c r="G77" s="38"/>
      <c r="H77" s="38"/>
      <c r="I77" s="38"/>
      <c r="J77" s="38"/>
      <c r="K77" s="38"/>
      <c r="L77" s="38"/>
      <c r="M77" s="38"/>
      <c r="N77" s="38"/>
      <c r="O77" s="38"/>
      <c r="Q77" s="21"/>
    </row>
    <row r="78" spans="1:17" x14ac:dyDescent="0.25">
      <c r="A78" s="21" t="s">
        <v>2544</v>
      </c>
      <c r="B78" s="21"/>
      <c r="C78" s="21"/>
      <c r="D78" s="41" t="s">
        <v>2563</v>
      </c>
      <c r="E78" s="38"/>
      <c r="F78" s="38"/>
      <c r="G78" s="38"/>
      <c r="H78" s="38"/>
      <c r="I78" s="38"/>
      <c r="J78" s="38"/>
      <c r="K78" s="38"/>
      <c r="L78" s="38"/>
      <c r="M78" s="38"/>
      <c r="N78" s="38"/>
      <c r="O78" s="38"/>
      <c r="Q78" s="21"/>
    </row>
    <row r="79" spans="1:17" x14ac:dyDescent="0.25">
      <c r="A79" s="21" t="s">
        <v>2545</v>
      </c>
      <c r="B79" s="21"/>
      <c r="C79" s="21"/>
      <c r="D79" s="41" t="s">
        <v>2564</v>
      </c>
      <c r="E79" s="38"/>
      <c r="F79" s="38"/>
      <c r="G79" s="38"/>
      <c r="H79" s="38"/>
      <c r="I79" s="38"/>
      <c r="J79" s="38"/>
      <c r="K79" s="38"/>
      <c r="L79" s="38"/>
      <c r="M79" s="38"/>
      <c r="N79" s="38"/>
      <c r="O79" s="38"/>
      <c r="Q79" s="21"/>
    </row>
    <row r="80" spans="1:17" ht="30" x14ac:dyDescent="0.25">
      <c r="A80" s="21" t="s">
        <v>2546</v>
      </c>
      <c r="B80" s="21"/>
      <c r="C80" s="21"/>
      <c r="D80" s="41" t="s">
        <v>2565</v>
      </c>
      <c r="E80" s="38"/>
      <c r="F80" s="38"/>
      <c r="G80" s="38"/>
      <c r="H80" s="38"/>
      <c r="I80" s="38"/>
      <c r="J80" s="38"/>
      <c r="K80" s="38"/>
      <c r="L80" s="38"/>
      <c r="M80" s="38"/>
      <c r="N80" s="38"/>
      <c r="O80" s="38"/>
      <c r="Q80" s="21"/>
    </row>
    <row r="81" spans="1:17" x14ac:dyDescent="0.25">
      <c r="A81" s="21" t="s">
        <v>2547</v>
      </c>
      <c r="B81" s="21"/>
      <c r="C81" s="21"/>
      <c r="D81" s="41" t="s">
        <v>2566</v>
      </c>
      <c r="E81" s="38"/>
      <c r="F81" s="38"/>
      <c r="G81" s="38"/>
      <c r="H81" s="38"/>
      <c r="I81" s="38"/>
      <c r="J81" s="38"/>
      <c r="K81" s="38"/>
      <c r="L81" s="38"/>
      <c r="M81" s="38"/>
      <c r="N81" s="38"/>
      <c r="O81" s="38"/>
      <c r="Q81" s="21"/>
    </row>
    <row r="82" spans="1:17" x14ac:dyDescent="0.25">
      <c r="A82" s="21" t="s">
        <v>2548</v>
      </c>
      <c r="B82" s="21"/>
      <c r="C82" s="21"/>
      <c r="D82" s="41" t="s">
        <v>2567</v>
      </c>
      <c r="E82" s="38"/>
      <c r="F82" s="38"/>
      <c r="G82" s="38"/>
      <c r="H82" s="38"/>
      <c r="I82" s="38"/>
      <c r="J82" s="38"/>
      <c r="K82" s="38"/>
      <c r="L82" s="38"/>
      <c r="M82" s="38"/>
      <c r="N82" s="38"/>
      <c r="O82" s="38"/>
      <c r="Q82" s="21"/>
    </row>
    <row r="83" spans="1:17" x14ac:dyDescent="0.25">
      <c r="A83" s="21" t="s">
        <v>2549</v>
      </c>
      <c r="B83" s="21"/>
      <c r="C83" s="21"/>
      <c r="D83" s="41" t="s">
        <v>2568</v>
      </c>
      <c r="E83" s="38"/>
      <c r="F83" s="38"/>
      <c r="G83" s="38"/>
      <c r="H83" s="38"/>
      <c r="I83" s="38"/>
      <c r="J83" s="38"/>
      <c r="K83" s="38"/>
      <c r="L83" s="38"/>
      <c r="M83" s="38"/>
      <c r="N83" s="38"/>
      <c r="O83" s="38"/>
      <c r="Q83" s="21"/>
    </row>
    <row r="84" spans="1:17" ht="30" x14ac:dyDescent="0.25">
      <c r="A84" s="21" t="s">
        <v>2550</v>
      </c>
      <c r="B84" s="21"/>
      <c r="C84" s="21"/>
      <c r="D84" s="41" t="s">
        <v>2569</v>
      </c>
      <c r="E84" s="38"/>
      <c r="F84" s="38"/>
      <c r="G84" s="38"/>
      <c r="H84" s="38"/>
      <c r="I84" s="38"/>
      <c r="J84" s="38"/>
      <c r="K84" s="38"/>
      <c r="L84" s="38"/>
      <c r="M84" s="38"/>
      <c r="N84" s="38"/>
      <c r="O84" s="38"/>
      <c r="Q84" s="21"/>
    </row>
    <row r="85" spans="1:17" x14ac:dyDescent="0.25">
      <c r="A85" s="21" t="s">
        <v>2551</v>
      </c>
      <c r="B85" s="21"/>
      <c r="C85" s="21"/>
      <c r="D85" s="41" t="s">
        <v>2570</v>
      </c>
      <c r="E85" s="38"/>
      <c r="F85" s="38"/>
      <c r="G85" s="38"/>
      <c r="H85" s="38"/>
      <c r="I85" s="38"/>
      <c r="J85" s="38"/>
      <c r="K85" s="38"/>
      <c r="L85" s="38"/>
      <c r="M85" s="38"/>
      <c r="N85" s="38"/>
      <c r="O85" s="38"/>
      <c r="Q85" s="21"/>
    </row>
    <row r="86" spans="1:17" x14ac:dyDescent="0.25">
      <c r="A86" s="21" t="s">
        <v>2552</v>
      </c>
      <c r="B86" s="21"/>
      <c r="C86" s="21"/>
      <c r="D86" s="41" t="s">
        <v>2571</v>
      </c>
      <c r="E86" s="38"/>
      <c r="F86" s="38"/>
      <c r="G86" s="38"/>
      <c r="H86" s="38"/>
      <c r="I86" s="38"/>
      <c r="J86" s="38"/>
      <c r="K86" s="38"/>
      <c r="L86" s="38"/>
      <c r="M86" s="38"/>
      <c r="N86" s="38"/>
      <c r="O86" s="38"/>
      <c r="Q86" s="21"/>
    </row>
    <row r="87" spans="1:17" x14ac:dyDescent="0.25">
      <c r="A87" s="21" t="s">
        <v>2553</v>
      </c>
      <c r="B87" s="21"/>
      <c r="C87" s="21"/>
      <c r="D87" s="65" t="s">
        <v>2572</v>
      </c>
      <c r="E87" s="66"/>
      <c r="F87" s="66"/>
      <c r="G87" s="66"/>
      <c r="H87" s="66"/>
      <c r="I87" s="66"/>
      <c r="J87" s="66"/>
      <c r="K87" s="66"/>
      <c r="L87" s="66"/>
      <c r="M87" s="66"/>
      <c r="N87" s="66"/>
      <c r="O87" s="54"/>
      <c r="Q87" s="21"/>
    </row>
    <row r="88" spans="1:17" ht="15.75" thickBot="1" x14ac:dyDescent="0.3">
      <c r="A88" s="21" t="s">
        <v>2554</v>
      </c>
      <c r="B88" s="21"/>
      <c r="C88" s="21"/>
      <c r="D88" s="64" t="s">
        <v>2573</v>
      </c>
      <c r="E88" s="68"/>
      <c r="F88" s="68"/>
      <c r="G88" s="68"/>
      <c r="H88" s="68"/>
      <c r="I88" s="68"/>
      <c r="J88" s="68"/>
      <c r="K88" s="68"/>
      <c r="L88" s="68"/>
      <c r="M88" s="68"/>
      <c r="N88" s="68"/>
      <c r="O88" s="56"/>
      <c r="Q88" s="21"/>
    </row>
    <row r="89" spans="1:17" ht="45.75" thickTop="1" x14ac:dyDescent="0.25">
      <c r="A89" s="21" t="s">
        <v>2555</v>
      </c>
      <c r="B89" s="21"/>
      <c r="C89" s="21"/>
      <c r="D89" s="47" t="s">
        <v>2574</v>
      </c>
      <c r="E89" s="55"/>
      <c r="F89" s="55"/>
      <c r="G89" s="55"/>
      <c r="H89" s="55"/>
      <c r="I89" s="55"/>
      <c r="J89" s="55"/>
      <c r="K89" s="55"/>
      <c r="L89" s="55"/>
      <c r="M89" s="55"/>
      <c r="N89" s="55"/>
      <c r="O89" s="55"/>
      <c r="Q89" s="21"/>
    </row>
    <row r="90" spans="1:17" ht="30" x14ac:dyDescent="0.25">
      <c r="A90" s="21" t="s">
        <v>2556</v>
      </c>
      <c r="B90" s="21"/>
      <c r="C90" s="21"/>
      <c r="D90" s="205" t="s">
        <v>564</v>
      </c>
      <c r="E90" s="38"/>
      <c r="F90" s="38"/>
      <c r="G90" s="38"/>
      <c r="H90" s="38"/>
      <c r="I90" s="38"/>
      <c r="J90" s="38"/>
      <c r="K90" s="38"/>
      <c r="L90" s="38"/>
      <c r="M90" s="38"/>
      <c r="N90" s="38"/>
      <c r="O90" s="38"/>
      <c r="Q90" s="21"/>
    </row>
    <row r="91" spans="1:17" ht="30" x14ac:dyDescent="0.25">
      <c r="A91" s="21" t="s">
        <v>2557</v>
      </c>
      <c r="B91" s="21"/>
      <c r="C91" s="21"/>
      <c r="D91" s="205" t="s">
        <v>577</v>
      </c>
      <c r="E91" s="38"/>
      <c r="F91" s="38"/>
      <c r="G91" s="38"/>
      <c r="H91" s="38"/>
      <c r="I91" s="38"/>
      <c r="J91" s="38"/>
      <c r="K91" s="38"/>
      <c r="L91" s="38"/>
      <c r="M91" s="38"/>
      <c r="N91" s="38"/>
      <c r="O91" s="38"/>
      <c r="Q91" s="21"/>
    </row>
    <row r="92" spans="1:17" ht="30.75" thickBot="1" x14ac:dyDescent="0.3">
      <c r="A92" s="21" t="s">
        <v>2554</v>
      </c>
      <c r="B92" s="21"/>
      <c r="C92" s="21"/>
      <c r="D92" s="65" t="s">
        <v>2573</v>
      </c>
      <c r="E92" s="68"/>
      <c r="F92" s="68"/>
      <c r="G92" s="68"/>
      <c r="H92" s="68"/>
      <c r="I92" s="68"/>
      <c r="J92" s="68"/>
      <c r="K92" s="68"/>
      <c r="L92" s="68"/>
      <c r="M92" s="68"/>
      <c r="N92" s="68"/>
      <c r="O92" s="56"/>
      <c r="Q92" s="21"/>
    </row>
    <row r="93" spans="1:17" ht="15.75" hidden="1" thickTop="1" x14ac:dyDescent="0.25">
      <c r="A93" s="21"/>
      <c r="B93" s="21"/>
      <c r="C93" s="21" t="s">
        <v>275</v>
      </c>
      <c r="Q93" s="21"/>
    </row>
    <row r="94" spans="1:17" hidden="1" x14ac:dyDescent="0.25">
      <c r="A94" s="21"/>
      <c r="B94" s="21"/>
      <c r="C94" s="21" t="s">
        <v>278</v>
      </c>
      <c r="D94" s="21"/>
      <c r="E94" s="21"/>
      <c r="F94" s="21"/>
      <c r="G94" s="21"/>
      <c r="H94" s="21"/>
      <c r="I94" s="21"/>
      <c r="J94" s="21"/>
      <c r="K94" s="21"/>
      <c r="L94" s="21"/>
      <c r="M94" s="21"/>
      <c r="N94" s="21"/>
      <c r="O94" s="21"/>
      <c r="P94" s="21"/>
      <c r="Q94" s="21" t="s">
        <v>279</v>
      </c>
    </row>
    <row r="95" spans="1:17" ht="15.75" thickTop="1" x14ac:dyDescent="0.25"/>
    <row r="97" spans="1:17" ht="15" customHeight="1" x14ac:dyDescent="0.25">
      <c r="A97" s="21"/>
      <c r="B97" s="21"/>
      <c r="C97" s="12" t="s">
        <v>3622</v>
      </c>
      <c r="D97" s="21"/>
      <c r="E97" s="21"/>
      <c r="F97" s="21"/>
      <c r="G97" s="21"/>
      <c r="H97" s="21"/>
      <c r="I97" s="21"/>
      <c r="J97" s="21"/>
      <c r="K97" s="21"/>
      <c r="L97" s="21"/>
      <c r="M97" s="21"/>
      <c r="N97" s="21"/>
      <c r="O97" s="21"/>
      <c r="P97" s="21"/>
      <c r="Q97" s="21"/>
    </row>
    <row r="98" spans="1:17" hidden="1" x14ac:dyDescent="0.25">
      <c r="A98" s="21"/>
      <c r="B98" s="21"/>
      <c r="C98" s="21"/>
      <c r="D98" s="21"/>
      <c r="E98" s="21"/>
      <c r="F98" s="21"/>
      <c r="G98" s="21"/>
      <c r="H98" s="21"/>
      <c r="I98" s="21"/>
      <c r="J98" s="21"/>
      <c r="K98" s="21"/>
      <c r="L98" s="21"/>
      <c r="M98" s="21"/>
      <c r="N98" s="21"/>
      <c r="O98" s="21"/>
      <c r="P98" s="21"/>
      <c r="Q98" s="21"/>
    </row>
    <row r="99" spans="1:17" hidden="1" x14ac:dyDescent="0.25">
      <c r="A99" s="21"/>
      <c r="B99" s="21"/>
      <c r="C99" s="21"/>
      <c r="D99" s="21"/>
      <c r="E99" s="21" t="s">
        <v>3623</v>
      </c>
      <c r="F99" s="21" t="s">
        <v>3624</v>
      </c>
      <c r="G99" s="21" t="s">
        <v>3625</v>
      </c>
      <c r="H99" s="21" t="s">
        <v>3626</v>
      </c>
      <c r="I99" s="21" t="s">
        <v>3627</v>
      </c>
      <c r="J99" s="21" t="s">
        <v>3628</v>
      </c>
      <c r="K99" s="21" t="s">
        <v>3629</v>
      </c>
      <c r="L99" s="21" t="s">
        <v>3630</v>
      </c>
      <c r="M99" s="21" t="s">
        <v>3631</v>
      </c>
      <c r="N99" s="21" t="s">
        <v>3632</v>
      </c>
      <c r="O99" s="21" t="s">
        <v>3418</v>
      </c>
      <c r="P99" s="21"/>
      <c r="Q99" s="21"/>
    </row>
    <row r="100" spans="1:17" hidden="1" x14ac:dyDescent="0.25">
      <c r="A100" s="21"/>
      <c r="B100" s="21"/>
      <c r="C100" s="21" t="s">
        <v>276</v>
      </c>
      <c r="D100" s="21" t="s">
        <v>274</v>
      </c>
      <c r="E100" s="21"/>
      <c r="F100" s="21"/>
      <c r="G100" s="21"/>
      <c r="H100" s="21"/>
      <c r="I100" s="21"/>
      <c r="J100" s="21"/>
      <c r="K100" s="21"/>
      <c r="L100" s="21"/>
      <c r="M100" s="21"/>
      <c r="N100" s="21"/>
      <c r="O100" s="21"/>
      <c r="P100" s="21"/>
      <c r="Q100" s="21" t="s">
        <v>277</v>
      </c>
    </row>
    <row r="101" spans="1:17" x14ac:dyDescent="0.25">
      <c r="A101" s="21"/>
      <c r="B101" s="21" t="s">
        <v>3416</v>
      </c>
      <c r="C101" s="21" t="s">
        <v>386</v>
      </c>
      <c r="D101" s="77"/>
      <c r="E101" s="73" t="s">
        <v>3419</v>
      </c>
      <c r="F101" s="73" t="s">
        <v>3419</v>
      </c>
      <c r="G101" s="73" t="s">
        <v>3419</v>
      </c>
      <c r="H101" s="73" t="s">
        <v>3419</v>
      </c>
      <c r="I101" s="73" t="s">
        <v>3419</v>
      </c>
      <c r="J101" s="73" t="s">
        <v>3419</v>
      </c>
      <c r="K101" s="73" t="s">
        <v>3419</v>
      </c>
      <c r="L101" s="73" t="s">
        <v>3419</v>
      </c>
      <c r="M101" s="73" t="s">
        <v>3419</v>
      </c>
      <c r="N101" s="73" t="s">
        <v>3419</v>
      </c>
      <c r="O101" s="73" t="s">
        <v>3419</v>
      </c>
      <c r="P101" s="21"/>
      <c r="Q101" s="21"/>
    </row>
    <row r="102" spans="1:17" ht="50.1" customHeight="1" x14ac:dyDescent="0.25">
      <c r="A102" s="21"/>
      <c r="B102" s="21" t="s">
        <v>2575</v>
      </c>
      <c r="C102" s="21" t="s">
        <v>386</v>
      </c>
      <c r="D102" s="61" t="s">
        <v>1465</v>
      </c>
      <c r="E102" s="22" t="s">
        <v>1455</v>
      </c>
      <c r="F102" s="22" t="s">
        <v>1456</v>
      </c>
      <c r="G102" s="22" t="s">
        <v>1457</v>
      </c>
      <c r="H102" s="22" t="s">
        <v>1458</v>
      </c>
      <c r="I102" s="22" t="s">
        <v>1459</v>
      </c>
      <c r="J102" s="22" t="s">
        <v>1460</v>
      </c>
      <c r="K102" s="22" t="s">
        <v>1461</v>
      </c>
      <c r="L102" s="22" t="s">
        <v>1462</v>
      </c>
      <c r="M102" s="22" t="s">
        <v>1463</v>
      </c>
      <c r="N102" s="22" t="s">
        <v>1464</v>
      </c>
      <c r="O102" s="22" t="s">
        <v>402</v>
      </c>
      <c r="Q102" s="21"/>
    </row>
    <row r="103" spans="1:17" ht="19.5" customHeight="1" x14ac:dyDescent="0.25">
      <c r="A103" s="21"/>
      <c r="B103" s="21"/>
      <c r="C103" s="21" t="s">
        <v>444</v>
      </c>
      <c r="D103" s="36"/>
      <c r="E103" s="49">
        <v>2016</v>
      </c>
      <c r="F103" s="49">
        <v>2016</v>
      </c>
      <c r="G103" s="49">
        <v>2016</v>
      </c>
      <c r="H103" s="49">
        <v>2016</v>
      </c>
      <c r="I103" s="49">
        <v>2016</v>
      </c>
      <c r="J103" s="49">
        <v>2016</v>
      </c>
      <c r="K103" s="49">
        <v>2016</v>
      </c>
      <c r="L103" s="49">
        <v>2016</v>
      </c>
      <c r="M103" s="49">
        <v>2016</v>
      </c>
      <c r="N103" s="49">
        <v>2016</v>
      </c>
      <c r="O103" s="49">
        <v>2016</v>
      </c>
      <c r="Q103" s="21"/>
    </row>
    <row r="104" spans="1:17" ht="20.100000000000001" customHeight="1" x14ac:dyDescent="0.25">
      <c r="A104" s="21"/>
      <c r="B104" s="21"/>
      <c r="C104" s="21" t="s">
        <v>445</v>
      </c>
      <c r="D104" s="36"/>
      <c r="E104" s="51" t="str">
        <f>StartUp!$E$8</f>
        <v>SGD</v>
      </c>
      <c r="F104" s="51" t="str">
        <f>StartUp!$E$8</f>
        <v>SGD</v>
      </c>
      <c r="G104" s="51" t="str">
        <f>StartUp!$E$8</f>
        <v>SGD</v>
      </c>
      <c r="H104" s="51" t="str">
        <f>StartUp!$E$8</f>
        <v>SGD</v>
      </c>
      <c r="I104" s="51" t="str">
        <f>StartUp!$E$8</f>
        <v>SGD</v>
      </c>
      <c r="J104" s="51" t="str">
        <f>StartUp!$E$8</f>
        <v>SGD</v>
      </c>
      <c r="K104" s="51" t="str">
        <f>StartUp!$E$8</f>
        <v>SGD</v>
      </c>
      <c r="L104" s="51" t="str">
        <f>StartUp!$E$8</f>
        <v>SGD</v>
      </c>
      <c r="M104" s="51" t="str">
        <f>StartUp!$E$8</f>
        <v>SGD</v>
      </c>
      <c r="N104" s="51" t="str">
        <f>StartUp!$E$8</f>
        <v>SGD</v>
      </c>
      <c r="O104" s="51" t="str">
        <f>StartUp!$E$8</f>
        <v>SGD</v>
      </c>
      <c r="Q104" s="21"/>
    </row>
    <row r="105" spans="1:17" ht="20.100000000000001" hidden="1" customHeight="1" x14ac:dyDescent="0.25">
      <c r="A105" s="21"/>
      <c r="B105" s="21"/>
      <c r="C105" s="21" t="s">
        <v>446</v>
      </c>
      <c r="D105" s="36"/>
      <c r="E105" s="50" t="str">
        <f>StartUp!$D$8</f>
        <v>01/01/2010</v>
      </c>
      <c r="F105" s="50" t="str">
        <f>StartUp!$D$8</f>
        <v>01/01/2010</v>
      </c>
      <c r="G105" s="50" t="str">
        <f>StartUp!$D$8</f>
        <v>01/01/2010</v>
      </c>
      <c r="H105" s="50" t="str">
        <f>StartUp!$D$8</f>
        <v>01/01/2010</v>
      </c>
      <c r="I105" s="50" t="str">
        <f>StartUp!$D$8</f>
        <v>01/01/2010</v>
      </c>
      <c r="J105" s="50" t="str">
        <f>StartUp!$D$8</f>
        <v>01/01/2010</v>
      </c>
      <c r="K105" s="50" t="str">
        <f>StartUp!$D$8</f>
        <v>01/01/2010</v>
      </c>
      <c r="L105" s="50" t="str">
        <f>StartUp!$D$8</f>
        <v>01/01/2010</v>
      </c>
      <c r="M105" s="50" t="str">
        <f>StartUp!$D$8</f>
        <v>01/01/2010</v>
      </c>
      <c r="N105" s="50" t="str">
        <f>StartUp!$D$8</f>
        <v>01/01/2010</v>
      </c>
      <c r="O105" s="50" t="str">
        <f>StartUp!$D$8</f>
        <v>01/01/2010</v>
      </c>
      <c r="Q105" s="21"/>
    </row>
    <row r="106" spans="1:17" ht="20.100000000000001" hidden="1" customHeight="1" x14ac:dyDescent="0.25">
      <c r="A106" s="21"/>
      <c r="B106" s="21"/>
      <c r="C106" s="21" t="s">
        <v>447</v>
      </c>
      <c r="D106" s="36"/>
      <c r="E106" s="50" t="str">
        <f>StartUp!$D$9</f>
        <v>31/12/2010</v>
      </c>
      <c r="F106" s="50" t="str">
        <f>StartUp!$D$9</f>
        <v>31/12/2010</v>
      </c>
      <c r="G106" s="50" t="str">
        <f>StartUp!$D$9</f>
        <v>31/12/2010</v>
      </c>
      <c r="H106" s="50" t="str">
        <f>StartUp!$D$9</f>
        <v>31/12/2010</v>
      </c>
      <c r="I106" s="50" t="str">
        <f>StartUp!$D$9</f>
        <v>31/12/2010</v>
      </c>
      <c r="J106" s="50" t="str">
        <f>StartUp!$D$9</f>
        <v>31/12/2010</v>
      </c>
      <c r="K106" s="50" t="str">
        <f>StartUp!$D$9</f>
        <v>31/12/2010</v>
      </c>
      <c r="L106" s="50" t="str">
        <f>StartUp!$D$9</f>
        <v>31/12/2010</v>
      </c>
      <c r="M106" s="50" t="str">
        <f>StartUp!$D$9</f>
        <v>31/12/2010</v>
      </c>
      <c r="N106" s="50" t="str">
        <f>StartUp!$D$9</f>
        <v>31/12/2010</v>
      </c>
      <c r="O106" s="50" t="str">
        <f>StartUp!$D$9</f>
        <v>31/12/2010</v>
      </c>
      <c r="Q106" s="21"/>
    </row>
    <row r="107" spans="1:17" x14ac:dyDescent="0.25">
      <c r="A107" s="21"/>
      <c r="B107" s="21"/>
      <c r="C107" s="21" t="s">
        <v>275</v>
      </c>
      <c r="D107" s="15"/>
      <c r="Q107" s="21"/>
    </row>
    <row r="108" spans="1:17" x14ac:dyDescent="0.25">
      <c r="A108" s="21" t="s">
        <v>2538</v>
      </c>
      <c r="B108" s="21"/>
      <c r="C108" s="21"/>
      <c r="D108" s="22" t="s">
        <v>630</v>
      </c>
      <c r="E108" s="23"/>
      <c r="F108" s="23"/>
      <c r="G108" s="23"/>
      <c r="H108" s="23"/>
      <c r="I108" s="23"/>
      <c r="J108" s="23"/>
      <c r="K108" s="23"/>
      <c r="L108" s="23"/>
      <c r="M108" s="23"/>
      <c r="N108" s="23"/>
      <c r="O108" s="23"/>
      <c r="Q108" s="21"/>
    </row>
    <row r="109" spans="1:17" ht="30" x14ac:dyDescent="0.25">
      <c r="A109" s="21" t="s">
        <v>2539</v>
      </c>
      <c r="B109" s="21"/>
      <c r="C109" s="21"/>
      <c r="D109" s="114" t="s">
        <v>2558</v>
      </c>
      <c r="E109" s="23"/>
      <c r="F109" s="23"/>
      <c r="G109" s="23"/>
      <c r="H109" s="23"/>
      <c r="I109" s="23"/>
      <c r="J109" s="23"/>
      <c r="K109" s="23"/>
      <c r="L109" s="23"/>
      <c r="M109" s="23"/>
      <c r="N109" s="23"/>
      <c r="O109" s="23"/>
      <c r="Q109" s="21"/>
    </row>
    <row r="110" spans="1:17" x14ac:dyDescent="0.25">
      <c r="A110" s="21" t="s">
        <v>2526</v>
      </c>
      <c r="B110" s="21"/>
      <c r="C110" s="21"/>
      <c r="D110" s="112" t="s">
        <v>2530</v>
      </c>
      <c r="E110" s="38"/>
      <c r="F110" s="38"/>
      <c r="G110" s="38"/>
      <c r="H110" s="38"/>
      <c r="I110" s="38"/>
      <c r="J110" s="38"/>
      <c r="K110" s="38"/>
      <c r="L110" s="38"/>
      <c r="M110" s="38"/>
      <c r="N110" s="38"/>
      <c r="O110" s="38"/>
      <c r="Q110" s="21"/>
    </row>
    <row r="111" spans="1:17" x14ac:dyDescent="0.25">
      <c r="A111" s="21" t="s">
        <v>2540</v>
      </c>
      <c r="B111" s="21"/>
      <c r="C111" s="21"/>
      <c r="D111" s="112" t="s">
        <v>2559</v>
      </c>
      <c r="E111" s="38"/>
      <c r="F111" s="38"/>
      <c r="G111" s="38"/>
      <c r="H111" s="38"/>
      <c r="I111" s="38"/>
      <c r="J111" s="38"/>
      <c r="K111" s="38"/>
      <c r="L111" s="38"/>
      <c r="M111" s="38"/>
      <c r="N111" s="38"/>
      <c r="O111" s="38"/>
      <c r="Q111" s="21"/>
    </row>
    <row r="112" spans="1:17" x14ac:dyDescent="0.25">
      <c r="A112" s="21" t="s">
        <v>1443</v>
      </c>
      <c r="B112" s="21"/>
      <c r="C112" s="21"/>
      <c r="D112" s="113" t="s">
        <v>1253</v>
      </c>
      <c r="E112" s="23"/>
      <c r="F112" s="23"/>
      <c r="G112" s="23"/>
      <c r="H112" s="23"/>
      <c r="I112" s="23"/>
      <c r="J112" s="23"/>
      <c r="K112" s="23"/>
      <c r="L112" s="23"/>
      <c r="M112" s="23"/>
      <c r="N112" s="23"/>
      <c r="O112" s="23"/>
      <c r="Q112" s="21"/>
    </row>
    <row r="113" spans="1:17" ht="45" x14ac:dyDescent="0.25">
      <c r="A113" s="21" t="s">
        <v>2527</v>
      </c>
      <c r="B113" s="21"/>
      <c r="C113" s="21"/>
      <c r="D113" s="111" t="s">
        <v>2531</v>
      </c>
      <c r="E113" s="38"/>
      <c r="F113" s="38"/>
      <c r="G113" s="38"/>
      <c r="H113" s="38"/>
      <c r="I113" s="38"/>
      <c r="J113" s="38"/>
      <c r="K113" s="38"/>
      <c r="L113" s="38"/>
      <c r="M113" s="38"/>
      <c r="N113" s="38"/>
      <c r="O113" s="38"/>
      <c r="Q113" s="21"/>
    </row>
    <row r="114" spans="1:17" ht="30" x14ac:dyDescent="0.25">
      <c r="A114" s="21" t="s">
        <v>2528</v>
      </c>
      <c r="B114" s="21"/>
      <c r="C114" s="21"/>
      <c r="D114" s="111" t="s">
        <v>2532</v>
      </c>
      <c r="E114" s="38"/>
      <c r="F114" s="38"/>
      <c r="G114" s="38"/>
      <c r="H114" s="38"/>
      <c r="I114" s="38"/>
      <c r="J114" s="38"/>
      <c r="K114" s="38"/>
      <c r="L114" s="38"/>
      <c r="M114" s="38"/>
      <c r="N114" s="38"/>
      <c r="O114" s="38"/>
      <c r="Q114" s="21"/>
    </row>
    <row r="115" spans="1:17" ht="45" x14ac:dyDescent="0.25">
      <c r="A115" s="21" t="s">
        <v>2529</v>
      </c>
      <c r="B115" s="21"/>
      <c r="C115" s="21"/>
      <c r="D115" s="147" t="s">
        <v>2533</v>
      </c>
      <c r="E115" s="66"/>
      <c r="F115" s="66"/>
      <c r="G115" s="66"/>
      <c r="H115" s="66"/>
      <c r="I115" s="66"/>
      <c r="J115" s="66"/>
      <c r="K115" s="66"/>
      <c r="L115" s="66"/>
      <c r="M115" s="66"/>
      <c r="N115" s="66"/>
      <c r="O115" s="54"/>
      <c r="Q115" s="21"/>
    </row>
    <row r="116" spans="1:17" x14ac:dyDescent="0.25">
      <c r="A116" s="21" t="s">
        <v>2541</v>
      </c>
      <c r="B116" s="21"/>
      <c r="C116" s="21"/>
      <c r="D116" s="113" t="s">
        <v>2560</v>
      </c>
      <c r="E116" s="23"/>
      <c r="F116" s="23"/>
      <c r="G116" s="23"/>
      <c r="H116" s="23"/>
      <c r="I116" s="23"/>
      <c r="J116" s="23"/>
      <c r="K116" s="23"/>
      <c r="L116" s="23"/>
      <c r="M116" s="23"/>
      <c r="N116" s="23"/>
      <c r="O116" s="23"/>
      <c r="Q116" s="21"/>
    </row>
    <row r="117" spans="1:17" x14ac:dyDescent="0.25">
      <c r="A117" s="21" t="s">
        <v>2542</v>
      </c>
      <c r="B117" s="21"/>
      <c r="C117" s="21"/>
      <c r="D117" s="111" t="s">
        <v>2561</v>
      </c>
      <c r="E117" s="38"/>
      <c r="F117" s="38"/>
      <c r="G117" s="38"/>
      <c r="H117" s="38"/>
      <c r="I117" s="38"/>
      <c r="J117" s="38"/>
      <c r="K117" s="38"/>
      <c r="L117" s="38"/>
      <c r="M117" s="38"/>
      <c r="N117" s="38"/>
      <c r="O117" s="38"/>
      <c r="Q117" s="21"/>
    </row>
    <row r="118" spans="1:17" ht="30" x14ac:dyDescent="0.25">
      <c r="A118" s="21" t="s">
        <v>2543</v>
      </c>
      <c r="B118" s="21"/>
      <c r="C118" s="21"/>
      <c r="D118" s="111" t="s">
        <v>2562</v>
      </c>
      <c r="E118" s="38"/>
      <c r="F118" s="38"/>
      <c r="G118" s="38"/>
      <c r="H118" s="38"/>
      <c r="I118" s="38"/>
      <c r="J118" s="38"/>
      <c r="K118" s="38"/>
      <c r="L118" s="38"/>
      <c r="M118" s="38"/>
      <c r="N118" s="38"/>
      <c r="O118" s="38"/>
      <c r="Q118" s="21"/>
    </row>
    <row r="119" spans="1:17" x14ac:dyDescent="0.25">
      <c r="A119" s="21" t="s">
        <v>2544</v>
      </c>
      <c r="B119" s="21"/>
      <c r="C119" s="21"/>
      <c r="D119" s="111" t="s">
        <v>2563</v>
      </c>
      <c r="E119" s="38"/>
      <c r="F119" s="38"/>
      <c r="G119" s="38"/>
      <c r="H119" s="38"/>
      <c r="I119" s="38"/>
      <c r="J119" s="38"/>
      <c r="K119" s="38"/>
      <c r="L119" s="38"/>
      <c r="M119" s="38"/>
      <c r="N119" s="38"/>
      <c r="O119" s="38"/>
      <c r="Q119" s="21"/>
    </row>
    <row r="120" spans="1:17" x14ac:dyDescent="0.25">
      <c r="A120" s="21" t="s">
        <v>2545</v>
      </c>
      <c r="B120" s="21"/>
      <c r="C120" s="21"/>
      <c r="D120" s="111" t="s">
        <v>2564</v>
      </c>
      <c r="E120" s="38"/>
      <c r="F120" s="38"/>
      <c r="G120" s="38"/>
      <c r="H120" s="38"/>
      <c r="I120" s="38"/>
      <c r="J120" s="38"/>
      <c r="K120" s="38"/>
      <c r="L120" s="38"/>
      <c r="M120" s="38"/>
      <c r="N120" s="38"/>
      <c r="O120" s="38"/>
      <c r="Q120" s="21"/>
    </row>
    <row r="121" spans="1:17" ht="30" x14ac:dyDescent="0.25">
      <c r="A121" s="21" t="s">
        <v>2546</v>
      </c>
      <c r="B121" s="21"/>
      <c r="C121" s="21"/>
      <c r="D121" s="111" t="s">
        <v>2565</v>
      </c>
      <c r="E121" s="38"/>
      <c r="F121" s="38"/>
      <c r="G121" s="38"/>
      <c r="H121" s="38"/>
      <c r="I121" s="38"/>
      <c r="J121" s="38"/>
      <c r="K121" s="38"/>
      <c r="L121" s="38"/>
      <c r="M121" s="38"/>
      <c r="N121" s="38"/>
      <c r="O121" s="38"/>
      <c r="Q121" s="21"/>
    </row>
    <row r="122" spans="1:17" x14ac:dyDescent="0.25">
      <c r="A122" s="21" t="s">
        <v>2547</v>
      </c>
      <c r="B122" s="21"/>
      <c r="C122" s="21"/>
      <c r="D122" s="111" t="s">
        <v>2566</v>
      </c>
      <c r="E122" s="38"/>
      <c r="F122" s="38"/>
      <c r="G122" s="38"/>
      <c r="H122" s="38"/>
      <c r="I122" s="38"/>
      <c r="J122" s="38"/>
      <c r="K122" s="38"/>
      <c r="L122" s="38"/>
      <c r="M122" s="38"/>
      <c r="N122" s="38"/>
      <c r="O122" s="38"/>
      <c r="Q122" s="21"/>
    </row>
    <row r="123" spans="1:17" x14ac:dyDescent="0.25">
      <c r="A123" s="21" t="s">
        <v>2548</v>
      </c>
      <c r="B123" s="21"/>
      <c r="C123" s="21"/>
      <c r="D123" s="111" t="s">
        <v>2567</v>
      </c>
      <c r="E123" s="38"/>
      <c r="F123" s="38"/>
      <c r="G123" s="38"/>
      <c r="H123" s="38"/>
      <c r="I123" s="38"/>
      <c r="J123" s="38"/>
      <c r="K123" s="38"/>
      <c r="L123" s="38"/>
      <c r="M123" s="38"/>
      <c r="N123" s="38"/>
      <c r="O123" s="38"/>
      <c r="Q123" s="21"/>
    </row>
    <row r="124" spans="1:17" x14ac:dyDescent="0.25">
      <c r="A124" s="21" t="s">
        <v>2549</v>
      </c>
      <c r="B124" s="21"/>
      <c r="C124" s="21"/>
      <c r="D124" s="111" t="s">
        <v>2568</v>
      </c>
      <c r="E124" s="38"/>
      <c r="F124" s="38"/>
      <c r="G124" s="38"/>
      <c r="H124" s="38"/>
      <c r="I124" s="38"/>
      <c r="J124" s="38"/>
      <c r="K124" s="38"/>
      <c r="L124" s="38"/>
      <c r="M124" s="38"/>
      <c r="N124" s="38"/>
      <c r="O124" s="38"/>
      <c r="Q124" s="21"/>
    </row>
    <row r="125" spans="1:17" ht="30" x14ac:dyDescent="0.25">
      <c r="A125" s="21" t="s">
        <v>2550</v>
      </c>
      <c r="B125" s="21"/>
      <c r="C125" s="21"/>
      <c r="D125" s="111" t="s">
        <v>2569</v>
      </c>
      <c r="E125" s="38"/>
      <c r="F125" s="38"/>
      <c r="G125" s="38"/>
      <c r="H125" s="38"/>
      <c r="I125" s="38"/>
      <c r="J125" s="38"/>
      <c r="K125" s="38"/>
      <c r="L125" s="38"/>
      <c r="M125" s="38"/>
      <c r="N125" s="38"/>
      <c r="O125" s="38"/>
      <c r="Q125" s="21"/>
    </row>
    <row r="126" spans="1:17" x14ac:dyDescent="0.25">
      <c r="A126" s="21" t="s">
        <v>2551</v>
      </c>
      <c r="B126" s="21"/>
      <c r="C126" s="21"/>
      <c r="D126" s="111" t="s">
        <v>2570</v>
      </c>
      <c r="E126" s="38"/>
      <c r="F126" s="38"/>
      <c r="G126" s="38"/>
      <c r="H126" s="38"/>
      <c r="I126" s="38"/>
      <c r="J126" s="38"/>
      <c r="K126" s="38"/>
      <c r="L126" s="38"/>
      <c r="M126" s="38"/>
      <c r="N126" s="38"/>
      <c r="O126" s="38"/>
      <c r="Q126" s="21"/>
    </row>
    <row r="127" spans="1:17" x14ac:dyDescent="0.25">
      <c r="A127" s="21" t="s">
        <v>2552</v>
      </c>
      <c r="B127" s="21"/>
      <c r="C127" s="21"/>
      <c r="D127" s="111" t="s">
        <v>2571</v>
      </c>
      <c r="E127" s="38"/>
      <c r="F127" s="38"/>
      <c r="G127" s="38"/>
      <c r="H127" s="38"/>
      <c r="I127" s="38"/>
      <c r="J127" s="38"/>
      <c r="K127" s="38"/>
      <c r="L127" s="38"/>
      <c r="M127" s="38"/>
      <c r="N127" s="38"/>
      <c r="O127" s="38"/>
      <c r="Q127" s="21"/>
    </row>
    <row r="128" spans="1:17" x14ac:dyDescent="0.25">
      <c r="A128" s="21" t="s">
        <v>2553</v>
      </c>
      <c r="B128" s="21"/>
      <c r="C128" s="21"/>
      <c r="D128" s="147" t="s">
        <v>2572</v>
      </c>
      <c r="E128" s="66"/>
      <c r="F128" s="66"/>
      <c r="G128" s="66"/>
      <c r="H128" s="66"/>
      <c r="I128" s="66"/>
      <c r="J128" s="66"/>
      <c r="K128" s="66"/>
      <c r="L128" s="66"/>
      <c r="M128" s="66"/>
      <c r="N128" s="66"/>
      <c r="O128" s="54"/>
      <c r="Q128" s="21"/>
    </row>
    <row r="129" spans="1:17" ht="15.75" thickBot="1" x14ac:dyDescent="0.3">
      <c r="A129" s="21" t="s">
        <v>2554</v>
      </c>
      <c r="B129" s="21"/>
      <c r="C129" s="21"/>
      <c r="D129" s="148" t="s">
        <v>2573</v>
      </c>
      <c r="E129" s="68"/>
      <c r="F129" s="68"/>
      <c r="G129" s="68"/>
      <c r="H129" s="68"/>
      <c r="I129" s="68"/>
      <c r="J129" s="68"/>
      <c r="K129" s="68"/>
      <c r="L129" s="68"/>
      <c r="M129" s="68"/>
      <c r="N129" s="68"/>
      <c r="O129" s="56"/>
      <c r="Q129" s="21"/>
    </row>
    <row r="130" spans="1:17" ht="45.75" thickTop="1" x14ac:dyDescent="0.25">
      <c r="A130" s="21" t="s">
        <v>2555</v>
      </c>
      <c r="B130" s="21"/>
      <c r="C130" s="21"/>
      <c r="D130" s="113" t="s">
        <v>2574</v>
      </c>
      <c r="E130" s="55"/>
      <c r="F130" s="55"/>
      <c r="G130" s="55"/>
      <c r="H130" s="55"/>
      <c r="I130" s="55"/>
      <c r="J130" s="55"/>
      <c r="K130" s="55"/>
      <c r="L130" s="55"/>
      <c r="M130" s="55"/>
      <c r="N130" s="55"/>
      <c r="O130" s="55"/>
      <c r="Q130" s="21"/>
    </row>
    <row r="131" spans="1:17" ht="30" x14ac:dyDescent="0.25">
      <c r="A131" s="21" t="s">
        <v>2556</v>
      </c>
      <c r="B131" s="21"/>
      <c r="C131" s="21"/>
      <c r="D131" s="205" t="s">
        <v>564</v>
      </c>
      <c r="E131" s="38"/>
      <c r="F131" s="38"/>
      <c r="G131" s="38"/>
      <c r="H131" s="38"/>
      <c r="I131" s="38"/>
      <c r="J131" s="38"/>
      <c r="K131" s="38"/>
      <c r="L131" s="38"/>
      <c r="M131" s="38"/>
      <c r="N131" s="38"/>
      <c r="O131" s="38"/>
      <c r="Q131" s="21"/>
    </row>
    <row r="132" spans="1:17" ht="30" x14ac:dyDescent="0.25">
      <c r="A132" s="21" t="s">
        <v>2557</v>
      </c>
      <c r="B132" s="21"/>
      <c r="C132" s="21"/>
      <c r="D132" s="205" t="s">
        <v>577</v>
      </c>
      <c r="E132" s="38"/>
      <c r="F132" s="38"/>
      <c r="G132" s="38"/>
      <c r="H132" s="38"/>
      <c r="I132" s="38"/>
      <c r="J132" s="38"/>
      <c r="K132" s="38"/>
      <c r="L132" s="38"/>
      <c r="M132" s="38"/>
      <c r="N132" s="38"/>
      <c r="O132" s="38"/>
      <c r="Q132" s="21"/>
    </row>
    <row r="133" spans="1:17" ht="30.75" thickBot="1" x14ac:dyDescent="0.3">
      <c r="A133" s="21" t="s">
        <v>2554</v>
      </c>
      <c r="B133" s="21"/>
      <c r="C133" s="21"/>
      <c r="D133" s="65" t="s">
        <v>2573</v>
      </c>
      <c r="E133" s="68"/>
      <c r="F133" s="68"/>
      <c r="G133" s="68"/>
      <c r="H133" s="68"/>
      <c r="I133" s="68"/>
      <c r="J133" s="68"/>
      <c r="K133" s="68"/>
      <c r="L133" s="68"/>
      <c r="M133" s="68"/>
      <c r="N133" s="68"/>
      <c r="O133" s="56"/>
      <c r="Q133" s="21"/>
    </row>
    <row r="134" spans="1:17" ht="15.75" hidden="1" thickTop="1" x14ac:dyDescent="0.25">
      <c r="A134" s="21"/>
      <c r="B134" s="21"/>
      <c r="C134" s="21" t="s">
        <v>275</v>
      </c>
      <c r="Q134" s="21"/>
    </row>
    <row r="135" spans="1:17" ht="15.75" hidden="1" thickTop="1" x14ac:dyDescent="0.25">
      <c r="A135" s="21"/>
      <c r="B135" s="21"/>
      <c r="C135" s="21" t="s">
        <v>278</v>
      </c>
      <c r="D135" s="21"/>
      <c r="E135" s="21"/>
      <c r="F135" s="21"/>
      <c r="G135" s="21"/>
      <c r="H135" s="21"/>
      <c r="I135" s="21"/>
      <c r="J135" s="21"/>
      <c r="K135" s="21"/>
      <c r="L135" s="21"/>
      <c r="M135" s="21"/>
      <c r="N135" s="21"/>
      <c r="O135" s="21"/>
      <c r="P135" s="21"/>
      <c r="Q135" s="21" t="s">
        <v>279</v>
      </c>
    </row>
    <row r="136" spans="1:17" ht="15.75" thickTop="1" x14ac:dyDescent="0.25"/>
    <row r="138" spans="1:17" ht="15" customHeight="1" x14ac:dyDescent="0.25">
      <c r="A138" s="21"/>
      <c r="B138" s="21"/>
      <c r="C138" s="12" t="s">
        <v>3633</v>
      </c>
      <c r="D138" s="21"/>
      <c r="E138" s="21"/>
      <c r="F138" s="21"/>
      <c r="G138" s="21"/>
      <c r="H138" s="21"/>
      <c r="I138" s="21"/>
      <c r="J138" s="21"/>
      <c r="K138" s="21"/>
      <c r="L138" s="21"/>
      <c r="M138" s="21"/>
      <c r="N138" s="21"/>
      <c r="O138" s="21"/>
      <c r="P138" s="21"/>
      <c r="Q138" s="21"/>
    </row>
    <row r="139" spans="1:17" hidden="1" x14ac:dyDescent="0.25">
      <c r="A139" s="21"/>
      <c r="B139" s="21"/>
      <c r="C139" s="21"/>
      <c r="D139" s="21"/>
      <c r="E139" s="21"/>
      <c r="F139" s="21"/>
      <c r="G139" s="21"/>
      <c r="H139" s="21"/>
      <c r="I139" s="21"/>
      <c r="J139" s="21"/>
      <c r="K139" s="21"/>
      <c r="L139" s="21"/>
      <c r="M139" s="21"/>
      <c r="N139" s="21"/>
      <c r="O139" s="21"/>
      <c r="P139" s="21"/>
      <c r="Q139" s="21"/>
    </row>
    <row r="140" spans="1:17" hidden="1" x14ac:dyDescent="0.25">
      <c r="A140" s="21"/>
      <c r="B140" s="21"/>
      <c r="C140" s="21"/>
      <c r="D140" s="21"/>
      <c r="E140" s="21" t="s">
        <v>3623</v>
      </c>
      <c r="F140" s="21" t="s">
        <v>3624</v>
      </c>
      <c r="G140" s="21" t="s">
        <v>3625</v>
      </c>
      <c r="H140" s="21" t="s">
        <v>3626</v>
      </c>
      <c r="I140" s="21" t="s">
        <v>3627</v>
      </c>
      <c r="J140" s="21" t="s">
        <v>3628</v>
      </c>
      <c r="K140" s="21" t="s">
        <v>3629</v>
      </c>
      <c r="L140" s="21" t="s">
        <v>3630</v>
      </c>
      <c r="M140" s="21" t="s">
        <v>3631</v>
      </c>
      <c r="N140" s="21" t="s">
        <v>3632</v>
      </c>
      <c r="O140" s="21" t="s">
        <v>3418</v>
      </c>
      <c r="P140" s="21"/>
      <c r="Q140" s="21"/>
    </row>
    <row r="141" spans="1:17" hidden="1" x14ac:dyDescent="0.25">
      <c r="A141" s="21"/>
      <c r="B141" s="21"/>
      <c r="C141" s="21" t="s">
        <v>276</v>
      </c>
      <c r="D141" s="21" t="s">
        <v>274</v>
      </c>
      <c r="E141" s="21"/>
      <c r="F141" s="21"/>
      <c r="G141" s="21"/>
      <c r="H141" s="21"/>
      <c r="I141" s="21"/>
      <c r="J141" s="21"/>
      <c r="K141" s="21"/>
      <c r="L141" s="21"/>
      <c r="M141" s="21"/>
      <c r="N141" s="21"/>
      <c r="O141" s="21"/>
      <c r="P141" s="21"/>
      <c r="Q141" s="21" t="s">
        <v>277</v>
      </c>
    </row>
    <row r="142" spans="1:17" x14ac:dyDescent="0.25">
      <c r="A142" s="21"/>
      <c r="B142" s="21" t="s">
        <v>3416</v>
      </c>
      <c r="C142" s="21" t="s">
        <v>386</v>
      </c>
      <c r="D142" s="77"/>
      <c r="E142" s="73" t="s">
        <v>3419</v>
      </c>
      <c r="F142" s="73" t="s">
        <v>3419</v>
      </c>
      <c r="G142" s="73" t="s">
        <v>3419</v>
      </c>
      <c r="H142" s="73" t="s">
        <v>3419</v>
      </c>
      <c r="I142" s="73" t="s">
        <v>3419</v>
      </c>
      <c r="J142" s="73" t="s">
        <v>3419</v>
      </c>
      <c r="K142" s="73" t="s">
        <v>3419</v>
      </c>
      <c r="L142" s="73" t="s">
        <v>3419</v>
      </c>
      <c r="M142" s="73" t="s">
        <v>3419</v>
      </c>
      <c r="N142" s="73" t="s">
        <v>3419</v>
      </c>
      <c r="O142" s="73" t="s">
        <v>3419</v>
      </c>
      <c r="P142" s="21"/>
      <c r="Q142" s="21"/>
    </row>
    <row r="143" spans="1:17" ht="50.1" customHeight="1" x14ac:dyDescent="0.25">
      <c r="A143" s="21"/>
      <c r="B143" s="21" t="s">
        <v>2575</v>
      </c>
      <c r="C143" s="21" t="s">
        <v>386</v>
      </c>
      <c r="D143" s="61" t="s">
        <v>1465</v>
      </c>
      <c r="E143" s="22" t="s">
        <v>1455</v>
      </c>
      <c r="F143" s="22" t="s">
        <v>1456</v>
      </c>
      <c r="G143" s="22" t="s">
        <v>1457</v>
      </c>
      <c r="H143" s="22" t="s">
        <v>1458</v>
      </c>
      <c r="I143" s="22" t="s">
        <v>1459</v>
      </c>
      <c r="J143" s="22" t="s">
        <v>1460</v>
      </c>
      <c r="K143" s="22" t="s">
        <v>1461</v>
      </c>
      <c r="L143" s="22" t="s">
        <v>1462</v>
      </c>
      <c r="M143" s="22" t="s">
        <v>1463</v>
      </c>
      <c r="N143" s="22" t="s">
        <v>1464</v>
      </c>
      <c r="O143" s="22" t="s">
        <v>402</v>
      </c>
      <c r="Q143" s="21"/>
    </row>
    <row r="144" spans="1:17" ht="19.5" customHeight="1" x14ac:dyDescent="0.25">
      <c r="A144" s="21"/>
      <c r="B144" s="21"/>
      <c r="C144" s="21" t="s">
        <v>444</v>
      </c>
      <c r="D144" s="36"/>
      <c r="E144" s="49">
        <v>2015</v>
      </c>
      <c r="F144" s="49">
        <v>2015</v>
      </c>
      <c r="G144" s="49">
        <v>2015</v>
      </c>
      <c r="H144" s="49">
        <v>2015</v>
      </c>
      <c r="I144" s="49">
        <v>2015</v>
      </c>
      <c r="J144" s="49">
        <v>2015</v>
      </c>
      <c r="K144" s="49">
        <v>2015</v>
      </c>
      <c r="L144" s="49">
        <v>2015</v>
      </c>
      <c r="M144" s="49">
        <v>2015</v>
      </c>
      <c r="N144" s="49">
        <v>2015</v>
      </c>
      <c r="O144" s="49">
        <v>2015</v>
      </c>
      <c r="Q144" s="21"/>
    </row>
    <row r="145" spans="1:17" ht="20.100000000000001" customHeight="1" x14ac:dyDescent="0.25">
      <c r="A145" s="21"/>
      <c r="B145" s="21"/>
      <c r="C145" s="21" t="s">
        <v>445</v>
      </c>
      <c r="D145" s="36"/>
      <c r="E145" s="51" t="str">
        <f>StartUp!$E$8</f>
        <v>SGD</v>
      </c>
      <c r="F145" s="51" t="str">
        <f>StartUp!$E$8</f>
        <v>SGD</v>
      </c>
      <c r="G145" s="51" t="str">
        <f>StartUp!$E$8</f>
        <v>SGD</v>
      </c>
      <c r="H145" s="51" t="str">
        <f>StartUp!$E$8</f>
        <v>SGD</v>
      </c>
      <c r="I145" s="51" t="str">
        <f>StartUp!$E$8</f>
        <v>SGD</v>
      </c>
      <c r="J145" s="51" t="str">
        <f>StartUp!$E$8</f>
        <v>SGD</v>
      </c>
      <c r="K145" s="51" t="str">
        <f>StartUp!$E$8</f>
        <v>SGD</v>
      </c>
      <c r="L145" s="51" t="str">
        <f>StartUp!$E$8</f>
        <v>SGD</v>
      </c>
      <c r="M145" s="51" t="str">
        <f>StartUp!$E$8</f>
        <v>SGD</v>
      </c>
      <c r="N145" s="51" t="str">
        <f>StartUp!$E$8</f>
        <v>SGD</v>
      </c>
      <c r="O145" s="51" t="str">
        <f>StartUp!$E$8</f>
        <v>SGD</v>
      </c>
      <c r="Q145" s="21"/>
    </row>
    <row r="146" spans="1:17" ht="20.100000000000001" hidden="1" customHeight="1" x14ac:dyDescent="0.25">
      <c r="A146" s="21"/>
      <c r="B146" s="21"/>
      <c r="C146" s="21" t="s">
        <v>446</v>
      </c>
      <c r="D146" s="36"/>
      <c r="E146" s="50" t="str">
        <f>StartUp!$D$10</f>
        <v>01/01/2009</v>
      </c>
      <c r="F146" s="50" t="str">
        <f>StartUp!$D$10</f>
        <v>01/01/2009</v>
      </c>
      <c r="G146" s="50" t="str">
        <f>StartUp!$D$10</f>
        <v>01/01/2009</v>
      </c>
      <c r="H146" s="50" t="str">
        <f>StartUp!$D$10</f>
        <v>01/01/2009</v>
      </c>
      <c r="I146" s="50" t="str">
        <f>StartUp!$D$10</f>
        <v>01/01/2009</v>
      </c>
      <c r="J146" s="50" t="str">
        <f>StartUp!$D$10</f>
        <v>01/01/2009</v>
      </c>
      <c r="K146" s="50" t="str">
        <f>StartUp!$D$10</f>
        <v>01/01/2009</v>
      </c>
      <c r="L146" s="50" t="str">
        <f>StartUp!$D$10</f>
        <v>01/01/2009</v>
      </c>
      <c r="M146" s="50" t="str">
        <f>StartUp!$D$10</f>
        <v>01/01/2009</v>
      </c>
      <c r="N146" s="50" t="str">
        <f>StartUp!$D$10</f>
        <v>01/01/2009</v>
      </c>
      <c r="O146" s="50" t="str">
        <f>StartUp!$D$10</f>
        <v>01/01/2009</v>
      </c>
      <c r="Q146" s="21"/>
    </row>
    <row r="147" spans="1:17" ht="20.100000000000001" hidden="1" customHeight="1" x14ac:dyDescent="0.25">
      <c r="A147" s="21"/>
      <c r="B147" s="21"/>
      <c r="C147" s="21" t="s">
        <v>447</v>
      </c>
      <c r="D147" s="36"/>
      <c r="E147" s="50" t="str">
        <f>StartUp!$D$11</f>
        <v>31/12/2009</v>
      </c>
      <c r="F147" s="50" t="str">
        <f>StartUp!$D$11</f>
        <v>31/12/2009</v>
      </c>
      <c r="G147" s="50" t="str">
        <f>StartUp!$D$11</f>
        <v>31/12/2009</v>
      </c>
      <c r="H147" s="50" t="str">
        <f>StartUp!$D$11</f>
        <v>31/12/2009</v>
      </c>
      <c r="I147" s="50" t="str">
        <f>StartUp!$D$11</f>
        <v>31/12/2009</v>
      </c>
      <c r="J147" s="50" t="str">
        <f>StartUp!$D$11</f>
        <v>31/12/2009</v>
      </c>
      <c r="K147" s="50" t="str">
        <f>StartUp!$D$11</f>
        <v>31/12/2009</v>
      </c>
      <c r="L147" s="50" t="str">
        <f>StartUp!$D$11</f>
        <v>31/12/2009</v>
      </c>
      <c r="M147" s="50" t="str">
        <f>StartUp!$D$11</f>
        <v>31/12/2009</v>
      </c>
      <c r="N147" s="50" t="str">
        <f>StartUp!$D$11</f>
        <v>31/12/2009</v>
      </c>
      <c r="O147" s="50" t="str">
        <f>StartUp!$D$11</f>
        <v>31/12/2009</v>
      </c>
      <c r="Q147" s="21"/>
    </row>
    <row r="148" spans="1:17" x14ac:dyDescent="0.25">
      <c r="A148" s="21"/>
      <c r="B148" s="21"/>
      <c r="C148" s="21" t="s">
        <v>275</v>
      </c>
      <c r="D148" s="15"/>
      <c r="Q148" s="21"/>
    </row>
    <row r="149" spans="1:17" x14ac:dyDescent="0.25">
      <c r="A149" s="21" t="s">
        <v>2538</v>
      </c>
      <c r="B149" s="21"/>
      <c r="C149" s="21"/>
      <c r="D149" s="22" t="s">
        <v>630</v>
      </c>
      <c r="E149" s="23"/>
      <c r="F149" s="23"/>
      <c r="G149" s="23"/>
      <c r="H149" s="23"/>
      <c r="I149" s="23"/>
      <c r="J149" s="23"/>
      <c r="K149" s="23"/>
      <c r="L149" s="23"/>
      <c r="M149" s="23"/>
      <c r="N149" s="23"/>
      <c r="O149" s="23"/>
      <c r="Q149" s="21"/>
    </row>
    <row r="150" spans="1:17" ht="30" x14ac:dyDescent="0.25">
      <c r="A150" s="21" t="s">
        <v>2539</v>
      </c>
      <c r="B150" s="21"/>
      <c r="C150" s="21"/>
      <c r="D150" s="114" t="s">
        <v>2558</v>
      </c>
      <c r="E150" s="23"/>
      <c r="F150" s="23"/>
      <c r="G150" s="23"/>
      <c r="H150" s="23"/>
      <c r="I150" s="23"/>
      <c r="J150" s="23"/>
      <c r="K150" s="23"/>
      <c r="L150" s="23"/>
      <c r="M150" s="23"/>
      <c r="N150" s="23"/>
      <c r="O150" s="23"/>
      <c r="Q150" s="21"/>
    </row>
    <row r="151" spans="1:17" x14ac:dyDescent="0.25">
      <c r="A151" s="21" t="s">
        <v>2526</v>
      </c>
      <c r="B151" s="21"/>
      <c r="C151" s="21"/>
      <c r="D151" s="112" t="s">
        <v>2530</v>
      </c>
      <c r="E151" s="38"/>
      <c r="F151" s="38"/>
      <c r="G151" s="38"/>
      <c r="H151" s="38"/>
      <c r="I151" s="38"/>
      <c r="J151" s="38"/>
      <c r="K151" s="38"/>
      <c r="L151" s="38"/>
      <c r="M151" s="38"/>
      <c r="N151" s="38"/>
      <c r="O151" s="38"/>
      <c r="Q151" s="21"/>
    </row>
    <row r="152" spans="1:17" x14ac:dyDescent="0.25">
      <c r="A152" s="21" t="s">
        <v>2540</v>
      </c>
      <c r="B152" s="21"/>
      <c r="C152" s="21"/>
      <c r="D152" s="112" t="s">
        <v>2559</v>
      </c>
      <c r="E152" s="38"/>
      <c r="F152" s="38"/>
      <c r="G152" s="38"/>
      <c r="H152" s="38"/>
      <c r="I152" s="38"/>
      <c r="J152" s="38"/>
      <c r="K152" s="38"/>
      <c r="L152" s="38"/>
      <c r="M152" s="38"/>
      <c r="N152" s="38"/>
      <c r="O152" s="38"/>
      <c r="Q152" s="21"/>
    </row>
    <row r="153" spans="1:17" x14ac:dyDescent="0.25">
      <c r="A153" s="21" t="s">
        <v>1443</v>
      </c>
      <c r="B153" s="21"/>
      <c r="C153" s="21"/>
      <c r="D153" s="113" t="s">
        <v>1253</v>
      </c>
      <c r="E153" s="23"/>
      <c r="F153" s="23"/>
      <c r="G153" s="23"/>
      <c r="H153" s="23"/>
      <c r="I153" s="23"/>
      <c r="J153" s="23"/>
      <c r="K153" s="23"/>
      <c r="L153" s="23"/>
      <c r="M153" s="23"/>
      <c r="N153" s="23"/>
      <c r="O153" s="23"/>
      <c r="Q153" s="21"/>
    </row>
    <row r="154" spans="1:17" ht="45" x14ac:dyDescent="0.25">
      <c r="A154" s="21" t="s">
        <v>2527</v>
      </c>
      <c r="B154" s="21"/>
      <c r="C154" s="21"/>
      <c r="D154" s="111" t="s">
        <v>2531</v>
      </c>
      <c r="E154" s="38"/>
      <c r="F154" s="38"/>
      <c r="G154" s="38"/>
      <c r="H154" s="38"/>
      <c r="I154" s="38"/>
      <c r="J154" s="38"/>
      <c r="K154" s="38"/>
      <c r="L154" s="38"/>
      <c r="M154" s="38"/>
      <c r="N154" s="38"/>
      <c r="O154" s="38"/>
      <c r="Q154" s="21"/>
    </row>
    <row r="155" spans="1:17" ht="30" x14ac:dyDescent="0.25">
      <c r="A155" s="21" t="s">
        <v>2528</v>
      </c>
      <c r="B155" s="21"/>
      <c r="C155" s="21"/>
      <c r="D155" s="111" t="s">
        <v>2532</v>
      </c>
      <c r="E155" s="38"/>
      <c r="F155" s="38"/>
      <c r="G155" s="38"/>
      <c r="H155" s="38"/>
      <c r="I155" s="38"/>
      <c r="J155" s="38"/>
      <c r="K155" s="38"/>
      <c r="L155" s="38"/>
      <c r="M155" s="38"/>
      <c r="N155" s="38"/>
      <c r="O155" s="38"/>
      <c r="Q155" s="21"/>
    </row>
    <row r="156" spans="1:17" ht="45" x14ac:dyDescent="0.25">
      <c r="A156" s="21" t="s">
        <v>2529</v>
      </c>
      <c r="B156" s="21"/>
      <c r="C156" s="21"/>
      <c r="D156" s="147" t="s">
        <v>2533</v>
      </c>
      <c r="E156" s="66"/>
      <c r="F156" s="66"/>
      <c r="G156" s="66"/>
      <c r="H156" s="66"/>
      <c r="I156" s="66"/>
      <c r="J156" s="66"/>
      <c r="K156" s="66"/>
      <c r="L156" s="66"/>
      <c r="M156" s="66"/>
      <c r="N156" s="66"/>
      <c r="O156" s="54"/>
      <c r="Q156" s="21"/>
    </row>
    <row r="157" spans="1:17" x14ac:dyDescent="0.25">
      <c r="A157" s="21" t="s">
        <v>2541</v>
      </c>
      <c r="B157" s="21"/>
      <c r="C157" s="21"/>
      <c r="D157" s="113" t="s">
        <v>2560</v>
      </c>
      <c r="E157" s="23"/>
      <c r="F157" s="23"/>
      <c r="G157" s="23"/>
      <c r="H157" s="23"/>
      <c r="I157" s="23"/>
      <c r="J157" s="23"/>
      <c r="K157" s="23"/>
      <c r="L157" s="23"/>
      <c r="M157" s="23"/>
      <c r="N157" s="23"/>
      <c r="O157" s="23"/>
      <c r="Q157" s="21"/>
    </row>
    <row r="158" spans="1:17" x14ac:dyDescent="0.25">
      <c r="A158" s="21" t="s">
        <v>2542</v>
      </c>
      <c r="B158" s="21"/>
      <c r="C158" s="21"/>
      <c r="D158" s="111" t="s">
        <v>2561</v>
      </c>
      <c r="E158" s="38"/>
      <c r="F158" s="38"/>
      <c r="G158" s="38"/>
      <c r="H158" s="38"/>
      <c r="I158" s="38"/>
      <c r="J158" s="38"/>
      <c r="K158" s="38"/>
      <c r="L158" s="38"/>
      <c r="M158" s="38"/>
      <c r="N158" s="38"/>
      <c r="O158" s="38"/>
      <c r="Q158" s="21"/>
    </row>
    <row r="159" spans="1:17" ht="30" x14ac:dyDescent="0.25">
      <c r="A159" s="21" t="s">
        <v>2543</v>
      </c>
      <c r="B159" s="21"/>
      <c r="C159" s="21"/>
      <c r="D159" s="111" t="s">
        <v>2562</v>
      </c>
      <c r="E159" s="38"/>
      <c r="F159" s="38"/>
      <c r="G159" s="38"/>
      <c r="H159" s="38"/>
      <c r="I159" s="38"/>
      <c r="J159" s="38"/>
      <c r="K159" s="38"/>
      <c r="L159" s="38"/>
      <c r="M159" s="38"/>
      <c r="N159" s="38"/>
      <c r="O159" s="38"/>
      <c r="Q159" s="21"/>
    </row>
    <row r="160" spans="1:17" x14ac:dyDescent="0.25">
      <c r="A160" s="21" t="s">
        <v>2544</v>
      </c>
      <c r="B160" s="21"/>
      <c r="C160" s="21"/>
      <c r="D160" s="111" t="s">
        <v>2563</v>
      </c>
      <c r="E160" s="38"/>
      <c r="F160" s="38"/>
      <c r="G160" s="38"/>
      <c r="H160" s="38"/>
      <c r="I160" s="38"/>
      <c r="J160" s="38"/>
      <c r="K160" s="38"/>
      <c r="L160" s="38"/>
      <c r="M160" s="38"/>
      <c r="N160" s="38"/>
      <c r="O160" s="38"/>
      <c r="Q160" s="21"/>
    </row>
    <row r="161" spans="1:17" x14ac:dyDescent="0.25">
      <c r="A161" s="21" t="s">
        <v>2545</v>
      </c>
      <c r="B161" s="21"/>
      <c r="C161" s="21"/>
      <c r="D161" s="111" t="s">
        <v>2564</v>
      </c>
      <c r="E161" s="38"/>
      <c r="F161" s="38"/>
      <c r="G161" s="38"/>
      <c r="H161" s="38"/>
      <c r="I161" s="38"/>
      <c r="J161" s="38"/>
      <c r="K161" s="38"/>
      <c r="L161" s="38"/>
      <c r="M161" s="38"/>
      <c r="N161" s="38"/>
      <c r="O161" s="38"/>
      <c r="Q161" s="21"/>
    </row>
    <row r="162" spans="1:17" ht="30" x14ac:dyDescent="0.25">
      <c r="A162" s="21" t="s">
        <v>2546</v>
      </c>
      <c r="B162" s="21"/>
      <c r="C162" s="21"/>
      <c r="D162" s="111" t="s">
        <v>2565</v>
      </c>
      <c r="E162" s="38"/>
      <c r="F162" s="38"/>
      <c r="G162" s="38"/>
      <c r="H162" s="38"/>
      <c r="I162" s="38"/>
      <c r="J162" s="38"/>
      <c r="K162" s="38"/>
      <c r="L162" s="38"/>
      <c r="M162" s="38"/>
      <c r="N162" s="38"/>
      <c r="O162" s="38"/>
      <c r="Q162" s="21"/>
    </row>
    <row r="163" spans="1:17" x14ac:dyDescent="0.25">
      <c r="A163" s="21" t="s">
        <v>2547</v>
      </c>
      <c r="B163" s="21"/>
      <c r="C163" s="21"/>
      <c r="D163" s="111" t="s">
        <v>2566</v>
      </c>
      <c r="E163" s="38"/>
      <c r="F163" s="38"/>
      <c r="G163" s="38"/>
      <c r="H163" s="38"/>
      <c r="I163" s="38"/>
      <c r="J163" s="38"/>
      <c r="K163" s="38"/>
      <c r="L163" s="38"/>
      <c r="M163" s="38"/>
      <c r="N163" s="38"/>
      <c r="O163" s="38"/>
      <c r="Q163" s="21"/>
    </row>
    <row r="164" spans="1:17" x14ac:dyDescent="0.25">
      <c r="A164" s="21" t="s">
        <v>2548</v>
      </c>
      <c r="B164" s="21"/>
      <c r="C164" s="21"/>
      <c r="D164" s="111" t="s">
        <v>2567</v>
      </c>
      <c r="E164" s="38"/>
      <c r="F164" s="38"/>
      <c r="G164" s="38"/>
      <c r="H164" s="38"/>
      <c r="I164" s="38"/>
      <c r="J164" s="38"/>
      <c r="K164" s="38"/>
      <c r="L164" s="38"/>
      <c r="M164" s="38"/>
      <c r="N164" s="38"/>
      <c r="O164" s="38"/>
      <c r="Q164" s="21"/>
    </row>
    <row r="165" spans="1:17" x14ac:dyDescent="0.25">
      <c r="A165" s="21" t="s">
        <v>2549</v>
      </c>
      <c r="B165" s="21"/>
      <c r="C165" s="21"/>
      <c r="D165" s="111" t="s">
        <v>2568</v>
      </c>
      <c r="E165" s="38"/>
      <c r="F165" s="38"/>
      <c r="G165" s="38"/>
      <c r="H165" s="38"/>
      <c r="I165" s="38"/>
      <c r="J165" s="38"/>
      <c r="K165" s="38"/>
      <c r="L165" s="38"/>
      <c r="M165" s="38"/>
      <c r="N165" s="38"/>
      <c r="O165" s="38"/>
      <c r="Q165" s="21"/>
    </row>
    <row r="166" spans="1:17" ht="30" x14ac:dyDescent="0.25">
      <c r="A166" s="21" t="s">
        <v>2550</v>
      </c>
      <c r="B166" s="21"/>
      <c r="C166" s="21"/>
      <c r="D166" s="111" t="s">
        <v>2569</v>
      </c>
      <c r="E166" s="38"/>
      <c r="F166" s="38"/>
      <c r="G166" s="38"/>
      <c r="H166" s="38"/>
      <c r="I166" s="38"/>
      <c r="J166" s="38"/>
      <c r="K166" s="38"/>
      <c r="L166" s="38"/>
      <c r="M166" s="38"/>
      <c r="N166" s="38"/>
      <c r="O166" s="38"/>
      <c r="Q166" s="21"/>
    </row>
    <row r="167" spans="1:17" x14ac:dyDescent="0.25">
      <c r="A167" s="21" t="s">
        <v>2551</v>
      </c>
      <c r="B167" s="21"/>
      <c r="C167" s="21"/>
      <c r="D167" s="111" t="s">
        <v>2570</v>
      </c>
      <c r="E167" s="38"/>
      <c r="F167" s="38"/>
      <c r="G167" s="38"/>
      <c r="H167" s="38"/>
      <c r="I167" s="38"/>
      <c r="J167" s="38"/>
      <c r="K167" s="38"/>
      <c r="L167" s="38"/>
      <c r="M167" s="38"/>
      <c r="N167" s="38"/>
      <c r="O167" s="38"/>
      <c r="Q167" s="21"/>
    </row>
    <row r="168" spans="1:17" x14ac:dyDescent="0.25">
      <c r="A168" s="21" t="s">
        <v>2552</v>
      </c>
      <c r="B168" s="21"/>
      <c r="C168" s="21"/>
      <c r="D168" s="111" t="s">
        <v>2571</v>
      </c>
      <c r="E168" s="38"/>
      <c r="F168" s="38"/>
      <c r="G168" s="38"/>
      <c r="H168" s="38"/>
      <c r="I168" s="38"/>
      <c r="J168" s="38"/>
      <c r="K168" s="38"/>
      <c r="L168" s="38"/>
      <c r="M168" s="38"/>
      <c r="N168" s="38"/>
      <c r="O168" s="38"/>
      <c r="Q168" s="21"/>
    </row>
    <row r="169" spans="1:17" x14ac:dyDescent="0.25">
      <c r="A169" s="21" t="s">
        <v>2553</v>
      </c>
      <c r="B169" s="21"/>
      <c r="C169" s="21"/>
      <c r="D169" s="147" t="s">
        <v>2572</v>
      </c>
      <c r="E169" s="66"/>
      <c r="F169" s="66"/>
      <c r="G169" s="66"/>
      <c r="H169" s="66"/>
      <c r="I169" s="66"/>
      <c r="J169" s="66"/>
      <c r="K169" s="66"/>
      <c r="L169" s="66"/>
      <c r="M169" s="66"/>
      <c r="N169" s="66"/>
      <c r="O169" s="54"/>
      <c r="Q169" s="21"/>
    </row>
    <row r="170" spans="1:17" ht="15.75" thickBot="1" x14ac:dyDescent="0.3">
      <c r="A170" s="21" t="s">
        <v>2554</v>
      </c>
      <c r="B170" s="21"/>
      <c r="C170" s="21"/>
      <c r="D170" s="148" t="s">
        <v>2573</v>
      </c>
      <c r="E170" s="68"/>
      <c r="F170" s="68"/>
      <c r="G170" s="68"/>
      <c r="H170" s="68"/>
      <c r="I170" s="68"/>
      <c r="J170" s="68"/>
      <c r="K170" s="68"/>
      <c r="L170" s="68"/>
      <c r="M170" s="68"/>
      <c r="N170" s="68"/>
      <c r="O170" s="56"/>
      <c r="Q170" s="21"/>
    </row>
    <row r="171" spans="1:17" ht="45.75" thickTop="1" x14ac:dyDescent="0.25">
      <c r="A171" s="21" t="s">
        <v>2555</v>
      </c>
      <c r="B171" s="21"/>
      <c r="C171" s="21"/>
      <c r="D171" s="113" t="s">
        <v>2574</v>
      </c>
      <c r="E171" s="55"/>
      <c r="F171" s="55"/>
      <c r="G171" s="55"/>
      <c r="H171" s="55"/>
      <c r="I171" s="55"/>
      <c r="J171" s="55"/>
      <c r="K171" s="55"/>
      <c r="L171" s="55"/>
      <c r="M171" s="55"/>
      <c r="N171" s="55"/>
      <c r="O171" s="55"/>
      <c r="Q171" s="21"/>
    </row>
    <row r="172" spans="1:17" ht="30" x14ac:dyDescent="0.25">
      <c r="A172" s="21" t="s">
        <v>2556</v>
      </c>
      <c r="B172" s="21"/>
      <c r="C172" s="21"/>
      <c r="D172" s="205" t="s">
        <v>564</v>
      </c>
      <c r="E172" s="38"/>
      <c r="F172" s="38"/>
      <c r="G172" s="38"/>
      <c r="H172" s="38"/>
      <c r="I172" s="38"/>
      <c r="J172" s="38"/>
      <c r="K172" s="38"/>
      <c r="L172" s="38"/>
      <c r="M172" s="38"/>
      <c r="N172" s="38"/>
      <c r="O172" s="38"/>
      <c r="Q172" s="21"/>
    </row>
    <row r="173" spans="1:17" ht="30" x14ac:dyDescent="0.25">
      <c r="A173" s="21" t="s">
        <v>2557</v>
      </c>
      <c r="B173" s="21"/>
      <c r="C173" s="21"/>
      <c r="D173" s="205" t="s">
        <v>577</v>
      </c>
      <c r="E173" s="38"/>
      <c r="F173" s="38"/>
      <c r="G173" s="38"/>
      <c r="H173" s="38"/>
      <c r="I173" s="38"/>
      <c r="J173" s="38"/>
      <c r="K173" s="38"/>
      <c r="L173" s="38"/>
      <c r="M173" s="38"/>
      <c r="N173" s="38"/>
      <c r="O173" s="38"/>
      <c r="Q173" s="21"/>
    </row>
    <row r="174" spans="1:17" ht="30.75" thickBot="1" x14ac:dyDescent="0.3">
      <c r="A174" s="21" t="s">
        <v>2554</v>
      </c>
      <c r="B174" s="21"/>
      <c r="C174" s="21"/>
      <c r="D174" s="65" t="s">
        <v>2573</v>
      </c>
      <c r="E174" s="68"/>
      <c r="F174" s="68"/>
      <c r="G174" s="68"/>
      <c r="H174" s="68"/>
      <c r="I174" s="68"/>
      <c r="J174" s="68"/>
      <c r="K174" s="68"/>
      <c r="L174" s="68"/>
      <c r="M174" s="68"/>
      <c r="N174" s="68"/>
      <c r="O174" s="56"/>
      <c r="Q174" s="21"/>
    </row>
    <row r="175" spans="1:17" ht="15.75" hidden="1" thickTop="1" x14ac:dyDescent="0.25">
      <c r="A175" s="21"/>
      <c r="B175" s="21"/>
      <c r="C175" s="21" t="s">
        <v>275</v>
      </c>
      <c r="Q175" s="21"/>
    </row>
    <row r="176" spans="1:17" ht="15.75" hidden="1" thickTop="1" x14ac:dyDescent="0.25">
      <c r="A176" s="21"/>
      <c r="B176" s="21"/>
      <c r="C176" s="21" t="s">
        <v>278</v>
      </c>
      <c r="D176" s="21"/>
      <c r="E176" s="21"/>
      <c r="F176" s="21"/>
      <c r="G176" s="21"/>
      <c r="H176" s="21"/>
      <c r="I176" s="21"/>
      <c r="J176" s="21"/>
      <c r="K176" s="21"/>
      <c r="L176" s="21"/>
      <c r="M176" s="21"/>
      <c r="N176" s="21"/>
      <c r="O176" s="21"/>
      <c r="P176" s="21"/>
      <c r="Q176" s="21" t="s">
        <v>279</v>
      </c>
    </row>
    <row r="177"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49:O51 E35:O47 E31:O33 E28:O29 E90:O92 E76:O88 E72:O74 E69:O70 E131:O133 E117:O129 E113:O115 E110:O111 E172:O174 E158:O170 E154:O156 E151:O152">
      <formula1>-99999999999999900</formula1>
      <formula2>99999999999999900</formula2>
    </dataValidation>
  </dataValidations>
  <hyperlinks>
    <hyperlink ref="D20" tooltip="Edit Classes of parties [axis]" display="Edit Classes of parties [axis]"/>
    <hyperlink ref="D61" tooltip="Edit Classes of parties [axis]" display="Edit Classes of parties [axis]"/>
    <hyperlink ref="D102" tooltip="Edit Classes of parties [axis]" display="Edit Classes of parties [axis]"/>
    <hyperlink ref="D143" tooltip="Edit Classes of parties [axis]" display="Edit Classes of parties [axis]"/>
  </hyperlinks>
  <pageMargins left="0.7" right="0.7" top="0.75" bottom="0.75" header="0.3" footer="0.3"/>
  <pageSetup paperSize="11" scale="19" orientation="portrait" r:id="rId1"/>
  <rowBreaks count="1" manualBreakCount="1">
    <brk id="137" max="16383" man="1"/>
  </rowBreaks>
  <drawing r:id="rId2"/>
  <legacyDrawing r:id="rId3"/>
  <controls>
    <mc:AlternateContent xmlns:mc="http://schemas.openxmlformats.org/markup-compatibility/2006">
      <mc:Choice Requires="x14">
        <control shapeId="5026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0267" r:id="rId4" name="ToolboxBtn"/>
      </mc:Fallback>
    </mc:AlternateContent>
    <mc:AlternateContent xmlns:mc="http://schemas.openxmlformats.org/markup-compatibility/2006">
      <mc:Choice Requires="x14">
        <control shapeId="5026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0266" r:id="rId6" name="LegendBtn"/>
      </mc:Fallback>
    </mc:AlternateContent>
    <mc:AlternateContent xmlns:mc="http://schemas.openxmlformats.org/markup-compatibility/2006">
      <mc:Choice Requires="x14">
        <control shapeId="5026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0265" r:id="rId8" name="HomeBtn"/>
      </mc:Fallback>
    </mc:AlternateContent>
  </control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dimension ref="A1:L169"/>
  <sheetViews>
    <sheetView showGridLines="0" view="pageBreakPreview" topLeftCell="G27" zoomScale="98" zoomScaleSheetLayoutView="98" workbookViewId="0">
      <selection activeCell="D27" sqref="D27"/>
    </sheetView>
  </sheetViews>
  <sheetFormatPr defaultColWidth="9.140625" defaultRowHeight="12.75" x14ac:dyDescent="0.2"/>
  <cols>
    <col min="1" max="3" width="0" style="236" hidden="1" customWidth="1"/>
    <col min="4" max="4" width="35.7109375" style="236" hidden="1" customWidth="1"/>
    <col min="5" max="6" width="22.7109375" style="236" hidden="1" customWidth="1"/>
    <col min="7" max="7" width="42.7109375" style="236" customWidth="1"/>
    <col min="8" max="8" width="31.7109375" style="236" customWidth="1"/>
    <col min="9" max="9" width="26.7109375" style="236" customWidth="1"/>
    <col min="10" max="10" width="22.42578125" style="236" customWidth="1"/>
    <col min="11" max="11" width="24.85546875" style="236" customWidth="1"/>
    <col min="12" max="16384" width="9.140625" style="236"/>
  </cols>
  <sheetData>
    <row r="1" spans="1:12" ht="29.1" customHeight="1" x14ac:dyDescent="0.2">
      <c r="A1" s="235" t="s">
        <v>3736</v>
      </c>
      <c r="E1" s="237" t="s">
        <v>2596</v>
      </c>
    </row>
    <row r="2" spans="1:12" x14ac:dyDescent="0.2">
      <c r="D2" s="238" t="s">
        <v>3678</v>
      </c>
    </row>
    <row r="3" spans="1:12" hidden="1" x14ac:dyDescent="0.2"/>
    <row r="4" spans="1:12" hidden="1" x14ac:dyDescent="0.2"/>
    <row r="5" spans="1:12" ht="15" hidden="1" customHeight="1" x14ac:dyDescent="0.2">
      <c r="A5" s="235"/>
      <c r="B5" s="235"/>
      <c r="C5" s="235" t="s">
        <v>3737</v>
      </c>
      <c r="D5" s="235"/>
      <c r="E5" s="235"/>
      <c r="F5" s="235"/>
      <c r="G5" s="235"/>
    </row>
    <row r="6" spans="1:12" hidden="1" x14ac:dyDescent="0.2">
      <c r="A6" s="235"/>
      <c r="B6" s="235"/>
      <c r="C6" s="235"/>
      <c r="D6" s="235"/>
      <c r="E6" s="235"/>
      <c r="F6" s="235"/>
      <c r="G6" s="235"/>
    </row>
    <row r="7" spans="1:12" hidden="1" x14ac:dyDescent="0.2">
      <c r="A7" s="235"/>
      <c r="B7" s="235"/>
      <c r="C7" s="235"/>
      <c r="D7" s="235"/>
      <c r="E7" s="235"/>
      <c r="F7" s="235"/>
      <c r="G7" s="235"/>
    </row>
    <row r="8" spans="1:12" ht="25.5" hidden="1" x14ac:dyDescent="0.2">
      <c r="A8" s="235"/>
      <c r="B8" s="235"/>
      <c r="C8" s="235" t="s">
        <v>276</v>
      </c>
      <c r="D8" s="235" t="s">
        <v>274</v>
      </c>
      <c r="E8" s="235"/>
      <c r="F8" s="235" t="s">
        <v>275</v>
      </c>
      <c r="G8" s="235" t="s">
        <v>277</v>
      </c>
    </row>
    <row r="9" spans="1:12" x14ac:dyDescent="0.2">
      <c r="A9" s="235"/>
      <c r="B9" s="235"/>
      <c r="C9" s="235" t="s">
        <v>275</v>
      </c>
      <c r="D9" s="239"/>
      <c r="G9" s="235"/>
    </row>
    <row r="10" spans="1:12" x14ac:dyDescent="0.2">
      <c r="D10" s="481"/>
      <c r="E10" s="481"/>
      <c r="F10" s="481"/>
      <c r="G10" s="481"/>
    </row>
    <row r="11" spans="1:12" ht="15" hidden="1" customHeight="1" x14ac:dyDescent="0.2">
      <c r="A11" s="235"/>
      <c r="B11" s="235"/>
      <c r="C11" s="235" t="s">
        <v>3738</v>
      </c>
      <c r="D11" s="235"/>
      <c r="E11" s="235"/>
      <c r="F11" s="235"/>
      <c r="G11" s="235"/>
      <c r="H11" s="235"/>
      <c r="I11" s="235"/>
      <c r="J11" s="235"/>
    </row>
    <row r="12" spans="1:12" hidden="1" x14ac:dyDescent="0.2">
      <c r="A12" s="235"/>
      <c r="B12" s="235"/>
      <c r="C12" s="235"/>
      <c r="D12" s="235"/>
      <c r="E12" s="235"/>
      <c r="F12" s="235"/>
      <c r="G12" s="235"/>
      <c r="H12" s="235"/>
      <c r="I12" s="235"/>
      <c r="J12" s="235"/>
    </row>
    <row r="13" spans="1:12" ht="127.5" hidden="1" x14ac:dyDescent="0.2">
      <c r="A13" s="235"/>
      <c r="B13" s="235"/>
      <c r="C13" s="235"/>
      <c r="D13" s="235"/>
      <c r="E13" s="235" t="s">
        <v>3634</v>
      </c>
      <c r="F13" s="235" t="s">
        <v>3635</v>
      </c>
      <c r="G13" s="235" t="s">
        <v>3636</v>
      </c>
      <c r="H13" s="235" t="s">
        <v>387</v>
      </c>
      <c r="I13" s="235"/>
      <c r="J13" s="235"/>
    </row>
    <row r="14" spans="1:12" ht="25.5" hidden="1" x14ac:dyDescent="0.2">
      <c r="A14" s="235"/>
      <c r="B14" s="235"/>
      <c r="C14" s="235" t="s">
        <v>276</v>
      </c>
      <c r="D14" s="235" t="s">
        <v>274</v>
      </c>
      <c r="E14" s="235"/>
      <c r="F14" s="235"/>
      <c r="G14" s="235"/>
      <c r="H14" s="235"/>
      <c r="I14" s="235" t="s">
        <v>275</v>
      </c>
      <c r="J14" s="235" t="s">
        <v>277</v>
      </c>
    </row>
    <row r="15" spans="1:12" ht="50.1" hidden="1" customHeight="1" x14ac:dyDescent="0.2">
      <c r="A15" s="240"/>
      <c r="B15" s="240"/>
      <c r="C15" s="240"/>
    </row>
    <row r="16" spans="1:12" ht="19.5" hidden="1" customHeight="1" x14ac:dyDescent="0.2">
      <c r="A16" s="240"/>
      <c r="B16" s="240"/>
      <c r="C16" s="240"/>
      <c r="D16" s="235"/>
      <c r="E16" s="235"/>
      <c r="F16" s="235" t="s">
        <v>4044</v>
      </c>
      <c r="G16" s="235"/>
      <c r="H16" s="235"/>
      <c r="I16" s="235"/>
      <c r="J16" s="235"/>
      <c r="K16" s="235"/>
      <c r="L16" s="235"/>
    </row>
    <row r="17" spans="1:12" ht="20.100000000000001" customHeight="1" x14ac:dyDescent="0.2">
      <c r="A17" s="240"/>
      <c r="B17" s="240"/>
      <c r="C17" s="240"/>
      <c r="D17" s="235"/>
      <c r="E17" s="235"/>
      <c r="F17" s="235"/>
      <c r="G17" s="235"/>
      <c r="H17" s="235"/>
      <c r="I17" s="235"/>
      <c r="J17" s="235"/>
      <c r="K17" s="235"/>
      <c r="L17" s="235"/>
    </row>
    <row r="18" spans="1:12" ht="20.100000000000001" hidden="1" customHeight="1" x14ac:dyDescent="0.2">
      <c r="A18" s="240"/>
      <c r="B18" s="240"/>
      <c r="C18" s="240"/>
      <c r="D18" s="235"/>
      <c r="E18" s="235"/>
      <c r="F18" s="235"/>
      <c r="G18" s="235"/>
      <c r="H18" s="235" t="s">
        <v>4045</v>
      </c>
      <c r="I18" s="235" t="s">
        <v>4046</v>
      </c>
      <c r="J18" s="235" t="s">
        <v>4047</v>
      </c>
      <c r="K18" s="235" t="s">
        <v>387</v>
      </c>
      <c r="L18" s="235"/>
    </row>
    <row r="19" spans="1:12" ht="20.100000000000001" hidden="1" customHeight="1" x14ac:dyDescent="0.2">
      <c r="A19" s="240"/>
      <c r="B19" s="240"/>
      <c r="C19" s="240"/>
      <c r="D19" s="235"/>
      <c r="E19" s="235"/>
      <c r="F19" s="235" t="s">
        <v>276</v>
      </c>
      <c r="G19" s="235" t="s">
        <v>274</v>
      </c>
      <c r="H19" s="235"/>
      <c r="I19" s="235"/>
      <c r="J19" s="235"/>
      <c r="K19" s="235"/>
      <c r="L19" s="235" t="s">
        <v>275</v>
      </c>
    </row>
    <row r="20" spans="1:12" ht="18.75" customHeight="1" x14ac:dyDescent="0.2">
      <c r="A20" s="240"/>
      <c r="B20" s="240"/>
      <c r="C20" s="240"/>
      <c r="D20" s="235"/>
      <c r="E20" s="235" t="s">
        <v>4048</v>
      </c>
      <c r="F20" s="235" t="s">
        <v>386</v>
      </c>
      <c r="G20" s="241"/>
      <c r="H20" s="242" t="s">
        <v>3417</v>
      </c>
      <c r="I20" s="242" t="s">
        <v>3417</v>
      </c>
      <c r="J20" s="242" t="s">
        <v>3417</v>
      </c>
      <c r="K20" s="242" t="s">
        <v>3417</v>
      </c>
      <c r="L20" s="235"/>
    </row>
    <row r="21" spans="1:12" ht="20.25" customHeight="1" x14ac:dyDescent="0.2">
      <c r="A21" s="240"/>
      <c r="B21" s="240"/>
      <c r="C21" s="240"/>
      <c r="D21" s="235"/>
      <c r="E21" s="235" t="s">
        <v>4049</v>
      </c>
      <c r="F21" s="235" t="s">
        <v>386</v>
      </c>
      <c r="G21" s="243" t="s">
        <v>4031</v>
      </c>
      <c r="H21" s="375" t="s">
        <v>399</v>
      </c>
      <c r="I21" s="375" t="s">
        <v>400</v>
      </c>
      <c r="J21" s="375" t="s">
        <v>401</v>
      </c>
      <c r="K21" s="375" t="s">
        <v>402</v>
      </c>
    </row>
    <row r="22" spans="1:12" ht="15" x14ac:dyDescent="0.2">
      <c r="A22" s="240"/>
      <c r="B22" s="240"/>
      <c r="C22" s="240"/>
      <c r="D22" s="235"/>
      <c r="E22" s="235"/>
      <c r="F22" s="235" t="s">
        <v>444</v>
      </c>
      <c r="G22" s="244"/>
      <c r="H22" s="294">
        <v>2016</v>
      </c>
      <c r="I22" s="294">
        <v>2016</v>
      </c>
      <c r="J22" s="294">
        <v>2016</v>
      </c>
      <c r="K22" s="294">
        <v>2016</v>
      </c>
    </row>
    <row r="23" spans="1:12" ht="11.25" customHeight="1" x14ac:dyDescent="0.2">
      <c r="A23" s="240"/>
      <c r="B23" s="240"/>
      <c r="C23" s="240"/>
      <c r="D23" s="235"/>
      <c r="E23" s="235"/>
      <c r="F23" s="235" t="s">
        <v>445</v>
      </c>
      <c r="G23" s="244"/>
      <c r="H23" s="246" t="str">
        <f>[6]StartUp!$E$8</f>
        <v>SGD</v>
      </c>
      <c r="I23" s="246" t="str">
        <f>[6]StartUp!$E$8</f>
        <v>SGD</v>
      </c>
      <c r="J23" s="246" t="str">
        <f>[6]StartUp!$E$8</f>
        <v>SGD</v>
      </c>
      <c r="K23" s="246" t="str">
        <f>[6]StartUp!$E$8</f>
        <v>SGD</v>
      </c>
    </row>
    <row r="24" spans="1:12" hidden="1" x14ac:dyDescent="0.2">
      <c r="A24" s="240"/>
      <c r="B24" s="240"/>
      <c r="C24" s="240"/>
      <c r="D24" s="235"/>
      <c r="E24" s="235"/>
      <c r="F24" s="235" t="s">
        <v>446</v>
      </c>
      <c r="G24" s="244"/>
      <c r="H24" s="247"/>
      <c r="I24" s="247"/>
      <c r="J24" s="247"/>
      <c r="K24" s="247"/>
    </row>
    <row r="25" spans="1:12" hidden="1" x14ac:dyDescent="0.2">
      <c r="A25" s="240"/>
      <c r="B25" s="240"/>
      <c r="C25" s="240"/>
      <c r="D25" s="235"/>
      <c r="E25" s="235"/>
      <c r="F25" s="235" t="s">
        <v>447</v>
      </c>
      <c r="G25" s="244"/>
      <c r="H25" s="247"/>
      <c r="I25" s="247"/>
      <c r="J25" s="247"/>
      <c r="K25" s="247"/>
    </row>
    <row r="26" spans="1:12" x14ac:dyDescent="0.2">
      <c r="A26" s="240"/>
      <c r="B26" s="240"/>
      <c r="C26" s="240"/>
      <c r="D26" s="235"/>
      <c r="E26" s="235"/>
      <c r="F26" s="235" t="s">
        <v>275</v>
      </c>
      <c r="G26" s="239"/>
    </row>
    <row r="27" spans="1:12" ht="15.75" customHeight="1" x14ac:dyDescent="0.2">
      <c r="A27" s="240"/>
      <c r="B27" s="240"/>
      <c r="C27" s="240"/>
      <c r="D27" s="235" t="s">
        <v>4050</v>
      </c>
      <c r="E27" s="235"/>
      <c r="F27" s="235"/>
      <c r="G27" s="295" t="s">
        <v>4051</v>
      </c>
      <c r="H27" s="248"/>
      <c r="I27" s="248"/>
      <c r="J27" s="248"/>
      <c r="K27" s="248"/>
    </row>
    <row r="28" spans="1:12" ht="30" customHeight="1" x14ac:dyDescent="0.2">
      <c r="A28" s="249"/>
      <c r="B28" s="249"/>
      <c r="C28" s="249"/>
      <c r="D28" s="235" t="s">
        <v>4052</v>
      </c>
      <c r="E28" s="235"/>
      <c r="F28" s="235"/>
      <c r="G28" s="296" t="s">
        <v>4053</v>
      </c>
      <c r="H28" s="248"/>
      <c r="I28" s="248"/>
      <c r="J28" s="248"/>
      <c r="K28" s="248"/>
    </row>
    <row r="29" spans="1:12" ht="17.25" customHeight="1" x14ac:dyDescent="0.2">
      <c r="A29" s="249"/>
      <c r="B29" s="249"/>
      <c r="C29" s="249"/>
      <c r="D29" s="235" t="s">
        <v>4054</v>
      </c>
      <c r="E29" s="235"/>
      <c r="F29" s="235"/>
      <c r="G29" s="298" t="s">
        <v>4055</v>
      </c>
      <c r="H29" s="248"/>
      <c r="I29" s="248"/>
      <c r="J29" s="248"/>
      <c r="K29" s="248"/>
    </row>
    <row r="30" spans="1:12" ht="15" customHeight="1" x14ac:dyDescent="0.2">
      <c r="A30" s="240"/>
      <c r="B30" s="240"/>
      <c r="C30" s="240"/>
      <c r="D30" s="235" t="s">
        <v>4056</v>
      </c>
      <c r="E30" s="235"/>
      <c r="F30" s="235"/>
      <c r="G30" s="297" t="s">
        <v>4057</v>
      </c>
      <c r="H30" s="251"/>
      <c r="I30" s="251"/>
      <c r="J30" s="251"/>
      <c r="K30" s="251"/>
    </row>
    <row r="31" spans="1:12" ht="51" hidden="1" x14ac:dyDescent="0.2">
      <c r="A31" s="240"/>
      <c r="B31" s="240"/>
      <c r="C31" s="240"/>
      <c r="D31" s="235" t="s">
        <v>4058</v>
      </c>
      <c r="E31" s="235"/>
      <c r="F31" s="235"/>
      <c r="G31" s="250" t="s">
        <v>2583</v>
      </c>
      <c r="H31" s="248"/>
      <c r="I31" s="248"/>
      <c r="J31" s="248"/>
      <c r="K31" s="248"/>
    </row>
    <row r="32" spans="1:12" hidden="1" x14ac:dyDescent="0.2">
      <c r="A32" s="240"/>
      <c r="B32" s="240"/>
      <c r="C32" s="240"/>
      <c r="D32" s="235"/>
      <c r="E32" s="235"/>
      <c r="F32" s="235" t="s">
        <v>275</v>
      </c>
    </row>
    <row r="33" spans="1:12" hidden="1" x14ac:dyDescent="0.2">
      <c r="A33" s="240"/>
      <c r="B33" s="240"/>
      <c r="C33" s="240"/>
      <c r="D33" s="235"/>
      <c r="E33" s="235"/>
      <c r="F33" s="235" t="s">
        <v>278</v>
      </c>
      <c r="G33" s="235"/>
      <c r="H33" s="235"/>
      <c r="I33" s="235"/>
      <c r="J33" s="235"/>
      <c r="K33" s="235"/>
      <c r="L33" s="235"/>
    </row>
    <row r="34" spans="1:12" hidden="1" x14ac:dyDescent="0.2">
      <c r="A34" s="240"/>
      <c r="B34" s="240"/>
      <c r="C34" s="240"/>
    </row>
    <row r="35" spans="1:12" ht="16.5" hidden="1" customHeight="1" x14ac:dyDescent="0.2">
      <c r="A35" s="240"/>
      <c r="B35" s="240"/>
      <c r="C35" s="240"/>
      <c r="J35" s="252"/>
    </row>
    <row r="36" spans="1:12" ht="19.5" customHeight="1" x14ac:dyDescent="0.2">
      <c r="A36" s="240"/>
      <c r="B36" s="240"/>
      <c r="C36" s="240"/>
      <c r="D36" s="235"/>
      <c r="E36" s="235"/>
      <c r="F36" s="235" t="s">
        <v>4059</v>
      </c>
      <c r="G36" s="235"/>
      <c r="H36" s="235"/>
      <c r="I36" s="235"/>
      <c r="J36" s="235"/>
      <c r="K36" s="235"/>
      <c r="L36" s="235"/>
    </row>
    <row r="37" spans="1:12" ht="20.100000000000001" customHeight="1" x14ac:dyDescent="0.2">
      <c r="A37" s="240"/>
      <c r="B37" s="240"/>
      <c r="C37" s="240"/>
      <c r="D37" s="235"/>
      <c r="E37" s="235"/>
      <c r="F37" s="235"/>
      <c r="G37" s="235"/>
      <c r="H37" s="235"/>
      <c r="I37" s="235"/>
      <c r="J37" s="235"/>
      <c r="K37" s="235"/>
      <c r="L37" s="235"/>
    </row>
    <row r="38" spans="1:12" ht="20.100000000000001" hidden="1" customHeight="1" x14ac:dyDescent="0.2">
      <c r="A38" s="240"/>
      <c r="B38" s="240"/>
      <c r="C38" s="240"/>
      <c r="D38" s="235"/>
      <c r="E38" s="235"/>
      <c r="F38" s="235"/>
      <c r="G38" s="235"/>
      <c r="H38" s="235" t="s">
        <v>4045</v>
      </c>
      <c r="I38" s="235" t="s">
        <v>4046</v>
      </c>
      <c r="J38" s="235" t="s">
        <v>4047</v>
      </c>
      <c r="K38" s="235" t="s">
        <v>387</v>
      </c>
      <c r="L38" s="235"/>
    </row>
    <row r="39" spans="1:12" ht="20.100000000000001" hidden="1" customHeight="1" x14ac:dyDescent="0.2">
      <c r="A39" s="240"/>
      <c r="B39" s="240"/>
      <c r="C39" s="240"/>
      <c r="D39" s="235"/>
      <c r="E39" s="235"/>
      <c r="F39" s="235" t="s">
        <v>276</v>
      </c>
      <c r="G39" s="235" t="s">
        <v>274</v>
      </c>
      <c r="H39" s="235"/>
      <c r="I39" s="235"/>
      <c r="J39" s="235"/>
      <c r="K39" s="235"/>
      <c r="L39" s="235" t="s">
        <v>275</v>
      </c>
    </row>
    <row r="40" spans="1:12" ht="16.5" customHeight="1" x14ac:dyDescent="0.2">
      <c r="A40" s="240"/>
      <c r="B40" s="240"/>
      <c r="C40" s="240"/>
      <c r="D40" s="235"/>
      <c r="E40" s="235" t="s">
        <v>4048</v>
      </c>
      <c r="F40" s="235" t="s">
        <v>386</v>
      </c>
      <c r="G40" s="241"/>
      <c r="H40" s="242" t="s">
        <v>3417</v>
      </c>
      <c r="I40" s="242" t="s">
        <v>3417</v>
      </c>
      <c r="J40" s="242" t="s">
        <v>3417</v>
      </c>
      <c r="K40" s="242" t="s">
        <v>3417</v>
      </c>
      <c r="L40" s="235"/>
    </row>
    <row r="41" spans="1:12" ht="17.25" customHeight="1" x14ac:dyDescent="0.2">
      <c r="A41" s="240"/>
      <c r="B41" s="240"/>
      <c r="C41" s="240"/>
      <c r="D41" s="235"/>
      <c r="E41" s="235" t="s">
        <v>4049</v>
      </c>
      <c r="F41" s="235" t="s">
        <v>386</v>
      </c>
      <c r="G41" s="243" t="s">
        <v>4031</v>
      </c>
      <c r="H41" s="375" t="s">
        <v>399</v>
      </c>
      <c r="I41" s="375" t="s">
        <v>400</v>
      </c>
      <c r="J41" s="375" t="s">
        <v>401</v>
      </c>
      <c r="K41" s="375" t="s">
        <v>402</v>
      </c>
    </row>
    <row r="42" spans="1:12" x14ac:dyDescent="0.2">
      <c r="A42" s="240"/>
      <c r="B42" s="240"/>
      <c r="C42" s="240"/>
      <c r="D42" s="235"/>
      <c r="E42" s="235"/>
      <c r="F42" s="235" t="s">
        <v>444</v>
      </c>
      <c r="G42" s="244"/>
      <c r="H42" s="245">
        <v>2015</v>
      </c>
      <c r="I42" s="245">
        <v>2015</v>
      </c>
      <c r="J42" s="245">
        <v>2015</v>
      </c>
      <c r="K42" s="245">
        <v>2015</v>
      </c>
    </row>
    <row r="43" spans="1:12" x14ac:dyDescent="0.2">
      <c r="A43" s="240"/>
      <c r="B43" s="240"/>
      <c r="C43" s="240"/>
      <c r="D43" s="235"/>
      <c r="E43" s="235"/>
      <c r="F43" s="235" t="s">
        <v>445</v>
      </c>
      <c r="G43" s="244"/>
      <c r="H43" s="246" t="str">
        <f>[6]StartUp!$E$8</f>
        <v>SGD</v>
      </c>
      <c r="I43" s="246" t="str">
        <f>[6]StartUp!$E$8</f>
        <v>SGD</v>
      </c>
      <c r="J43" s="246" t="str">
        <f>[6]StartUp!$E$8</f>
        <v>SGD</v>
      </c>
      <c r="K43" s="246" t="str">
        <f>[6]StartUp!$E$8</f>
        <v>SGD</v>
      </c>
    </row>
    <row r="44" spans="1:12" hidden="1" x14ac:dyDescent="0.2">
      <c r="A44" s="240"/>
      <c r="B44" s="240"/>
      <c r="C44" s="240"/>
      <c r="D44" s="235"/>
      <c r="E44" s="235"/>
      <c r="F44" s="235" t="s">
        <v>446</v>
      </c>
      <c r="G44" s="244"/>
      <c r="H44" s="247"/>
      <c r="I44" s="247"/>
      <c r="J44" s="247"/>
      <c r="K44" s="247"/>
    </row>
    <row r="45" spans="1:12" hidden="1" x14ac:dyDescent="0.2">
      <c r="A45" s="240"/>
      <c r="B45" s="240"/>
      <c r="C45" s="240"/>
      <c r="D45" s="235"/>
      <c r="E45" s="235"/>
      <c r="F45" s="235" t="s">
        <v>447</v>
      </c>
      <c r="G45" s="244"/>
      <c r="H45" s="247"/>
      <c r="I45" s="247"/>
      <c r="J45" s="247"/>
      <c r="K45" s="247"/>
    </row>
    <row r="46" spans="1:12" x14ac:dyDescent="0.2">
      <c r="A46" s="240"/>
      <c r="B46" s="240"/>
      <c r="C46" s="240"/>
      <c r="D46" s="235"/>
      <c r="E46" s="235"/>
      <c r="F46" s="235" t="s">
        <v>275</v>
      </c>
      <c r="G46" s="239"/>
    </row>
    <row r="47" spans="1:12" ht="18" customHeight="1" x14ac:dyDescent="0.2">
      <c r="A47" s="240"/>
      <c r="B47" s="240"/>
      <c r="C47" s="240"/>
      <c r="D47" s="235" t="s">
        <v>4050</v>
      </c>
      <c r="E47" s="235"/>
      <c r="F47" s="235"/>
      <c r="G47" s="299" t="s">
        <v>4051</v>
      </c>
      <c r="H47" s="248"/>
      <c r="I47" s="248"/>
      <c r="J47" s="248"/>
      <c r="K47" s="248"/>
    </row>
    <row r="48" spans="1:12" ht="29.25" customHeight="1" x14ac:dyDescent="0.2">
      <c r="A48" s="249"/>
      <c r="B48" s="249"/>
      <c r="C48" s="249"/>
      <c r="D48" s="235" t="s">
        <v>4052</v>
      </c>
      <c r="E48" s="235"/>
      <c r="F48" s="235"/>
      <c r="G48" s="300" t="s">
        <v>4053</v>
      </c>
      <c r="H48" s="248"/>
      <c r="I48" s="248"/>
      <c r="J48" s="248"/>
      <c r="K48" s="248"/>
    </row>
    <row r="49" spans="1:12" ht="15" customHeight="1" x14ac:dyDescent="0.2">
      <c r="A49" s="249"/>
      <c r="B49" s="249"/>
      <c r="C49" s="249"/>
      <c r="D49" s="235" t="s">
        <v>4054</v>
      </c>
      <c r="E49" s="235"/>
      <c r="F49" s="235"/>
      <c r="G49" s="302" t="s">
        <v>4055</v>
      </c>
      <c r="H49" s="248"/>
      <c r="I49" s="248"/>
      <c r="J49" s="248"/>
      <c r="K49" s="248"/>
    </row>
    <row r="50" spans="1:12" ht="15" customHeight="1" x14ac:dyDescent="0.2">
      <c r="A50" s="240"/>
      <c r="B50" s="240"/>
      <c r="C50" s="240"/>
      <c r="D50" s="235" t="s">
        <v>4056</v>
      </c>
      <c r="E50" s="235"/>
      <c r="F50" s="235"/>
      <c r="G50" s="301" t="s">
        <v>4057</v>
      </c>
      <c r="H50" s="251"/>
      <c r="I50" s="251"/>
      <c r="J50" s="251"/>
      <c r="K50" s="251"/>
    </row>
    <row r="51" spans="1:12" ht="51" hidden="1" x14ac:dyDescent="0.2">
      <c r="A51" s="240"/>
      <c r="B51" s="240"/>
      <c r="C51" s="240"/>
      <c r="D51" s="235" t="s">
        <v>4058</v>
      </c>
      <c r="E51" s="235"/>
      <c r="F51" s="235"/>
      <c r="G51" s="250" t="s">
        <v>2583</v>
      </c>
      <c r="H51" s="248"/>
      <c r="I51" s="248"/>
      <c r="J51" s="248"/>
      <c r="K51" s="248"/>
    </row>
    <row r="52" spans="1:12" hidden="1" x14ac:dyDescent="0.2">
      <c r="A52" s="240"/>
      <c r="B52" s="240"/>
      <c r="C52" s="240"/>
      <c r="D52" s="235"/>
      <c r="E52" s="235"/>
      <c r="F52" s="235" t="s">
        <v>275</v>
      </c>
    </row>
    <row r="53" spans="1:12" hidden="1" x14ac:dyDescent="0.2">
      <c r="A53" s="240"/>
      <c r="B53" s="240"/>
      <c r="C53" s="240"/>
      <c r="D53" s="235"/>
      <c r="E53" s="235"/>
      <c r="F53" s="235" t="s">
        <v>278</v>
      </c>
      <c r="G53" s="235"/>
      <c r="H53" s="235"/>
      <c r="I53" s="235"/>
      <c r="J53" s="235"/>
      <c r="K53" s="235"/>
      <c r="L53" s="235"/>
    </row>
    <row r="54" spans="1:12" x14ac:dyDescent="0.2">
      <c r="A54" s="240"/>
      <c r="B54" s="240"/>
      <c r="C54" s="240"/>
    </row>
    <row r="55" spans="1:12" ht="14.25" customHeight="1" x14ac:dyDescent="0.2">
      <c r="A55" s="240"/>
      <c r="B55" s="240"/>
      <c r="C55" s="240"/>
    </row>
    <row r="56" spans="1:12" ht="14.25" customHeight="1" x14ac:dyDescent="0.2">
      <c r="A56" s="240"/>
      <c r="B56" s="240"/>
      <c r="C56" s="240"/>
      <c r="D56" s="235"/>
      <c r="E56" s="235"/>
      <c r="F56" s="235" t="s">
        <v>4060</v>
      </c>
      <c r="G56" s="235"/>
      <c r="H56" s="235"/>
      <c r="I56" s="235"/>
      <c r="J56" s="235"/>
      <c r="K56" s="235"/>
      <c r="L56" s="235"/>
    </row>
    <row r="57" spans="1:12" ht="20.100000000000001" customHeight="1" x14ac:dyDescent="0.2">
      <c r="A57" s="240"/>
      <c r="B57" s="240"/>
      <c r="C57" s="240"/>
      <c r="D57" s="235"/>
      <c r="E57" s="235"/>
      <c r="F57" s="235"/>
      <c r="G57" s="235"/>
      <c r="H57" s="235"/>
      <c r="I57" s="235"/>
      <c r="J57" s="235"/>
      <c r="K57" s="235"/>
      <c r="L57" s="235"/>
    </row>
    <row r="58" spans="1:12" ht="20.100000000000001" hidden="1" customHeight="1" x14ac:dyDescent="0.2">
      <c r="A58" s="240"/>
      <c r="B58" s="240"/>
      <c r="C58" s="240"/>
      <c r="D58" s="235"/>
      <c r="E58" s="235"/>
      <c r="F58" s="235"/>
      <c r="G58" s="235"/>
      <c r="H58" s="235" t="s">
        <v>4061</v>
      </c>
      <c r="I58" s="235" t="s">
        <v>4062</v>
      </c>
      <c r="J58" s="235" t="s">
        <v>4063</v>
      </c>
      <c r="K58" s="235" t="s">
        <v>4064</v>
      </c>
      <c r="L58" s="235"/>
    </row>
    <row r="59" spans="1:12" ht="20.100000000000001" hidden="1" customHeight="1" x14ac:dyDescent="0.2">
      <c r="A59" s="240"/>
      <c r="B59" s="240"/>
      <c r="C59" s="240"/>
      <c r="D59" s="235"/>
      <c r="E59" s="235"/>
      <c r="F59" s="235" t="s">
        <v>276</v>
      </c>
      <c r="G59" s="235" t="s">
        <v>274</v>
      </c>
      <c r="H59" s="235"/>
      <c r="I59" s="235"/>
      <c r="J59" s="235"/>
      <c r="K59" s="235"/>
      <c r="L59" s="235" t="s">
        <v>275</v>
      </c>
    </row>
    <row r="60" spans="1:12" ht="16.5" customHeight="1" x14ac:dyDescent="0.2">
      <c r="A60" s="240"/>
      <c r="B60" s="240"/>
      <c r="C60" s="240"/>
      <c r="D60" s="235"/>
      <c r="E60" s="235" t="s">
        <v>4048</v>
      </c>
      <c r="F60" s="235" t="s">
        <v>386</v>
      </c>
      <c r="G60" s="241"/>
      <c r="H60" s="242" t="s">
        <v>3419</v>
      </c>
      <c r="I60" s="242" t="s">
        <v>3419</v>
      </c>
      <c r="J60" s="242" t="s">
        <v>3419</v>
      </c>
      <c r="K60" s="242" t="s">
        <v>3419</v>
      </c>
      <c r="L60" s="235"/>
    </row>
    <row r="61" spans="1:12" ht="15" customHeight="1" x14ac:dyDescent="0.2">
      <c r="A61" s="240"/>
      <c r="B61" s="240"/>
      <c r="C61" s="240"/>
      <c r="D61" s="235"/>
      <c r="E61" s="235" t="s">
        <v>4049</v>
      </c>
      <c r="F61" s="235" t="s">
        <v>386</v>
      </c>
      <c r="G61" s="243" t="s">
        <v>4031</v>
      </c>
      <c r="H61" s="375" t="s">
        <v>399</v>
      </c>
      <c r="I61" s="375" t="s">
        <v>400</v>
      </c>
      <c r="J61" s="375" t="s">
        <v>401</v>
      </c>
      <c r="K61" s="375" t="s">
        <v>402</v>
      </c>
    </row>
    <row r="62" spans="1:12" x14ac:dyDescent="0.2">
      <c r="A62" s="240"/>
      <c r="B62" s="240"/>
      <c r="C62" s="240"/>
      <c r="D62" s="235"/>
      <c r="E62" s="235"/>
      <c r="F62" s="235" t="s">
        <v>444</v>
      </c>
      <c r="G62" s="244"/>
      <c r="H62" s="245">
        <v>2016</v>
      </c>
      <c r="I62" s="245">
        <v>2016</v>
      </c>
      <c r="J62" s="245">
        <v>2016</v>
      </c>
      <c r="K62" s="245">
        <v>2016</v>
      </c>
    </row>
    <row r="63" spans="1:12" x14ac:dyDescent="0.2">
      <c r="A63" s="240"/>
      <c r="B63" s="240"/>
      <c r="C63" s="240"/>
      <c r="D63" s="235"/>
      <c r="E63" s="235"/>
      <c r="F63" s="235" t="s">
        <v>445</v>
      </c>
      <c r="G63" s="244"/>
      <c r="H63" s="246" t="str">
        <f>[6]StartUp!$E$8</f>
        <v>SGD</v>
      </c>
      <c r="I63" s="246" t="str">
        <f>[6]StartUp!$E$8</f>
        <v>SGD</v>
      </c>
      <c r="J63" s="246" t="str">
        <f>[6]StartUp!$E$8</f>
        <v>SGD</v>
      </c>
      <c r="K63" s="246" t="str">
        <f>[6]StartUp!$E$8</f>
        <v>SGD</v>
      </c>
    </row>
    <row r="64" spans="1:12" hidden="1" x14ac:dyDescent="0.2">
      <c r="A64" s="240"/>
      <c r="B64" s="240"/>
      <c r="C64" s="240"/>
      <c r="D64" s="235"/>
      <c r="E64" s="235"/>
      <c r="F64" s="235" t="s">
        <v>446</v>
      </c>
      <c r="G64" s="244"/>
      <c r="H64" s="247" t="str">
        <f>[6]StartUp!$D$8</f>
        <v>01/05/2012</v>
      </c>
      <c r="I64" s="247" t="str">
        <f>[6]StartUp!$D$8</f>
        <v>01/05/2012</v>
      </c>
      <c r="J64" s="247" t="str">
        <f>[6]StartUp!$D$8</f>
        <v>01/05/2012</v>
      </c>
      <c r="K64" s="247" t="str">
        <f>[6]StartUp!$D$8</f>
        <v>01/05/2012</v>
      </c>
    </row>
    <row r="65" spans="1:12" hidden="1" x14ac:dyDescent="0.2">
      <c r="A65" s="240"/>
      <c r="B65" s="240"/>
      <c r="C65" s="240"/>
      <c r="D65" s="235"/>
      <c r="E65" s="235"/>
      <c r="F65" s="235" t="s">
        <v>447</v>
      </c>
      <c r="G65" s="244"/>
      <c r="H65" s="247" t="str">
        <f>[6]StartUp!$D$9</f>
        <v>01/05/2013</v>
      </c>
      <c r="I65" s="247" t="str">
        <f>[6]StartUp!$D$9</f>
        <v>01/05/2013</v>
      </c>
      <c r="J65" s="247" t="str">
        <f>[6]StartUp!$D$9</f>
        <v>01/05/2013</v>
      </c>
      <c r="K65" s="247" t="str">
        <f>[6]StartUp!$D$9</f>
        <v>01/05/2013</v>
      </c>
    </row>
    <row r="66" spans="1:12" x14ac:dyDescent="0.2">
      <c r="A66" s="240"/>
      <c r="B66" s="240"/>
      <c r="C66" s="240"/>
      <c r="D66" s="235"/>
      <c r="E66" s="235"/>
      <c r="F66" s="235" t="s">
        <v>275</v>
      </c>
      <c r="G66" s="239"/>
    </row>
    <row r="67" spans="1:12" ht="14.25" customHeight="1" x14ac:dyDescent="0.2">
      <c r="A67" s="240"/>
      <c r="B67" s="240"/>
      <c r="C67" s="240"/>
      <c r="D67" s="235" t="s">
        <v>4050</v>
      </c>
      <c r="E67" s="235"/>
      <c r="F67" s="235"/>
      <c r="G67" s="303" t="s">
        <v>4051</v>
      </c>
      <c r="H67" s="248"/>
      <c r="I67" s="248"/>
      <c r="J67" s="248"/>
      <c r="K67" s="248"/>
    </row>
    <row r="68" spans="1:12" ht="27.75" customHeight="1" x14ac:dyDescent="0.2">
      <c r="A68" s="249"/>
      <c r="B68" s="249"/>
      <c r="C68" s="249"/>
      <c r="D68" s="235" t="s">
        <v>4052</v>
      </c>
      <c r="E68" s="235"/>
      <c r="F68" s="235"/>
      <c r="G68" s="304" t="s">
        <v>4053</v>
      </c>
      <c r="H68" s="248"/>
      <c r="I68" s="248"/>
      <c r="J68" s="248"/>
      <c r="K68" s="248"/>
    </row>
    <row r="69" spans="1:12" ht="14.25" customHeight="1" x14ac:dyDescent="0.2">
      <c r="A69" s="249"/>
      <c r="B69" s="249"/>
      <c r="C69" s="249"/>
      <c r="D69" s="235" t="s">
        <v>4054</v>
      </c>
      <c r="E69" s="235"/>
      <c r="F69" s="235"/>
      <c r="G69" s="306" t="s">
        <v>4055</v>
      </c>
      <c r="H69" s="248"/>
      <c r="I69" s="248"/>
      <c r="J69" s="248"/>
      <c r="K69" s="248"/>
    </row>
    <row r="70" spans="1:12" ht="15" customHeight="1" x14ac:dyDescent="0.2">
      <c r="A70" s="240"/>
      <c r="B70" s="240"/>
      <c r="C70" s="240"/>
      <c r="D70" s="235" t="s">
        <v>4056</v>
      </c>
      <c r="E70" s="235"/>
      <c r="F70" s="235"/>
      <c r="G70" s="305" t="s">
        <v>4057</v>
      </c>
      <c r="H70" s="251"/>
      <c r="I70" s="251"/>
      <c r="J70" s="251"/>
      <c r="K70" s="251"/>
    </row>
    <row r="71" spans="1:12" ht="51" hidden="1" x14ac:dyDescent="0.2">
      <c r="A71" s="240"/>
      <c r="B71" s="240"/>
      <c r="C71" s="240"/>
      <c r="D71" s="235" t="s">
        <v>4058</v>
      </c>
      <c r="E71" s="235"/>
      <c r="F71" s="235"/>
      <c r="G71" s="250" t="s">
        <v>2583</v>
      </c>
      <c r="H71" s="248"/>
      <c r="I71" s="248"/>
      <c r="J71" s="248"/>
      <c r="K71" s="248"/>
    </row>
    <row r="72" spans="1:12" hidden="1" x14ac:dyDescent="0.2">
      <c r="A72" s="240"/>
      <c r="B72" s="240"/>
      <c r="C72" s="240"/>
      <c r="D72" s="235"/>
      <c r="E72" s="235"/>
      <c r="F72" s="235" t="s">
        <v>275</v>
      </c>
    </row>
    <row r="73" spans="1:12" hidden="1" x14ac:dyDescent="0.2">
      <c r="A73" s="240"/>
      <c r="B73" s="240"/>
      <c r="C73" s="240"/>
      <c r="D73" s="235"/>
      <c r="E73" s="235"/>
      <c r="F73" s="235" t="s">
        <v>278</v>
      </c>
      <c r="G73" s="235"/>
      <c r="H73" s="235"/>
      <c r="I73" s="235"/>
      <c r="J73" s="235"/>
      <c r="K73" s="235"/>
      <c r="L73" s="235"/>
    </row>
    <row r="74" spans="1:12" x14ac:dyDescent="0.2">
      <c r="A74" s="240"/>
      <c r="B74" s="240"/>
      <c r="C74" s="240"/>
    </row>
    <row r="75" spans="1:12" ht="50.1" hidden="1" customHeight="1" x14ac:dyDescent="0.2">
      <c r="A75" s="240"/>
      <c r="B75" s="240"/>
      <c r="C75" s="240"/>
    </row>
    <row r="76" spans="1:12" ht="19.5" customHeight="1" x14ac:dyDescent="0.2">
      <c r="A76" s="240"/>
      <c r="B76" s="240"/>
      <c r="C76" s="240"/>
      <c r="D76" s="235"/>
      <c r="E76" s="235"/>
      <c r="F76" s="235" t="s">
        <v>4065</v>
      </c>
      <c r="G76" s="235"/>
      <c r="H76" s="235"/>
      <c r="I76" s="235"/>
      <c r="J76" s="235"/>
      <c r="K76" s="235"/>
      <c r="L76" s="235"/>
    </row>
    <row r="77" spans="1:12" ht="20.100000000000001" customHeight="1" x14ac:dyDescent="0.2">
      <c r="A77" s="240"/>
      <c r="B77" s="240"/>
      <c r="C77" s="240"/>
      <c r="D77" s="235"/>
      <c r="E77" s="235"/>
      <c r="F77" s="235"/>
      <c r="G77" s="235"/>
      <c r="H77" s="235"/>
      <c r="I77" s="235"/>
      <c r="J77" s="235"/>
      <c r="K77" s="235"/>
      <c r="L77" s="235"/>
    </row>
    <row r="78" spans="1:12" ht="20.100000000000001" hidden="1" customHeight="1" x14ac:dyDescent="0.2">
      <c r="A78" s="240"/>
      <c r="B78" s="240"/>
      <c r="C78" s="240"/>
      <c r="D78" s="235"/>
      <c r="E78" s="235"/>
      <c r="F78" s="235"/>
      <c r="G78" s="235"/>
      <c r="H78" s="235" t="s">
        <v>4061</v>
      </c>
      <c r="I78" s="235" t="s">
        <v>4062</v>
      </c>
      <c r="J78" s="235" t="s">
        <v>4063</v>
      </c>
      <c r="K78" s="235" t="s">
        <v>4064</v>
      </c>
      <c r="L78" s="235"/>
    </row>
    <row r="79" spans="1:12" ht="20.100000000000001" hidden="1" customHeight="1" x14ac:dyDescent="0.2">
      <c r="A79" s="240"/>
      <c r="B79" s="240"/>
      <c r="C79" s="240"/>
      <c r="D79" s="235"/>
      <c r="E79" s="235"/>
      <c r="F79" s="235" t="s">
        <v>276</v>
      </c>
      <c r="G79" s="235" t="s">
        <v>274</v>
      </c>
      <c r="H79" s="235"/>
      <c r="I79" s="235"/>
      <c r="J79" s="235"/>
      <c r="K79" s="235"/>
      <c r="L79" s="235" t="s">
        <v>275</v>
      </c>
    </row>
    <row r="80" spans="1:12" ht="63.75" x14ac:dyDescent="0.2">
      <c r="A80" s="240"/>
      <c r="B80" s="240"/>
      <c r="C80" s="240"/>
      <c r="D80" s="235"/>
      <c r="E80" s="235" t="s">
        <v>4048</v>
      </c>
      <c r="F80" s="235" t="s">
        <v>386</v>
      </c>
      <c r="G80" s="241"/>
      <c r="H80" s="242" t="s">
        <v>3419</v>
      </c>
      <c r="I80" s="242" t="s">
        <v>3419</v>
      </c>
      <c r="J80" s="242" t="s">
        <v>3419</v>
      </c>
      <c r="K80" s="242" t="s">
        <v>3419</v>
      </c>
      <c r="L80" s="235"/>
    </row>
    <row r="81" spans="1:12" ht="17.25" customHeight="1" x14ac:dyDescent="0.2">
      <c r="A81" s="240"/>
      <c r="B81" s="240"/>
      <c r="C81" s="240"/>
      <c r="D81" s="235"/>
      <c r="E81" s="235" t="s">
        <v>4049</v>
      </c>
      <c r="F81" s="235" t="s">
        <v>386</v>
      </c>
      <c r="G81" s="243" t="s">
        <v>4031</v>
      </c>
      <c r="H81" s="375" t="s">
        <v>399</v>
      </c>
      <c r="I81" s="375" t="s">
        <v>400</v>
      </c>
      <c r="J81" s="375" t="s">
        <v>401</v>
      </c>
      <c r="K81" s="375" t="s">
        <v>402</v>
      </c>
    </row>
    <row r="82" spans="1:12" x14ac:dyDescent="0.2">
      <c r="A82" s="240"/>
      <c r="B82" s="240"/>
      <c r="C82" s="240"/>
      <c r="D82" s="235"/>
      <c r="E82" s="235"/>
      <c r="F82" s="235" t="s">
        <v>444</v>
      </c>
      <c r="G82" s="244"/>
      <c r="H82" s="245">
        <v>2015</v>
      </c>
      <c r="I82" s="245">
        <v>2015</v>
      </c>
      <c r="J82" s="245">
        <v>2015</v>
      </c>
      <c r="K82" s="245">
        <v>2015</v>
      </c>
    </row>
    <row r="83" spans="1:12" x14ac:dyDescent="0.2">
      <c r="A83" s="240"/>
      <c r="B83" s="240"/>
      <c r="C83" s="240"/>
      <c r="D83" s="235"/>
      <c r="E83" s="235"/>
      <c r="F83" s="235" t="s">
        <v>445</v>
      </c>
      <c r="G83" s="244"/>
      <c r="H83" s="246" t="str">
        <f>[6]StartUp!$E$8</f>
        <v>SGD</v>
      </c>
      <c r="I83" s="246" t="str">
        <f>[6]StartUp!$E$8</f>
        <v>SGD</v>
      </c>
      <c r="J83" s="246" t="str">
        <f>[6]StartUp!$E$8</f>
        <v>SGD</v>
      </c>
      <c r="K83" s="246" t="str">
        <f>[6]StartUp!$E$8</f>
        <v>SGD</v>
      </c>
    </row>
    <row r="84" spans="1:12" hidden="1" x14ac:dyDescent="0.2">
      <c r="A84" s="240"/>
      <c r="B84" s="240"/>
      <c r="C84" s="240"/>
      <c r="D84" s="235"/>
      <c r="E84" s="235"/>
      <c r="F84" s="235" t="s">
        <v>446</v>
      </c>
      <c r="G84" s="244"/>
      <c r="H84" s="247"/>
      <c r="I84" s="247"/>
      <c r="J84" s="247"/>
      <c r="K84" s="247"/>
    </row>
    <row r="85" spans="1:12" hidden="1" x14ac:dyDescent="0.2">
      <c r="A85" s="240"/>
      <c r="B85" s="240"/>
      <c r="C85" s="240"/>
      <c r="D85" s="235"/>
      <c r="E85" s="235"/>
      <c r="F85" s="235" t="s">
        <v>447</v>
      </c>
      <c r="G85" s="244"/>
      <c r="H85" s="247"/>
      <c r="I85" s="247"/>
      <c r="J85" s="247"/>
      <c r="K85" s="247"/>
    </row>
    <row r="86" spans="1:12" x14ac:dyDescent="0.2">
      <c r="A86" s="235"/>
      <c r="B86" s="235"/>
      <c r="C86" s="235" t="s">
        <v>275</v>
      </c>
      <c r="D86" s="235"/>
      <c r="E86" s="235"/>
      <c r="F86" s="235" t="s">
        <v>275</v>
      </c>
      <c r="G86" s="239"/>
    </row>
    <row r="87" spans="1:12" ht="15.75" customHeight="1" x14ac:dyDescent="0.2">
      <c r="A87" s="235"/>
      <c r="B87" s="235"/>
      <c r="C87" s="235" t="s">
        <v>278</v>
      </c>
      <c r="D87" s="235" t="s">
        <v>4050</v>
      </c>
      <c r="E87" s="235"/>
      <c r="F87" s="235"/>
      <c r="G87" s="307" t="s">
        <v>4051</v>
      </c>
      <c r="H87" s="248"/>
      <c r="I87" s="248"/>
      <c r="J87" s="248"/>
      <c r="K87" s="248"/>
    </row>
    <row r="88" spans="1:12" ht="29.25" customHeight="1" x14ac:dyDescent="0.2">
      <c r="D88" s="235" t="s">
        <v>4052</v>
      </c>
      <c r="E88" s="235"/>
      <c r="F88" s="235"/>
      <c r="G88" s="308" t="s">
        <v>4053</v>
      </c>
      <c r="H88" s="248"/>
      <c r="I88" s="248"/>
      <c r="J88" s="248"/>
      <c r="K88" s="248"/>
    </row>
    <row r="89" spans="1:12" ht="15.75" customHeight="1" x14ac:dyDescent="0.2">
      <c r="D89" s="235" t="s">
        <v>4054</v>
      </c>
      <c r="E89" s="235"/>
      <c r="F89" s="235"/>
      <c r="G89" s="310" t="s">
        <v>4055</v>
      </c>
      <c r="H89" s="248"/>
      <c r="I89" s="248"/>
      <c r="J89" s="248"/>
      <c r="K89" s="248"/>
    </row>
    <row r="90" spans="1:12" ht="15.75" customHeight="1" x14ac:dyDescent="0.2">
      <c r="D90" s="235" t="s">
        <v>4056</v>
      </c>
      <c r="E90" s="235"/>
      <c r="F90" s="235"/>
      <c r="G90" s="309" t="s">
        <v>4057</v>
      </c>
      <c r="H90" s="251"/>
      <c r="I90" s="251"/>
      <c r="J90" s="251"/>
      <c r="K90" s="251"/>
    </row>
    <row r="91" spans="1:12" ht="12.75" hidden="1" customHeight="1" x14ac:dyDescent="0.2">
      <c r="D91" s="235" t="s">
        <v>4058</v>
      </c>
      <c r="E91" s="235"/>
      <c r="F91" s="235"/>
      <c r="G91" s="250" t="s">
        <v>2583</v>
      </c>
      <c r="H91" s="248"/>
      <c r="I91" s="248"/>
      <c r="J91" s="248"/>
      <c r="K91" s="248"/>
    </row>
    <row r="92" spans="1:12" x14ac:dyDescent="0.2">
      <c r="D92" s="235"/>
      <c r="E92" s="235"/>
      <c r="F92" s="235" t="s">
        <v>275</v>
      </c>
    </row>
    <row r="93" spans="1:12" x14ac:dyDescent="0.2">
      <c r="D93" s="235"/>
      <c r="E93" s="235"/>
      <c r="F93" s="235" t="s">
        <v>278</v>
      </c>
      <c r="G93" s="235"/>
      <c r="H93" s="235"/>
      <c r="I93" s="235"/>
      <c r="J93" s="235"/>
      <c r="K93" s="235"/>
      <c r="L93" s="235"/>
    </row>
    <row r="96" spans="1:12" ht="14.25" customHeight="1" x14ac:dyDescent="0.2">
      <c r="D96" s="235"/>
      <c r="E96" s="235"/>
      <c r="F96" s="235" t="s">
        <v>4066</v>
      </c>
      <c r="G96" s="235"/>
      <c r="H96" s="235"/>
      <c r="I96" s="235"/>
      <c r="J96" s="235"/>
      <c r="K96" s="235"/>
      <c r="L96" s="235"/>
    </row>
    <row r="97" spans="4:12" x14ac:dyDescent="0.2">
      <c r="D97" s="235"/>
      <c r="E97" s="235"/>
      <c r="F97" s="235"/>
      <c r="G97" s="235"/>
      <c r="H97" s="235"/>
      <c r="I97" s="235"/>
      <c r="J97" s="235"/>
      <c r="K97" s="235"/>
      <c r="L97" s="235"/>
    </row>
    <row r="98" spans="4:12" ht="13.5" customHeight="1" x14ac:dyDescent="0.2">
      <c r="D98" s="235"/>
      <c r="E98" s="235"/>
      <c r="F98" s="235"/>
      <c r="G98" s="235"/>
      <c r="H98" s="235" t="s">
        <v>4067</v>
      </c>
      <c r="I98" s="235" t="s">
        <v>4068</v>
      </c>
      <c r="J98" s="235" t="s">
        <v>4069</v>
      </c>
      <c r="K98" s="235" t="s">
        <v>387</v>
      </c>
      <c r="L98" s="235"/>
    </row>
    <row r="99" spans="4:12" x14ac:dyDescent="0.2">
      <c r="D99" s="235"/>
      <c r="E99" s="235"/>
      <c r="F99" s="235" t="s">
        <v>276</v>
      </c>
      <c r="G99" s="235" t="s">
        <v>274</v>
      </c>
      <c r="H99" s="235"/>
      <c r="I99" s="235"/>
      <c r="J99" s="235"/>
      <c r="K99" s="235"/>
      <c r="L99" s="235" t="s">
        <v>275</v>
      </c>
    </row>
    <row r="100" spans="4:12" ht="13.5" customHeight="1" x14ac:dyDescent="0.2">
      <c r="D100" s="235"/>
      <c r="E100" s="235" t="s">
        <v>4048</v>
      </c>
      <c r="F100" s="235" t="s">
        <v>386</v>
      </c>
      <c r="G100" s="241"/>
      <c r="H100" s="242" t="s">
        <v>3417</v>
      </c>
      <c r="I100" s="242" t="s">
        <v>3417</v>
      </c>
      <c r="J100" s="242" t="s">
        <v>3417</v>
      </c>
      <c r="K100" s="242" t="s">
        <v>3417</v>
      </c>
      <c r="L100" s="235"/>
    </row>
    <row r="101" spans="4:12" ht="15" customHeight="1" x14ac:dyDescent="0.2">
      <c r="D101" s="235"/>
      <c r="E101" s="235" t="s">
        <v>4070</v>
      </c>
      <c r="F101" s="235" t="s">
        <v>386</v>
      </c>
      <c r="G101" s="243" t="s">
        <v>4031</v>
      </c>
      <c r="H101" s="375" t="s">
        <v>399</v>
      </c>
      <c r="I101" s="375" t="s">
        <v>400</v>
      </c>
      <c r="J101" s="375" t="s">
        <v>401</v>
      </c>
      <c r="K101" s="375" t="s">
        <v>402</v>
      </c>
    </row>
    <row r="102" spans="4:12" x14ac:dyDescent="0.2">
      <c r="D102" s="235"/>
      <c r="E102" s="235"/>
      <c r="F102" s="235" t="s">
        <v>444</v>
      </c>
      <c r="G102" s="244"/>
      <c r="H102" s="245">
        <v>2016</v>
      </c>
      <c r="I102" s="245">
        <v>2016</v>
      </c>
      <c r="J102" s="245">
        <v>2016</v>
      </c>
      <c r="K102" s="245">
        <v>2016</v>
      </c>
    </row>
    <row r="103" spans="4:12" hidden="1" x14ac:dyDescent="0.2">
      <c r="D103" s="235"/>
      <c r="E103" s="235"/>
      <c r="F103" s="235" t="s">
        <v>446</v>
      </c>
      <c r="G103" s="244"/>
      <c r="H103" s="376" t="str">
        <f>[6]StartUp!$D$8</f>
        <v>01/05/2012</v>
      </c>
      <c r="I103" s="376" t="str">
        <f>[6]StartUp!$D$8</f>
        <v>01/05/2012</v>
      </c>
      <c r="J103" s="376" t="str">
        <f>[6]StartUp!$D$8</f>
        <v>01/05/2012</v>
      </c>
      <c r="K103" s="376" t="str">
        <f>[6]StartUp!$D$8</f>
        <v>01/05/2012</v>
      </c>
    </row>
    <row r="104" spans="4:12" hidden="1" x14ac:dyDescent="0.2">
      <c r="D104" s="235"/>
      <c r="E104" s="235"/>
      <c r="F104" s="235" t="s">
        <v>447</v>
      </c>
      <c r="G104" s="244"/>
      <c r="H104" s="376" t="str">
        <f>[6]StartUp!$D$9</f>
        <v>01/05/2013</v>
      </c>
      <c r="I104" s="376" t="str">
        <f>[6]StartUp!$D$9</f>
        <v>01/05/2013</v>
      </c>
      <c r="J104" s="376" t="str">
        <f>[6]StartUp!$D$9</f>
        <v>01/05/2013</v>
      </c>
      <c r="K104" s="376" t="str">
        <f>[6]StartUp!$D$9</f>
        <v>01/05/2013</v>
      </c>
    </row>
    <row r="105" spans="4:12" hidden="1" x14ac:dyDescent="0.2">
      <c r="D105" s="235"/>
      <c r="E105" s="235"/>
      <c r="F105" s="235" t="s">
        <v>275</v>
      </c>
      <c r="G105" s="239"/>
      <c r="H105" s="377"/>
      <c r="I105" s="377"/>
      <c r="J105" s="377"/>
      <c r="K105" s="377"/>
    </row>
    <row r="106" spans="4:12" x14ac:dyDescent="0.2">
      <c r="D106" s="235"/>
      <c r="E106" s="235"/>
      <c r="F106" s="235"/>
      <c r="G106" s="239"/>
      <c r="H106" s="377"/>
      <c r="I106" s="377"/>
      <c r="J106" s="377"/>
      <c r="K106" s="377"/>
    </row>
    <row r="107" spans="4:12" ht="14.25" customHeight="1" x14ac:dyDescent="0.2">
      <c r="D107" s="235" t="s">
        <v>4071</v>
      </c>
      <c r="E107" s="235"/>
      <c r="F107" s="235"/>
      <c r="G107" s="351" t="s">
        <v>4232</v>
      </c>
      <c r="H107" s="248"/>
      <c r="I107" s="248"/>
      <c r="J107" s="248"/>
      <c r="K107" s="248"/>
    </row>
    <row r="108" spans="4:12" ht="33.75" customHeight="1" x14ac:dyDescent="0.2">
      <c r="D108" s="235" t="s">
        <v>4072</v>
      </c>
      <c r="E108" s="235"/>
      <c r="F108" s="235"/>
      <c r="G108" s="353" t="s">
        <v>4233</v>
      </c>
      <c r="H108" s="248"/>
      <c r="I108" s="248"/>
      <c r="J108" s="248"/>
      <c r="K108" s="248"/>
    </row>
    <row r="109" spans="4:12" ht="20.25" customHeight="1" x14ac:dyDescent="0.2">
      <c r="D109" s="235" t="s">
        <v>4073</v>
      </c>
      <c r="E109" s="235"/>
      <c r="F109" s="235"/>
      <c r="G109" s="311" t="s">
        <v>4074</v>
      </c>
      <c r="H109" s="248"/>
      <c r="I109" s="248"/>
      <c r="J109" s="248"/>
      <c r="K109" s="248"/>
    </row>
    <row r="110" spans="4:12" ht="13.5" customHeight="1" x14ac:dyDescent="0.2">
      <c r="D110" s="235" t="s">
        <v>4075</v>
      </c>
      <c r="E110" s="235"/>
      <c r="F110" s="235"/>
      <c r="G110" s="359" t="s">
        <v>2591</v>
      </c>
      <c r="H110" s="251"/>
      <c r="I110" s="251"/>
      <c r="J110" s="251"/>
      <c r="K110" s="251"/>
    </row>
    <row r="111" spans="4:12" x14ac:dyDescent="0.2">
      <c r="D111" s="235"/>
      <c r="E111" s="235"/>
      <c r="F111" s="235" t="s">
        <v>275</v>
      </c>
    </row>
    <row r="112" spans="4:12" x14ac:dyDescent="0.2">
      <c r="D112" s="235"/>
      <c r="E112" s="235"/>
      <c r="F112" s="235" t="s">
        <v>278</v>
      </c>
      <c r="G112" s="235"/>
      <c r="H112" s="235"/>
      <c r="I112" s="235"/>
      <c r="J112" s="235"/>
      <c r="K112" s="235"/>
      <c r="L112" s="235"/>
    </row>
    <row r="115" spans="4:12" ht="14.25" customHeight="1" x14ac:dyDescent="0.2">
      <c r="D115" s="235"/>
      <c r="E115" s="235"/>
      <c r="F115" s="235" t="s">
        <v>4076</v>
      </c>
      <c r="G115" s="235"/>
      <c r="H115" s="235"/>
      <c r="I115" s="235"/>
      <c r="J115" s="235"/>
      <c r="K115" s="235"/>
      <c r="L115" s="235"/>
    </row>
    <row r="116" spans="4:12" x14ac:dyDescent="0.2">
      <c r="D116" s="235"/>
      <c r="E116" s="235"/>
      <c r="F116" s="235"/>
      <c r="G116" s="235"/>
      <c r="H116" s="235"/>
      <c r="I116" s="235"/>
      <c r="J116" s="235"/>
      <c r="K116" s="235"/>
      <c r="L116" s="235"/>
    </row>
    <row r="117" spans="4:12" ht="10.5" customHeight="1" x14ac:dyDescent="0.2">
      <c r="D117" s="235"/>
      <c r="E117" s="235"/>
      <c r="F117" s="235"/>
      <c r="G117" s="235"/>
      <c r="H117" s="235" t="s">
        <v>4067</v>
      </c>
      <c r="I117" s="235" t="s">
        <v>4068</v>
      </c>
      <c r="J117" s="235" t="s">
        <v>4069</v>
      </c>
      <c r="K117" s="235" t="s">
        <v>387</v>
      </c>
      <c r="L117" s="235"/>
    </row>
    <row r="118" spans="4:12" x14ac:dyDescent="0.2">
      <c r="D118" s="235"/>
      <c r="E118" s="235"/>
      <c r="F118" s="235" t="s">
        <v>276</v>
      </c>
      <c r="G118" s="235" t="s">
        <v>274</v>
      </c>
      <c r="H118" s="235"/>
      <c r="I118" s="235"/>
      <c r="J118" s="235"/>
      <c r="K118" s="235"/>
      <c r="L118" s="235" t="s">
        <v>275</v>
      </c>
    </row>
    <row r="119" spans="4:12" ht="18.75" customHeight="1" x14ac:dyDescent="0.2">
      <c r="D119" s="235"/>
      <c r="E119" s="235" t="s">
        <v>4048</v>
      </c>
      <c r="F119" s="235" t="s">
        <v>386</v>
      </c>
      <c r="G119" s="241"/>
      <c r="H119" s="242" t="s">
        <v>3417</v>
      </c>
      <c r="I119" s="242" t="s">
        <v>3417</v>
      </c>
      <c r="J119" s="242" t="s">
        <v>3417</v>
      </c>
      <c r="K119" s="242" t="s">
        <v>3417</v>
      </c>
      <c r="L119" s="235"/>
    </row>
    <row r="120" spans="4:12" ht="20.25" customHeight="1" x14ac:dyDescent="0.2">
      <c r="D120" s="235"/>
      <c r="E120" s="235" t="s">
        <v>4070</v>
      </c>
      <c r="F120" s="235" t="s">
        <v>386</v>
      </c>
      <c r="G120" s="243" t="s">
        <v>4031</v>
      </c>
      <c r="H120" s="375" t="s">
        <v>399</v>
      </c>
      <c r="I120" s="375" t="s">
        <v>400</v>
      </c>
      <c r="J120" s="375" t="s">
        <v>401</v>
      </c>
      <c r="K120" s="375" t="s">
        <v>402</v>
      </c>
    </row>
    <row r="121" spans="4:12" x14ac:dyDescent="0.2">
      <c r="D121" s="235"/>
      <c r="E121" s="235"/>
      <c r="F121" s="235" t="s">
        <v>444</v>
      </c>
      <c r="G121" s="244"/>
      <c r="H121" s="245">
        <v>2015</v>
      </c>
      <c r="I121" s="245">
        <v>2015</v>
      </c>
      <c r="J121" s="245">
        <v>2015</v>
      </c>
      <c r="K121" s="245">
        <v>2015</v>
      </c>
    </row>
    <row r="122" spans="4:12" hidden="1" x14ac:dyDescent="0.2">
      <c r="D122" s="235"/>
      <c r="E122" s="235"/>
      <c r="F122" s="235" t="s">
        <v>446</v>
      </c>
      <c r="G122" s="244"/>
      <c r="H122" s="247" t="str">
        <f>[6]StartUp!$D$10</f>
        <v>01/05/2011</v>
      </c>
      <c r="I122" s="247" t="str">
        <f>[6]StartUp!$D$10</f>
        <v>01/05/2011</v>
      </c>
      <c r="J122" s="247" t="str">
        <f>[6]StartUp!$D$10</f>
        <v>01/05/2011</v>
      </c>
      <c r="K122" s="247" t="str">
        <f>[6]StartUp!$D$10</f>
        <v>01/05/2011</v>
      </c>
    </row>
    <row r="123" spans="4:12" hidden="1" x14ac:dyDescent="0.2">
      <c r="D123" s="235"/>
      <c r="E123" s="235"/>
      <c r="F123" s="235" t="s">
        <v>447</v>
      </c>
      <c r="G123" s="244"/>
      <c r="H123" s="247" t="str">
        <f>[6]StartUp!$D$11</f>
        <v>30/04/2012</v>
      </c>
      <c r="I123" s="247" t="str">
        <f>[6]StartUp!$D$11</f>
        <v>30/04/2012</v>
      </c>
      <c r="J123" s="247" t="str">
        <f>[6]StartUp!$D$11</f>
        <v>30/04/2012</v>
      </c>
      <c r="K123" s="247" t="str">
        <f>[6]StartUp!$D$11</f>
        <v>30/04/2012</v>
      </c>
    </row>
    <row r="124" spans="4:12" hidden="1" x14ac:dyDescent="0.2">
      <c r="D124" s="235"/>
      <c r="E124" s="235"/>
      <c r="F124" s="235" t="s">
        <v>275</v>
      </c>
      <c r="G124" s="239"/>
    </row>
    <row r="125" spans="4:12" x14ac:dyDescent="0.2">
      <c r="D125" s="235"/>
      <c r="E125" s="235"/>
      <c r="F125" s="235"/>
      <c r="G125" s="239"/>
    </row>
    <row r="126" spans="4:12" ht="14.25" customHeight="1" x14ac:dyDescent="0.2">
      <c r="D126" s="235" t="s">
        <v>4071</v>
      </c>
      <c r="E126" s="235"/>
      <c r="F126" s="235"/>
      <c r="G126" s="351" t="s">
        <v>4232</v>
      </c>
      <c r="H126" s="248"/>
      <c r="I126" s="248"/>
      <c r="J126" s="248"/>
      <c r="K126" s="248"/>
    </row>
    <row r="127" spans="4:12" ht="30.75" customHeight="1" x14ac:dyDescent="0.2">
      <c r="D127" s="235" t="s">
        <v>4072</v>
      </c>
      <c r="E127" s="235"/>
      <c r="F127" s="235"/>
      <c r="G127" s="353" t="s">
        <v>4233</v>
      </c>
      <c r="H127" s="248"/>
      <c r="I127" s="248"/>
      <c r="J127" s="248"/>
      <c r="K127" s="248"/>
    </row>
    <row r="128" spans="4:12" ht="16.5" customHeight="1" x14ac:dyDescent="0.2">
      <c r="D128" s="235" t="s">
        <v>4073</v>
      </c>
      <c r="E128" s="235"/>
      <c r="F128" s="235"/>
      <c r="G128" s="312" t="s">
        <v>4074</v>
      </c>
      <c r="H128" s="248"/>
      <c r="I128" s="248"/>
      <c r="J128" s="248"/>
      <c r="K128" s="248"/>
    </row>
    <row r="129" spans="4:12" ht="17.25" customHeight="1" x14ac:dyDescent="0.2">
      <c r="D129" s="235" t="s">
        <v>4075</v>
      </c>
      <c r="E129" s="235"/>
      <c r="F129" s="235"/>
      <c r="G129" s="359" t="s">
        <v>2591</v>
      </c>
      <c r="H129" s="251"/>
      <c r="I129" s="251"/>
      <c r="J129" s="251"/>
      <c r="K129" s="251"/>
    </row>
    <row r="130" spans="4:12" x14ac:dyDescent="0.2">
      <c r="D130" s="235"/>
      <c r="E130" s="235"/>
      <c r="F130" s="235" t="s">
        <v>275</v>
      </c>
    </row>
    <row r="131" spans="4:12" x14ac:dyDescent="0.2">
      <c r="D131" s="235"/>
      <c r="E131" s="235"/>
      <c r="F131" s="235" t="s">
        <v>278</v>
      </c>
      <c r="G131" s="235"/>
      <c r="H131" s="235"/>
      <c r="I131" s="235"/>
      <c r="J131" s="235"/>
      <c r="K131" s="235"/>
      <c r="L131" s="235"/>
    </row>
    <row r="134" spans="4:12" ht="15" customHeight="1" x14ac:dyDescent="0.2">
      <c r="D134" s="235"/>
      <c r="E134" s="235"/>
      <c r="F134" s="235" t="s">
        <v>4077</v>
      </c>
      <c r="G134" s="235"/>
      <c r="H134" s="235"/>
      <c r="I134" s="235"/>
      <c r="J134" s="235"/>
      <c r="K134" s="235"/>
      <c r="L134" s="235"/>
    </row>
    <row r="135" spans="4:12" x14ac:dyDescent="0.2">
      <c r="D135" s="235"/>
      <c r="E135" s="235"/>
      <c r="F135" s="235"/>
      <c r="G135" s="235"/>
      <c r="H135" s="235"/>
      <c r="I135" s="235"/>
      <c r="J135" s="235"/>
      <c r="K135" s="235"/>
      <c r="L135" s="235"/>
    </row>
    <row r="136" spans="4:12" ht="12.75" customHeight="1" x14ac:dyDescent="0.2">
      <c r="D136" s="235"/>
      <c r="E136" s="235"/>
      <c r="F136" s="235"/>
      <c r="G136" s="235"/>
      <c r="H136" s="235" t="s">
        <v>4078</v>
      </c>
      <c r="I136" s="235" t="s">
        <v>4079</v>
      </c>
      <c r="J136" s="235" t="s">
        <v>4080</v>
      </c>
      <c r="K136" s="235" t="s">
        <v>4064</v>
      </c>
      <c r="L136" s="235"/>
    </row>
    <row r="137" spans="4:12" x14ac:dyDescent="0.2">
      <c r="D137" s="235"/>
      <c r="E137" s="235"/>
      <c r="F137" s="235" t="s">
        <v>276</v>
      </c>
      <c r="G137" s="235" t="s">
        <v>274</v>
      </c>
      <c r="H137" s="235"/>
      <c r="I137" s="235"/>
      <c r="J137" s="235"/>
      <c r="K137" s="235"/>
      <c r="L137" s="235" t="s">
        <v>275</v>
      </c>
    </row>
    <row r="138" spans="4:12" ht="16.5" customHeight="1" x14ac:dyDescent="0.2">
      <c r="D138" s="235"/>
      <c r="E138" s="235" t="s">
        <v>4048</v>
      </c>
      <c r="F138" s="235" t="s">
        <v>386</v>
      </c>
      <c r="G138" s="241"/>
      <c r="H138" s="242" t="s">
        <v>3419</v>
      </c>
      <c r="I138" s="242" t="s">
        <v>3419</v>
      </c>
      <c r="J138" s="242" t="s">
        <v>3419</v>
      </c>
      <c r="K138" s="242" t="s">
        <v>3419</v>
      </c>
      <c r="L138" s="235"/>
    </row>
    <row r="139" spans="4:12" ht="14.25" customHeight="1" x14ac:dyDescent="0.2">
      <c r="D139" s="235"/>
      <c r="E139" s="235" t="s">
        <v>4070</v>
      </c>
      <c r="F139" s="235" t="s">
        <v>386</v>
      </c>
      <c r="G139" s="243" t="s">
        <v>4031</v>
      </c>
      <c r="H139" s="375" t="s">
        <v>399</v>
      </c>
      <c r="I139" s="375" t="s">
        <v>400</v>
      </c>
      <c r="J139" s="375" t="s">
        <v>401</v>
      </c>
      <c r="K139" s="375" t="s">
        <v>402</v>
      </c>
    </row>
    <row r="140" spans="4:12" x14ac:dyDescent="0.2">
      <c r="D140" s="235"/>
      <c r="E140" s="235"/>
      <c r="F140" s="235" t="s">
        <v>444</v>
      </c>
      <c r="G140" s="244"/>
      <c r="H140" s="245">
        <v>2016</v>
      </c>
      <c r="I140" s="245">
        <v>2016</v>
      </c>
      <c r="J140" s="245">
        <v>2016</v>
      </c>
      <c r="K140" s="245">
        <v>2016</v>
      </c>
    </row>
    <row r="141" spans="4:12" hidden="1" x14ac:dyDescent="0.2">
      <c r="D141" s="235"/>
      <c r="E141" s="235"/>
      <c r="F141" s="235" t="s">
        <v>446</v>
      </c>
      <c r="G141" s="244"/>
      <c r="H141" s="247" t="str">
        <f>[6]StartUp!$D$8</f>
        <v>01/05/2012</v>
      </c>
      <c r="I141" s="247" t="str">
        <f>[6]StartUp!$D$8</f>
        <v>01/05/2012</v>
      </c>
      <c r="J141" s="247" t="str">
        <f>[6]StartUp!$D$8</f>
        <v>01/05/2012</v>
      </c>
      <c r="K141" s="247" t="str">
        <f>[6]StartUp!$D$8</f>
        <v>01/05/2012</v>
      </c>
    </row>
    <row r="142" spans="4:12" hidden="1" x14ac:dyDescent="0.2">
      <c r="D142" s="235"/>
      <c r="E142" s="235"/>
      <c r="F142" s="235" t="s">
        <v>447</v>
      </c>
      <c r="G142" s="244"/>
      <c r="H142" s="247" t="str">
        <f>[6]StartUp!$D$9</f>
        <v>01/05/2013</v>
      </c>
      <c r="I142" s="247" t="str">
        <f>[6]StartUp!$D$9</f>
        <v>01/05/2013</v>
      </c>
      <c r="J142" s="247" t="str">
        <f>[6]StartUp!$D$9</f>
        <v>01/05/2013</v>
      </c>
      <c r="K142" s="247" t="str">
        <f>[6]StartUp!$D$9</f>
        <v>01/05/2013</v>
      </c>
    </row>
    <row r="143" spans="4:12" hidden="1" x14ac:dyDescent="0.2">
      <c r="D143" s="235"/>
      <c r="E143" s="235"/>
      <c r="F143" s="235" t="s">
        <v>275</v>
      </c>
      <c r="G143" s="239"/>
    </row>
    <row r="144" spans="4:12" x14ac:dyDescent="0.2">
      <c r="D144" s="235"/>
      <c r="E144" s="235"/>
      <c r="F144" s="235"/>
      <c r="G144" s="239"/>
    </row>
    <row r="145" spans="4:12" ht="13.5" customHeight="1" x14ac:dyDescent="0.2">
      <c r="D145" s="235" t="s">
        <v>4071</v>
      </c>
      <c r="E145" s="235"/>
      <c r="F145" s="235"/>
      <c r="G145" s="351" t="s">
        <v>4232</v>
      </c>
      <c r="H145" s="248"/>
      <c r="I145" s="248"/>
      <c r="J145" s="248"/>
      <c r="K145" s="248"/>
    </row>
    <row r="146" spans="4:12" ht="30.75" customHeight="1" x14ac:dyDescent="0.2">
      <c r="D146" s="235" t="s">
        <v>4072</v>
      </c>
      <c r="E146" s="235"/>
      <c r="F146" s="235"/>
      <c r="G146" s="353" t="s">
        <v>4233</v>
      </c>
      <c r="H146" s="248"/>
      <c r="I146" s="248"/>
      <c r="J146" s="248"/>
      <c r="K146" s="248"/>
    </row>
    <row r="147" spans="4:12" ht="15.75" customHeight="1" x14ac:dyDescent="0.2">
      <c r="D147" s="235" t="s">
        <v>4073</v>
      </c>
      <c r="E147" s="235"/>
      <c r="F147" s="235"/>
      <c r="G147" s="313" t="s">
        <v>4074</v>
      </c>
      <c r="H147" s="248"/>
      <c r="I147" s="248"/>
      <c r="J147" s="248"/>
      <c r="K147" s="248"/>
    </row>
    <row r="148" spans="4:12" ht="15" customHeight="1" x14ac:dyDescent="0.2">
      <c r="D148" s="235" t="s">
        <v>4075</v>
      </c>
      <c r="E148" s="235"/>
      <c r="F148" s="235"/>
      <c r="G148" s="359" t="s">
        <v>4234</v>
      </c>
      <c r="H148" s="251"/>
      <c r="I148" s="251"/>
      <c r="J148" s="251"/>
      <c r="K148" s="251"/>
    </row>
    <row r="149" spans="4:12" x14ac:dyDescent="0.2">
      <c r="D149" s="235"/>
      <c r="E149" s="235"/>
      <c r="F149" s="235" t="s">
        <v>275</v>
      </c>
    </row>
    <row r="150" spans="4:12" x14ac:dyDescent="0.2">
      <c r="D150" s="235"/>
      <c r="E150" s="235"/>
      <c r="F150" s="235" t="s">
        <v>278</v>
      </c>
      <c r="G150" s="235"/>
      <c r="H150" s="235"/>
      <c r="I150" s="235"/>
      <c r="J150" s="235"/>
      <c r="K150" s="235"/>
      <c r="L150" s="235"/>
    </row>
    <row r="153" spans="4:12" ht="12" customHeight="1" x14ac:dyDescent="0.2">
      <c r="D153" s="235"/>
      <c r="E153" s="235"/>
      <c r="F153" s="235" t="s">
        <v>4081</v>
      </c>
      <c r="G153" s="235"/>
      <c r="H153" s="235"/>
      <c r="I153" s="235"/>
      <c r="J153" s="235"/>
      <c r="K153" s="235"/>
      <c r="L153" s="235"/>
    </row>
    <row r="154" spans="4:12" x14ac:dyDescent="0.2">
      <c r="D154" s="235"/>
      <c r="E154" s="235"/>
      <c r="F154" s="235"/>
      <c r="G154" s="235"/>
      <c r="H154" s="235"/>
      <c r="I154" s="235"/>
      <c r="J154" s="235"/>
      <c r="K154" s="235"/>
      <c r="L154" s="235"/>
    </row>
    <row r="155" spans="4:12" ht="14.25" customHeight="1" x14ac:dyDescent="0.2">
      <c r="D155" s="235"/>
      <c r="E155" s="235"/>
      <c r="F155" s="235"/>
      <c r="G155" s="235"/>
      <c r="H155" s="235" t="s">
        <v>4078</v>
      </c>
      <c r="I155" s="235" t="s">
        <v>4079</v>
      </c>
      <c r="J155" s="235" t="s">
        <v>4080</v>
      </c>
      <c r="K155" s="235" t="s">
        <v>4064</v>
      </c>
      <c r="L155" s="235"/>
    </row>
    <row r="156" spans="4:12" x14ac:dyDescent="0.2">
      <c r="D156" s="235"/>
      <c r="E156" s="235"/>
      <c r="F156" s="235" t="s">
        <v>276</v>
      </c>
      <c r="G156" s="235" t="s">
        <v>274</v>
      </c>
      <c r="H156" s="235"/>
      <c r="I156" s="235"/>
      <c r="J156" s="235"/>
      <c r="K156" s="235"/>
      <c r="L156" s="235" t="s">
        <v>275</v>
      </c>
    </row>
    <row r="157" spans="4:12" ht="15.75" customHeight="1" x14ac:dyDescent="0.2">
      <c r="D157" s="235"/>
      <c r="E157" s="235" t="s">
        <v>4048</v>
      </c>
      <c r="F157" s="235" t="s">
        <v>386</v>
      </c>
      <c r="G157" s="241"/>
      <c r="H157" s="242" t="s">
        <v>3419</v>
      </c>
      <c r="I157" s="242" t="s">
        <v>3419</v>
      </c>
      <c r="J157" s="242" t="s">
        <v>3419</v>
      </c>
      <c r="K157" s="242" t="s">
        <v>3419</v>
      </c>
      <c r="L157" s="235"/>
    </row>
    <row r="158" spans="4:12" ht="16.5" customHeight="1" x14ac:dyDescent="0.2">
      <c r="D158" s="235"/>
      <c r="E158" s="235" t="s">
        <v>4070</v>
      </c>
      <c r="F158" s="235" t="s">
        <v>386</v>
      </c>
      <c r="G158" s="243" t="s">
        <v>4031</v>
      </c>
      <c r="H158" s="375" t="s">
        <v>399</v>
      </c>
      <c r="I158" s="375" t="s">
        <v>400</v>
      </c>
      <c r="J158" s="375" t="s">
        <v>401</v>
      </c>
      <c r="K158" s="375" t="s">
        <v>402</v>
      </c>
    </row>
    <row r="159" spans="4:12" x14ac:dyDescent="0.2">
      <c r="D159" s="235"/>
      <c r="E159" s="235"/>
      <c r="F159" s="235" t="s">
        <v>444</v>
      </c>
      <c r="G159" s="244"/>
      <c r="H159" s="245">
        <v>2015</v>
      </c>
      <c r="I159" s="245">
        <v>2015</v>
      </c>
      <c r="J159" s="245">
        <v>2015</v>
      </c>
      <c r="K159" s="245">
        <v>2015</v>
      </c>
    </row>
    <row r="160" spans="4:12" hidden="1" x14ac:dyDescent="0.2">
      <c r="D160" s="235"/>
      <c r="E160" s="235"/>
      <c r="F160" s="235" t="s">
        <v>446</v>
      </c>
      <c r="G160" s="244"/>
      <c r="H160" s="247" t="str">
        <f>[6]StartUp!$D$10</f>
        <v>01/05/2011</v>
      </c>
      <c r="I160" s="247" t="str">
        <f>[6]StartUp!$D$10</f>
        <v>01/05/2011</v>
      </c>
      <c r="J160" s="247" t="str">
        <f>[6]StartUp!$D$10</f>
        <v>01/05/2011</v>
      </c>
      <c r="K160" s="247" t="str">
        <f>[6]StartUp!$D$10</f>
        <v>01/05/2011</v>
      </c>
    </row>
    <row r="161" spans="4:12" hidden="1" x14ac:dyDescent="0.2">
      <c r="D161" s="235"/>
      <c r="E161" s="235"/>
      <c r="F161" s="235" t="s">
        <v>447</v>
      </c>
      <c r="G161" s="244"/>
      <c r="H161" s="247" t="str">
        <f>[6]StartUp!$D$11</f>
        <v>30/04/2012</v>
      </c>
      <c r="I161" s="247" t="str">
        <f>[6]StartUp!$D$11</f>
        <v>30/04/2012</v>
      </c>
      <c r="J161" s="247" t="str">
        <f>[6]StartUp!$D$11</f>
        <v>30/04/2012</v>
      </c>
      <c r="K161" s="247" t="str">
        <f>[6]StartUp!$D$11</f>
        <v>30/04/2012</v>
      </c>
    </row>
    <row r="162" spans="4:12" hidden="1" x14ac:dyDescent="0.2">
      <c r="D162" s="235"/>
      <c r="E162" s="235"/>
      <c r="F162" s="235" t="s">
        <v>275</v>
      </c>
      <c r="G162" s="239"/>
    </row>
    <row r="163" spans="4:12" x14ac:dyDescent="0.2">
      <c r="D163" s="235"/>
      <c r="E163" s="235"/>
      <c r="F163" s="235"/>
      <c r="G163" s="239"/>
    </row>
    <row r="164" spans="4:12" ht="13.5" customHeight="1" x14ac:dyDescent="0.2">
      <c r="D164" s="235" t="s">
        <v>4071</v>
      </c>
      <c r="E164" s="235"/>
      <c r="F164" s="235"/>
      <c r="G164" s="351" t="s">
        <v>4232</v>
      </c>
      <c r="H164" s="248"/>
      <c r="I164" s="248"/>
      <c r="J164" s="248"/>
      <c r="K164" s="248"/>
    </row>
    <row r="165" spans="4:12" ht="25.5" customHeight="1" x14ac:dyDescent="0.2">
      <c r="D165" s="235" t="s">
        <v>4072</v>
      </c>
      <c r="E165" s="235"/>
      <c r="F165" s="235"/>
      <c r="G165" s="353" t="s">
        <v>4233</v>
      </c>
      <c r="H165" s="248"/>
      <c r="I165" s="248"/>
      <c r="J165" s="248"/>
      <c r="K165" s="248"/>
    </row>
    <row r="166" spans="4:12" ht="12.75" customHeight="1" x14ac:dyDescent="0.2">
      <c r="D166" s="235" t="s">
        <v>4073</v>
      </c>
      <c r="E166" s="235"/>
      <c r="F166" s="235"/>
      <c r="G166" s="314" t="s">
        <v>4074</v>
      </c>
      <c r="H166" s="248"/>
      <c r="I166" s="248"/>
      <c r="J166" s="248"/>
      <c r="K166" s="248"/>
    </row>
    <row r="167" spans="4:12" ht="18" customHeight="1" x14ac:dyDescent="0.2">
      <c r="D167" s="235" t="s">
        <v>4075</v>
      </c>
      <c r="E167" s="235"/>
      <c r="F167" s="235"/>
      <c r="G167" s="359" t="s">
        <v>2591</v>
      </c>
      <c r="H167" s="251"/>
      <c r="I167" s="251"/>
      <c r="J167" s="251"/>
      <c r="K167" s="251"/>
    </row>
    <row r="168" spans="4:12" x14ac:dyDescent="0.2">
      <c r="D168" s="235"/>
      <c r="E168" s="235"/>
      <c r="F168" s="235" t="s">
        <v>275</v>
      </c>
    </row>
    <row r="169" spans="4:12" x14ac:dyDescent="0.2">
      <c r="D169" s="235"/>
      <c r="E169" s="235"/>
      <c r="F169" s="235" t="s">
        <v>278</v>
      </c>
      <c r="G169" s="235"/>
      <c r="H169" s="235"/>
      <c r="I169" s="235"/>
      <c r="J169" s="235"/>
      <c r="K169" s="235"/>
      <c r="L169" s="235"/>
    </row>
  </sheetData>
  <sheetProtection formatColumns="0" formatRows="0"/>
  <mergeCells count="1">
    <mergeCell ref="D10:G10"/>
  </mergeCells>
  <dataValidations count="1">
    <dataValidation type="decimal" allowBlank="1" showInputMessage="1" showErrorMessage="1" errorTitle="BP02-02-EM02" error="Please enter a numeric value between -999999999999999 and 999999999999999" sqref="H129:K129 H30:K30 H50:K50 H110:K110 H148:K148 H167:K167 H90:K90 H70:K70">
      <formula1>-999999999999999</formula1>
      <formula2>999999999999999</formula2>
    </dataValidation>
  </dataValidations>
  <hyperlinks>
    <hyperlink ref="D2" tooltip="Swiching View" display="Full View"/>
    <hyperlink ref="G21" tooltip="Edit Classes of share capital" display="Edit Classes of share capital"/>
    <hyperlink ref="G41" tooltip="Edit Classes of share capital" display="Edit Classes of share capital"/>
    <hyperlink ref="G101" tooltip="Edit Classes of share capital" display="Edit Classes of share capital"/>
    <hyperlink ref="G120" tooltip="Edit Classes of share capital" display="Edit Classes of share capital"/>
    <hyperlink ref="G139" tooltip="Edit Classes of share capital" display="Edit Classes of share capital"/>
    <hyperlink ref="G158" tooltip="Edit Classes of share capital" display="Edit Classes of share capital"/>
    <hyperlink ref="G61" tooltip="Edit Classes of share capital" display="Edit Classes of share capital"/>
    <hyperlink ref="G81" tooltip="Edit Classes of share capital" display="Edit Classes of share capital"/>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5233" r:id="rId4" name="HomeBtn">
          <controlPr defaultSize="0" autoLine="0" r:id="rId5">
            <anchor>
              <from>
                <xdr:col>6</xdr:col>
                <xdr:colOff>161925</xdr:colOff>
                <xdr:row>0</xdr:row>
                <xdr:rowOff>28575</xdr:rowOff>
              </from>
              <to>
                <xdr:col>6</xdr:col>
                <xdr:colOff>466725</xdr:colOff>
                <xdr:row>0</xdr:row>
                <xdr:rowOff>333375</xdr:rowOff>
              </to>
            </anchor>
          </controlPr>
        </control>
      </mc:Choice>
      <mc:Fallback>
        <control shapeId="95233" r:id="rId4" name="HomeBtn"/>
      </mc:Fallback>
    </mc:AlternateContent>
    <mc:AlternateContent xmlns:mc="http://schemas.openxmlformats.org/markup-compatibility/2006">
      <mc:Choice Requires="x14">
        <control shapeId="95234" r:id="rId6" name="LegendBtn">
          <controlPr defaultSize="0" autoLine="0" r:id="rId7">
            <anchor>
              <from>
                <xdr:col>6</xdr:col>
                <xdr:colOff>504825</xdr:colOff>
                <xdr:row>0</xdr:row>
                <xdr:rowOff>28575</xdr:rowOff>
              </from>
              <to>
                <xdr:col>6</xdr:col>
                <xdr:colOff>809625</xdr:colOff>
                <xdr:row>0</xdr:row>
                <xdr:rowOff>333375</xdr:rowOff>
              </to>
            </anchor>
          </controlPr>
        </control>
      </mc:Choice>
      <mc:Fallback>
        <control shapeId="95234" r:id="rId6" name="LegendBtn"/>
      </mc:Fallback>
    </mc:AlternateContent>
    <mc:AlternateContent xmlns:mc="http://schemas.openxmlformats.org/markup-compatibility/2006">
      <mc:Choice Requires="x14">
        <control shapeId="95235" r:id="rId8" name="ToolboxBtn">
          <controlPr defaultSize="0" autoLine="0" r:id="rId9">
            <anchor>
              <from>
                <xdr:col>6</xdr:col>
                <xdr:colOff>809625</xdr:colOff>
                <xdr:row>0</xdr:row>
                <xdr:rowOff>28575</xdr:rowOff>
              </from>
              <to>
                <xdr:col>6</xdr:col>
                <xdr:colOff>1114425</xdr:colOff>
                <xdr:row>0</xdr:row>
                <xdr:rowOff>333375</xdr:rowOff>
              </to>
            </anchor>
          </controlPr>
        </control>
      </mc:Choice>
      <mc:Fallback>
        <control shapeId="95235" r:id="rId8" name="ToolboxBtn"/>
      </mc:Fallback>
    </mc:AlternateContent>
  </control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L344"/>
  <sheetViews>
    <sheetView showGridLines="0" view="pageBreakPreview" topLeftCell="G1" zoomScaleSheetLayoutView="100" workbookViewId="0">
      <selection activeCell="J21" sqref="J21"/>
    </sheetView>
  </sheetViews>
  <sheetFormatPr defaultRowHeight="15" x14ac:dyDescent="0.25"/>
  <cols>
    <col min="1" max="3" width="0" hidden="1" customWidth="1"/>
    <col min="4" max="4" width="35.7109375" hidden="1" customWidth="1"/>
    <col min="5" max="6" width="22.7109375" hidden="1" customWidth="1"/>
    <col min="7" max="7" width="39.7109375" customWidth="1"/>
    <col min="8" max="8" width="22.7109375" customWidth="1"/>
    <col min="9" max="9" width="22.85546875" customWidth="1"/>
    <col min="10" max="10" width="24.7109375" customWidth="1"/>
    <col min="11" max="11" width="24.85546875" customWidth="1"/>
  </cols>
  <sheetData>
    <row r="1" spans="1:10" ht="29.1" customHeight="1" x14ac:dyDescent="0.25">
      <c r="A1" s="12" t="s">
        <v>2578</v>
      </c>
      <c r="E1" s="13" t="s">
        <v>2596</v>
      </c>
    </row>
    <row r="3" spans="1:10" hidden="1" x14ac:dyDescent="0.25"/>
    <row r="4" spans="1:10" hidden="1" x14ac:dyDescent="0.25"/>
    <row r="5" spans="1:10" ht="15" hidden="1" customHeight="1" x14ac:dyDescent="0.25">
      <c r="A5" s="21"/>
      <c r="B5" s="21"/>
      <c r="C5" s="12" t="s">
        <v>2579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16.5" customHeight="1" x14ac:dyDescent="0.25">
      <c r="A10" s="21" t="s">
        <v>2580</v>
      </c>
      <c r="B10" s="21"/>
      <c r="C10" s="21"/>
      <c r="D10" s="14" t="s">
        <v>2581</v>
      </c>
      <c r="E10" s="35"/>
      <c r="F10" s="30"/>
      <c r="G10" s="213" t="s">
        <v>2581</v>
      </c>
      <c r="H10" s="216"/>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82" t="s">
        <v>4156</v>
      </c>
      <c r="E14" s="482"/>
      <c r="F14" s="482"/>
      <c r="G14" s="482"/>
      <c r="H14" s="482"/>
    </row>
    <row r="15" spans="1:10" ht="15" hidden="1" customHeight="1" x14ac:dyDescent="0.25">
      <c r="A15" s="21"/>
      <c r="B15" s="21"/>
      <c r="C15" s="12" t="s">
        <v>2582</v>
      </c>
      <c r="D15" s="21"/>
      <c r="E15" s="21"/>
      <c r="F15" s="21"/>
      <c r="G15" s="21"/>
      <c r="H15" s="21"/>
      <c r="I15" s="21"/>
      <c r="J15" s="21"/>
    </row>
    <row r="16" spans="1:10" hidden="1" x14ac:dyDescent="0.25">
      <c r="A16" s="21"/>
      <c r="B16" s="21"/>
      <c r="C16" s="21"/>
      <c r="D16" s="21"/>
      <c r="E16" s="21"/>
      <c r="F16" s="21"/>
      <c r="G16" s="21"/>
      <c r="H16" s="21"/>
      <c r="I16" s="21"/>
      <c r="J16" s="21"/>
    </row>
    <row r="17" spans="1:12" hidden="1" x14ac:dyDescent="0.25">
      <c r="A17" s="21"/>
      <c r="B17" s="21"/>
      <c r="C17" s="21"/>
      <c r="D17" s="21"/>
      <c r="E17" s="21" t="s">
        <v>3634</v>
      </c>
      <c r="F17" s="21" t="s">
        <v>3635</v>
      </c>
      <c r="G17" s="21" t="s">
        <v>3636</v>
      </c>
      <c r="H17" s="21" t="s">
        <v>387</v>
      </c>
      <c r="I17" s="21"/>
      <c r="J17" s="21"/>
    </row>
    <row r="18" spans="1:12" hidden="1" x14ac:dyDescent="0.25">
      <c r="A18" s="21"/>
      <c r="B18" s="21"/>
      <c r="C18" s="21" t="s">
        <v>276</v>
      </c>
      <c r="D18" s="21" t="s">
        <v>274</v>
      </c>
      <c r="E18" s="21"/>
      <c r="F18" s="21"/>
      <c r="G18" s="21"/>
      <c r="H18" s="21"/>
      <c r="I18" s="21" t="s">
        <v>275</v>
      </c>
      <c r="J18" s="21" t="s">
        <v>277</v>
      </c>
    </row>
    <row r="19" spans="1:12" x14ac:dyDescent="0.25">
      <c r="A19" s="230"/>
      <c r="B19" s="230"/>
      <c r="C19" s="230"/>
      <c r="D19" s="214"/>
      <c r="E19" s="214" t="s">
        <v>4048</v>
      </c>
      <c r="F19" s="214" t="s">
        <v>386</v>
      </c>
      <c r="G19" s="77"/>
      <c r="H19" s="73" t="s">
        <v>3417</v>
      </c>
      <c r="I19" s="73" t="s">
        <v>3417</v>
      </c>
      <c r="J19" s="73" t="s">
        <v>3417</v>
      </c>
      <c r="K19" s="73" t="s">
        <v>3417</v>
      </c>
      <c r="L19" s="214"/>
    </row>
    <row r="20" spans="1:12" ht="16.5" customHeight="1" x14ac:dyDescent="0.25">
      <c r="A20" s="230"/>
      <c r="B20" s="230"/>
      <c r="C20" s="230"/>
      <c r="D20" s="214"/>
      <c r="E20" s="214" t="s">
        <v>4049</v>
      </c>
      <c r="F20" s="214" t="s">
        <v>386</v>
      </c>
      <c r="G20" s="61" t="s">
        <v>4031</v>
      </c>
      <c r="H20" s="171" t="s">
        <v>399</v>
      </c>
      <c r="I20" s="171" t="s">
        <v>400</v>
      </c>
      <c r="J20" s="171" t="s">
        <v>401</v>
      </c>
      <c r="K20" s="171" t="s">
        <v>402</v>
      </c>
      <c r="L20" s="212"/>
    </row>
    <row r="21" spans="1:12" ht="19.5" customHeight="1" x14ac:dyDescent="0.25">
      <c r="A21" s="230"/>
      <c r="B21" s="230"/>
      <c r="C21" s="230"/>
      <c r="D21" s="214"/>
      <c r="E21" s="214"/>
      <c r="F21" s="214" t="s">
        <v>444</v>
      </c>
      <c r="G21" s="36"/>
      <c r="H21" s="331">
        <v>2016</v>
      </c>
      <c r="I21" s="331">
        <v>2016</v>
      </c>
      <c r="J21" s="331">
        <v>2016</v>
      </c>
      <c r="K21" s="331">
        <v>2016</v>
      </c>
      <c r="L21" s="212"/>
    </row>
    <row r="22" spans="1:12" ht="20.100000000000001" customHeight="1" x14ac:dyDescent="0.25">
      <c r="A22" s="230"/>
      <c r="B22" s="230"/>
      <c r="C22" s="230"/>
      <c r="D22" s="214"/>
      <c r="E22" s="214"/>
      <c r="F22" s="214" t="s">
        <v>445</v>
      </c>
      <c r="G22" s="36"/>
      <c r="H22" s="315" t="s">
        <v>270</v>
      </c>
      <c r="I22" s="315" t="s">
        <v>270</v>
      </c>
      <c r="J22" s="315" t="s">
        <v>270</v>
      </c>
      <c r="K22" s="315" t="s">
        <v>270</v>
      </c>
      <c r="L22" s="212"/>
    </row>
    <row r="23" spans="1:12" ht="20.100000000000001" hidden="1" customHeight="1" x14ac:dyDescent="0.25">
      <c r="A23" s="230"/>
      <c r="B23" s="230"/>
      <c r="C23" s="230"/>
      <c r="D23" s="214"/>
      <c r="E23" s="214"/>
      <c r="F23" s="214" t="s">
        <v>446</v>
      </c>
      <c r="G23" s="36"/>
      <c r="H23" s="50" t="e">
        <f>[5]StartUp!$D$8</f>
        <v>#REF!</v>
      </c>
      <c r="I23" s="50" t="e">
        <f>[5]StartUp!$D$8</f>
        <v>#REF!</v>
      </c>
      <c r="J23" s="50" t="e">
        <f>[5]StartUp!$D$8</f>
        <v>#REF!</v>
      </c>
      <c r="K23" s="50" t="e">
        <f>[5]StartUp!$D$8</f>
        <v>#REF!</v>
      </c>
      <c r="L23" s="212"/>
    </row>
    <row r="24" spans="1:12" ht="20.100000000000001" hidden="1" customHeight="1" x14ac:dyDescent="0.25">
      <c r="A24" s="230"/>
      <c r="B24" s="230"/>
      <c r="C24" s="230"/>
      <c r="D24" s="214"/>
      <c r="E24" s="214"/>
      <c r="F24" s="214" t="s">
        <v>447</v>
      </c>
      <c r="G24" s="36"/>
      <c r="H24" s="50" t="e">
        <f>[5]StartUp!$D$9</f>
        <v>#REF!</v>
      </c>
      <c r="I24" s="50" t="e">
        <f>[5]StartUp!$D$9</f>
        <v>#REF!</v>
      </c>
      <c r="J24" s="50" t="e">
        <f>[5]StartUp!$D$9</f>
        <v>#REF!</v>
      </c>
      <c r="K24" s="50" t="e">
        <f>[5]StartUp!$D$9</f>
        <v>#REF!</v>
      </c>
      <c r="L24" s="212"/>
    </row>
    <row r="25" spans="1:12" x14ac:dyDescent="0.25">
      <c r="A25" s="230"/>
      <c r="B25" s="230"/>
      <c r="C25" s="230"/>
      <c r="D25" s="214"/>
      <c r="E25" s="214"/>
      <c r="F25" s="214" t="s">
        <v>275</v>
      </c>
      <c r="G25" s="15"/>
      <c r="H25" s="212"/>
      <c r="I25" s="212"/>
      <c r="J25" s="212"/>
      <c r="K25" s="212"/>
      <c r="L25" s="212"/>
    </row>
    <row r="26" spans="1:12" ht="18" customHeight="1" x14ac:dyDescent="0.25">
      <c r="A26" s="230"/>
      <c r="B26" s="230"/>
      <c r="C26" s="230"/>
      <c r="D26" s="214" t="s">
        <v>4050</v>
      </c>
      <c r="E26" s="214"/>
      <c r="F26" s="214"/>
      <c r="G26" s="257" t="s">
        <v>4051</v>
      </c>
      <c r="H26" s="23"/>
      <c r="I26" s="23"/>
      <c r="J26" s="23"/>
      <c r="K26" s="23"/>
      <c r="L26" s="212"/>
    </row>
    <row r="27" spans="1:12" ht="30" customHeight="1" x14ac:dyDescent="0.25">
      <c r="A27" s="230"/>
      <c r="B27" s="230"/>
      <c r="C27" s="230"/>
      <c r="D27" s="214" t="s">
        <v>4052</v>
      </c>
      <c r="E27" s="214"/>
      <c r="F27" s="214"/>
      <c r="G27" s="256" t="s">
        <v>4053</v>
      </c>
      <c r="H27" s="23"/>
      <c r="I27" s="23"/>
      <c r="J27" s="23"/>
      <c r="K27" s="23"/>
      <c r="L27" s="212"/>
    </row>
    <row r="28" spans="1:12" ht="15" customHeight="1" x14ac:dyDescent="0.25">
      <c r="A28" s="230"/>
      <c r="B28" s="230"/>
      <c r="C28" s="230"/>
      <c r="D28" s="214" t="s">
        <v>4054</v>
      </c>
      <c r="E28" s="214"/>
      <c r="F28" s="214"/>
      <c r="G28" s="226" t="s">
        <v>4055</v>
      </c>
      <c r="H28" s="23"/>
      <c r="I28" s="23"/>
      <c r="J28" s="23"/>
      <c r="K28" s="23"/>
      <c r="L28" s="212"/>
    </row>
    <row r="29" spans="1:12" x14ac:dyDescent="0.25">
      <c r="A29" s="230"/>
      <c r="B29" s="230"/>
      <c r="C29" s="230"/>
      <c r="D29" s="214" t="s">
        <v>4056</v>
      </c>
      <c r="E29" s="214"/>
      <c r="F29" s="214"/>
      <c r="G29" s="378" t="s">
        <v>4057</v>
      </c>
      <c r="H29" s="194"/>
      <c r="I29" s="194"/>
      <c r="J29" s="194"/>
      <c r="K29" s="194"/>
      <c r="L29" s="212"/>
    </row>
    <row r="30" spans="1:12" ht="13.5" customHeight="1" x14ac:dyDescent="0.25">
      <c r="A30" s="230"/>
      <c r="B30" s="230"/>
      <c r="C30" s="230"/>
      <c r="D30" s="214" t="s">
        <v>4058</v>
      </c>
      <c r="E30" s="214"/>
      <c r="F30" s="214"/>
      <c r="G30" s="197" t="s">
        <v>2583</v>
      </c>
      <c r="H30" s="23"/>
      <c r="I30" s="23"/>
      <c r="J30" s="23"/>
      <c r="K30" s="23"/>
      <c r="L30" s="212"/>
    </row>
    <row r="31" spans="1:12" ht="16.5" customHeight="1" x14ac:dyDescent="0.25">
      <c r="A31" s="230"/>
      <c r="B31" s="230"/>
      <c r="C31" s="230"/>
      <c r="D31" s="214" t="s">
        <v>4082</v>
      </c>
      <c r="E31" s="214"/>
      <c r="F31" s="214"/>
      <c r="G31" s="48" t="s">
        <v>2584</v>
      </c>
      <c r="H31" s="23"/>
      <c r="I31" s="23"/>
      <c r="J31" s="23"/>
      <c r="K31" s="23"/>
      <c r="L31" s="212"/>
    </row>
    <row r="32" spans="1:12" ht="29.25" customHeight="1" x14ac:dyDescent="0.25">
      <c r="A32" s="230"/>
      <c r="B32" s="230"/>
      <c r="C32" s="230"/>
      <c r="D32" s="214" t="s">
        <v>4083</v>
      </c>
      <c r="E32" s="214"/>
      <c r="F32" s="214"/>
      <c r="G32" s="193" t="s">
        <v>2585</v>
      </c>
      <c r="H32" s="194"/>
      <c r="I32" s="194"/>
      <c r="J32" s="194"/>
      <c r="K32" s="194"/>
      <c r="L32" s="212"/>
    </row>
    <row r="33" spans="1:12" ht="30" customHeight="1" x14ac:dyDescent="0.25">
      <c r="A33" s="230"/>
      <c r="B33" s="230"/>
      <c r="C33" s="230"/>
      <c r="D33" s="214" t="s">
        <v>4084</v>
      </c>
      <c r="E33" s="214"/>
      <c r="F33" s="214"/>
      <c r="G33" s="193" t="s">
        <v>2586</v>
      </c>
      <c r="H33" s="194"/>
      <c r="I33" s="194"/>
      <c r="J33" s="194"/>
      <c r="K33" s="194"/>
      <c r="L33" s="212"/>
    </row>
    <row r="34" spans="1:12" ht="15" customHeight="1" thickBot="1" x14ac:dyDescent="0.3">
      <c r="A34" s="230"/>
      <c r="B34" s="230"/>
      <c r="C34" s="230"/>
      <c r="D34" s="214" t="s">
        <v>4085</v>
      </c>
      <c r="E34" s="214"/>
      <c r="F34" s="214"/>
      <c r="G34" s="255" t="s">
        <v>4086</v>
      </c>
      <c r="H34" s="68">
        <f>1*H32+1*H33</f>
        <v>0</v>
      </c>
      <c r="I34" s="68">
        <f>1*I32+1*I33</f>
        <v>0</v>
      </c>
      <c r="J34" s="68">
        <f>1*J32+1*J33</f>
        <v>0</v>
      </c>
      <c r="K34" s="56">
        <f>1*K32+1*K33</f>
        <v>0</v>
      </c>
      <c r="L34" s="212"/>
    </row>
    <row r="35" spans="1:12" ht="28.5" customHeight="1" thickTop="1" x14ac:dyDescent="0.25">
      <c r="A35" s="230"/>
      <c r="B35" s="230"/>
      <c r="C35" s="230"/>
      <c r="D35" s="214" t="s">
        <v>4087</v>
      </c>
      <c r="E35" s="214"/>
      <c r="F35" s="214"/>
      <c r="G35" s="48" t="s">
        <v>4088</v>
      </c>
      <c r="H35" s="55"/>
      <c r="I35" s="55"/>
      <c r="J35" s="55"/>
      <c r="K35" s="55"/>
      <c r="L35" s="212"/>
    </row>
    <row r="36" spans="1:12" ht="31.5" customHeight="1" x14ac:dyDescent="0.25">
      <c r="A36" s="230"/>
      <c r="B36" s="230"/>
      <c r="C36" s="230"/>
      <c r="D36" s="214" t="s">
        <v>4089</v>
      </c>
      <c r="E36" s="214"/>
      <c r="F36" s="214"/>
      <c r="G36" s="44" t="s">
        <v>4090</v>
      </c>
      <c r="H36" s="194"/>
      <c r="I36" s="194"/>
      <c r="J36" s="194"/>
      <c r="K36" s="194"/>
      <c r="L36" s="212"/>
    </row>
    <row r="37" spans="1:12" ht="16.5" customHeight="1" x14ac:dyDescent="0.25">
      <c r="A37" s="230"/>
      <c r="B37" s="230"/>
      <c r="C37" s="230"/>
      <c r="D37" s="214" t="s">
        <v>4091</v>
      </c>
      <c r="E37" s="214"/>
      <c r="F37" s="214"/>
      <c r="G37" s="193" t="s">
        <v>889</v>
      </c>
      <c r="H37" s="194"/>
      <c r="I37" s="194"/>
      <c r="J37" s="194"/>
      <c r="K37" s="194"/>
      <c r="L37" s="212"/>
    </row>
    <row r="38" spans="1:12" ht="15" customHeight="1" x14ac:dyDescent="0.25">
      <c r="A38" s="230"/>
      <c r="B38" s="230"/>
      <c r="C38" s="230"/>
      <c r="D38" s="214" t="s">
        <v>4092</v>
      </c>
      <c r="E38" s="214"/>
      <c r="F38" s="214"/>
      <c r="G38" s="193" t="s">
        <v>890</v>
      </c>
      <c r="H38" s="194"/>
      <c r="I38" s="194"/>
      <c r="J38" s="194"/>
      <c r="K38" s="194"/>
      <c r="L38" s="212"/>
    </row>
    <row r="39" spans="1:12" ht="14.25" customHeight="1" x14ac:dyDescent="0.25">
      <c r="A39" s="230"/>
      <c r="B39" s="230"/>
      <c r="C39" s="230"/>
      <c r="D39" s="214" t="s">
        <v>4093</v>
      </c>
      <c r="E39" s="214"/>
      <c r="F39" s="214"/>
      <c r="G39" s="193" t="s">
        <v>891</v>
      </c>
      <c r="H39" s="194"/>
      <c r="I39" s="194"/>
      <c r="J39" s="194"/>
      <c r="K39" s="194"/>
      <c r="L39" s="212"/>
    </row>
    <row r="40" spans="1:12" ht="15.75" customHeight="1" x14ac:dyDescent="0.25">
      <c r="A40" s="230"/>
      <c r="B40" s="230"/>
      <c r="C40" s="230"/>
      <c r="D40" s="214" t="s">
        <v>4094</v>
      </c>
      <c r="E40" s="214"/>
      <c r="F40" s="214"/>
      <c r="G40" s="193" t="s">
        <v>892</v>
      </c>
      <c r="H40" s="194"/>
      <c r="I40" s="194"/>
      <c r="J40" s="194"/>
      <c r="K40" s="194"/>
      <c r="L40" s="212"/>
    </row>
    <row r="41" spans="1:12" ht="15" customHeight="1" x14ac:dyDescent="0.25">
      <c r="A41" s="230"/>
      <c r="B41" s="230"/>
      <c r="C41" s="230"/>
      <c r="D41" s="214" t="s">
        <v>4095</v>
      </c>
      <c r="E41" s="214"/>
      <c r="F41" s="214"/>
      <c r="G41" s="193" t="s">
        <v>893</v>
      </c>
      <c r="H41" s="194"/>
      <c r="I41" s="194"/>
      <c r="J41" s="194"/>
      <c r="K41" s="194"/>
      <c r="L41" s="212"/>
    </row>
    <row r="42" spans="1:12" ht="14.25" customHeight="1" x14ac:dyDescent="0.25">
      <c r="A42" s="230"/>
      <c r="B42" s="230"/>
      <c r="C42" s="230"/>
      <c r="D42" s="214" t="s">
        <v>4096</v>
      </c>
      <c r="E42" s="214"/>
      <c r="F42" s="214"/>
      <c r="G42" s="44" t="s">
        <v>4097</v>
      </c>
      <c r="H42" s="194"/>
      <c r="I42" s="194"/>
      <c r="J42" s="194"/>
      <c r="K42" s="194"/>
      <c r="L42" s="212"/>
    </row>
    <row r="43" spans="1:12" x14ac:dyDescent="0.25">
      <c r="A43" s="230"/>
      <c r="B43" s="230"/>
      <c r="C43" s="230"/>
      <c r="D43" s="214"/>
      <c r="E43" s="214"/>
      <c r="F43" s="214" t="s">
        <v>275</v>
      </c>
      <c r="G43" s="212"/>
      <c r="H43" s="212"/>
      <c r="I43" s="212"/>
      <c r="J43" s="212"/>
      <c r="K43" s="212"/>
      <c r="L43" s="212"/>
    </row>
    <row r="44" spans="1:12" x14ac:dyDescent="0.25">
      <c r="A44" s="230"/>
      <c r="B44" s="230"/>
      <c r="C44" s="230"/>
      <c r="D44" s="214"/>
      <c r="E44" s="214"/>
      <c r="F44" s="214" t="s">
        <v>278</v>
      </c>
      <c r="G44" s="214"/>
      <c r="H44" s="214"/>
      <c r="I44" s="214"/>
      <c r="J44" s="214"/>
      <c r="K44" s="214"/>
      <c r="L44" s="214"/>
    </row>
    <row r="45" spans="1:12" x14ac:dyDescent="0.25">
      <c r="A45" s="230"/>
      <c r="B45" s="230"/>
      <c r="C45" s="230"/>
      <c r="D45" s="212"/>
      <c r="E45" s="212"/>
      <c r="F45" s="212"/>
      <c r="G45" s="212"/>
      <c r="H45" s="212"/>
      <c r="I45" s="212"/>
      <c r="J45" s="212"/>
      <c r="K45" s="212"/>
      <c r="L45" s="212"/>
    </row>
    <row r="46" spans="1:12" hidden="1" x14ac:dyDescent="0.25">
      <c r="A46" s="230"/>
      <c r="B46" s="230"/>
      <c r="C46" s="230"/>
      <c r="D46" s="212"/>
      <c r="E46" s="212"/>
      <c r="F46" s="212"/>
      <c r="G46" s="212"/>
      <c r="H46" s="212"/>
      <c r="I46" s="212"/>
      <c r="J46" s="212"/>
      <c r="K46" s="212"/>
      <c r="L46" s="212"/>
    </row>
    <row r="47" spans="1:12" hidden="1" x14ac:dyDescent="0.25">
      <c r="A47" s="230"/>
      <c r="B47" s="230"/>
      <c r="C47" s="230"/>
      <c r="D47" s="214"/>
      <c r="E47" s="214"/>
      <c r="F47" s="214"/>
      <c r="G47" s="214"/>
      <c r="H47" s="214"/>
      <c r="I47" s="214"/>
      <c r="J47" s="214"/>
      <c r="K47" s="214"/>
      <c r="L47" s="214"/>
    </row>
    <row r="48" spans="1:12" hidden="1" x14ac:dyDescent="0.25">
      <c r="A48" s="230"/>
      <c r="B48" s="230"/>
      <c r="C48" s="230"/>
      <c r="D48" s="214"/>
      <c r="E48" s="214"/>
      <c r="F48" s="214"/>
      <c r="G48" s="214"/>
      <c r="H48" s="214" t="s">
        <v>4061</v>
      </c>
      <c r="I48" s="214" t="s">
        <v>4062</v>
      </c>
      <c r="J48" s="214" t="s">
        <v>4063</v>
      </c>
      <c r="K48" s="214" t="s">
        <v>4064</v>
      </c>
      <c r="L48" s="214"/>
    </row>
    <row r="49" spans="1:12" hidden="1" x14ac:dyDescent="0.25">
      <c r="A49" s="230"/>
      <c r="B49" s="230"/>
      <c r="C49" s="230"/>
      <c r="D49" s="214"/>
      <c r="E49" s="214"/>
      <c r="F49" s="214" t="s">
        <v>276</v>
      </c>
      <c r="G49" s="214" t="s">
        <v>274</v>
      </c>
      <c r="H49" s="214"/>
      <c r="I49" s="214"/>
      <c r="J49" s="214"/>
      <c r="K49" s="214"/>
      <c r="L49" s="214" t="s">
        <v>275</v>
      </c>
    </row>
    <row r="50" spans="1:12" x14ac:dyDescent="0.25">
      <c r="A50" s="230"/>
      <c r="B50" s="230"/>
      <c r="C50" s="230"/>
      <c r="D50" s="214"/>
      <c r="E50" s="214" t="s">
        <v>4048</v>
      </c>
      <c r="F50" s="214" t="s">
        <v>386</v>
      </c>
      <c r="G50" s="77"/>
      <c r="H50" s="338" t="s">
        <v>3417</v>
      </c>
      <c r="I50" s="338" t="s">
        <v>3417</v>
      </c>
      <c r="J50" s="338" t="s">
        <v>3417</v>
      </c>
      <c r="K50" s="338" t="s">
        <v>3417</v>
      </c>
      <c r="L50" s="214"/>
    </row>
    <row r="51" spans="1:12" ht="15.75" customHeight="1" x14ac:dyDescent="0.25">
      <c r="A51" s="230"/>
      <c r="B51" s="230"/>
      <c r="C51" s="230"/>
      <c r="D51" s="214"/>
      <c r="E51" s="214" t="s">
        <v>4049</v>
      </c>
      <c r="F51" s="214" t="s">
        <v>386</v>
      </c>
      <c r="G51" s="61" t="s">
        <v>4031</v>
      </c>
      <c r="H51" s="171" t="s">
        <v>399</v>
      </c>
      <c r="I51" s="171" t="s">
        <v>400</v>
      </c>
      <c r="J51" s="171" t="s">
        <v>401</v>
      </c>
      <c r="K51" s="171" t="s">
        <v>402</v>
      </c>
      <c r="L51" s="212"/>
    </row>
    <row r="52" spans="1:12" ht="16.5" customHeight="1" x14ac:dyDescent="0.25">
      <c r="A52" s="230"/>
      <c r="B52" s="230"/>
      <c r="C52" s="230"/>
      <c r="D52" s="214"/>
      <c r="E52" s="214"/>
      <c r="F52" s="214" t="s">
        <v>444</v>
      </c>
      <c r="G52" s="36"/>
      <c r="H52" s="362">
        <v>2015</v>
      </c>
      <c r="I52" s="362">
        <v>2015</v>
      </c>
      <c r="J52" s="362">
        <v>2015</v>
      </c>
      <c r="K52" s="362">
        <v>2015</v>
      </c>
      <c r="L52" s="212"/>
    </row>
    <row r="53" spans="1:12" x14ac:dyDescent="0.25">
      <c r="A53" s="230"/>
      <c r="B53" s="230"/>
      <c r="C53" s="230"/>
      <c r="D53" s="214"/>
      <c r="E53" s="214"/>
      <c r="F53" s="214" t="s">
        <v>445</v>
      </c>
      <c r="G53" s="36"/>
      <c r="H53" s="315" t="s">
        <v>270</v>
      </c>
      <c r="I53" s="332" t="s">
        <v>270</v>
      </c>
      <c r="J53" s="332" t="s">
        <v>270</v>
      </c>
      <c r="K53" s="332" t="s">
        <v>270</v>
      </c>
      <c r="L53" s="212"/>
    </row>
    <row r="54" spans="1:12" hidden="1" x14ac:dyDescent="0.25">
      <c r="A54" s="230"/>
      <c r="B54" s="230"/>
      <c r="C54" s="230"/>
      <c r="D54" s="214"/>
      <c r="E54" s="214"/>
      <c r="F54" s="214" t="s">
        <v>446</v>
      </c>
      <c r="G54" s="36"/>
      <c r="H54" s="50" t="e">
        <f>[5]StartUp!$D$8</f>
        <v>#REF!</v>
      </c>
      <c r="I54" s="50" t="e">
        <f>[5]StartUp!$D$8</f>
        <v>#REF!</v>
      </c>
      <c r="J54" s="50" t="e">
        <f>[5]StartUp!$D$8</f>
        <v>#REF!</v>
      </c>
      <c r="K54" s="50" t="e">
        <f>[5]StartUp!$D$8</f>
        <v>#REF!</v>
      </c>
      <c r="L54" s="212"/>
    </row>
    <row r="55" spans="1:12" hidden="1" x14ac:dyDescent="0.25">
      <c r="A55" s="230"/>
      <c r="B55" s="230"/>
      <c r="C55" s="230"/>
      <c r="D55" s="214"/>
      <c r="E55" s="214"/>
      <c r="F55" s="214" t="s">
        <v>447</v>
      </c>
      <c r="G55" s="36"/>
      <c r="H55" s="50" t="e">
        <f>[5]StartUp!$D$9</f>
        <v>#REF!</v>
      </c>
      <c r="I55" s="50" t="e">
        <f>[5]StartUp!$D$9</f>
        <v>#REF!</v>
      </c>
      <c r="J55" s="50" t="e">
        <f>[5]StartUp!$D$9</f>
        <v>#REF!</v>
      </c>
      <c r="K55" s="50" t="e">
        <f>[5]StartUp!$D$9</f>
        <v>#REF!</v>
      </c>
      <c r="L55" s="212"/>
    </row>
    <row r="56" spans="1:12" x14ac:dyDescent="0.25">
      <c r="A56" s="230"/>
      <c r="B56" s="230"/>
      <c r="C56" s="230"/>
      <c r="D56" s="214"/>
      <c r="E56" s="214"/>
      <c r="F56" s="214" t="s">
        <v>275</v>
      </c>
      <c r="G56" s="15"/>
      <c r="H56" s="212"/>
      <c r="I56" s="212"/>
      <c r="J56" s="212"/>
      <c r="K56" s="212"/>
      <c r="L56" s="212"/>
    </row>
    <row r="57" spans="1:12" ht="14.25" customHeight="1" x14ac:dyDescent="0.25">
      <c r="A57" s="230"/>
      <c r="B57" s="230"/>
      <c r="C57" s="230"/>
      <c r="D57" s="214" t="s">
        <v>4050</v>
      </c>
      <c r="E57" s="214"/>
      <c r="F57" s="214"/>
      <c r="G57" s="257" t="s">
        <v>4051</v>
      </c>
      <c r="H57" s="23"/>
      <c r="I57" s="23"/>
      <c r="J57" s="23"/>
      <c r="K57" s="23"/>
      <c r="L57" s="212"/>
    </row>
    <row r="58" spans="1:12" ht="30" customHeight="1" x14ac:dyDescent="0.25">
      <c r="A58" s="230"/>
      <c r="B58" s="230"/>
      <c r="C58" s="230"/>
      <c r="D58" s="214" t="s">
        <v>4052</v>
      </c>
      <c r="E58" s="214"/>
      <c r="F58" s="214"/>
      <c r="G58" s="256" t="s">
        <v>4053</v>
      </c>
      <c r="H58" s="23"/>
      <c r="I58" s="23"/>
      <c r="J58" s="23"/>
      <c r="K58" s="23"/>
      <c r="L58" s="212"/>
    </row>
    <row r="59" spans="1:12" ht="16.5" customHeight="1" x14ac:dyDescent="0.25">
      <c r="A59" s="230"/>
      <c r="B59" s="230"/>
      <c r="C59" s="230"/>
      <c r="D59" s="214" t="s">
        <v>4054</v>
      </c>
      <c r="E59" s="214"/>
      <c r="F59" s="214"/>
      <c r="G59" s="226" t="s">
        <v>4055</v>
      </c>
      <c r="H59" s="23"/>
      <c r="I59" s="23"/>
      <c r="J59" s="23"/>
      <c r="K59" s="23"/>
      <c r="L59" s="212"/>
    </row>
    <row r="60" spans="1:12" x14ac:dyDescent="0.25">
      <c r="A60" s="230"/>
      <c r="B60" s="230"/>
      <c r="C60" s="230"/>
      <c r="D60" s="214" t="s">
        <v>4056</v>
      </c>
      <c r="E60" s="214"/>
      <c r="F60" s="214"/>
      <c r="G60" s="378" t="s">
        <v>4057</v>
      </c>
      <c r="H60" s="194"/>
      <c r="I60" s="194"/>
      <c r="J60" s="194"/>
      <c r="K60" s="194"/>
      <c r="L60" s="212"/>
    </row>
    <row r="61" spans="1:12" x14ac:dyDescent="0.25">
      <c r="A61" s="230"/>
      <c r="B61" s="230"/>
      <c r="C61" s="230"/>
      <c r="D61" s="214" t="s">
        <v>4058</v>
      </c>
      <c r="E61" s="214"/>
      <c r="F61" s="214"/>
      <c r="G61" s="197" t="s">
        <v>2583</v>
      </c>
      <c r="H61" s="23"/>
      <c r="I61" s="23"/>
      <c r="J61" s="23"/>
      <c r="K61" s="23"/>
      <c r="L61" s="212"/>
    </row>
    <row r="62" spans="1:12" ht="15" customHeight="1" x14ac:dyDescent="0.25">
      <c r="A62" s="139"/>
      <c r="B62" s="139"/>
      <c r="C62" s="139"/>
      <c r="D62" s="214" t="s">
        <v>4082</v>
      </c>
      <c r="E62" s="214"/>
      <c r="F62" s="214"/>
      <c r="G62" s="48" t="s">
        <v>2584</v>
      </c>
      <c r="H62" s="23"/>
      <c r="I62" s="23"/>
      <c r="J62" s="23"/>
      <c r="K62" s="23"/>
      <c r="L62" s="212"/>
    </row>
    <row r="63" spans="1:12" ht="30" customHeight="1" x14ac:dyDescent="0.25">
      <c r="A63" s="139"/>
      <c r="B63" s="139"/>
      <c r="C63" s="139"/>
      <c r="D63" s="214" t="s">
        <v>4083</v>
      </c>
      <c r="E63" s="214"/>
      <c r="F63" s="214"/>
      <c r="G63" s="193" t="s">
        <v>2585</v>
      </c>
      <c r="H63" s="194"/>
      <c r="I63" s="194"/>
      <c r="J63" s="194"/>
      <c r="K63" s="194"/>
      <c r="L63" s="212"/>
    </row>
    <row r="64" spans="1:12" ht="15" customHeight="1" x14ac:dyDescent="0.25">
      <c r="A64" s="230"/>
      <c r="B64" s="230"/>
      <c r="C64" s="234"/>
      <c r="D64" s="214" t="s">
        <v>4084</v>
      </c>
      <c r="E64" s="214"/>
      <c r="F64" s="214"/>
      <c r="G64" s="193" t="s">
        <v>2586</v>
      </c>
      <c r="H64" s="194"/>
      <c r="I64" s="194"/>
      <c r="J64" s="194"/>
      <c r="K64" s="194"/>
      <c r="L64" s="212"/>
    </row>
    <row r="65" spans="1:12" ht="15.75" thickBot="1" x14ac:dyDescent="0.3">
      <c r="A65" s="230"/>
      <c r="B65" s="230"/>
      <c r="C65" s="230"/>
      <c r="D65" s="214" t="s">
        <v>4085</v>
      </c>
      <c r="E65" s="214"/>
      <c r="F65" s="214"/>
      <c r="G65" s="255" t="s">
        <v>4086</v>
      </c>
      <c r="H65" s="68">
        <f>1*H63+1*H64</f>
        <v>0</v>
      </c>
      <c r="I65" s="68">
        <f>1*I63+1*I64</f>
        <v>0</v>
      </c>
      <c r="J65" s="68">
        <f>1*J63+1*J64</f>
        <v>0</v>
      </c>
      <c r="K65" s="56">
        <f>1*K63+1*K64</f>
        <v>0</v>
      </c>
      <c r="L65" s="212"/>
    </row>
    <row r="66" spans="1:12" ht="30.75" thickTop="1" x14ac:dyDescent="0.25">
      <c r="A66" s="230"/>
      <c r="B66" s="230"/>
      <c r="C66" s="230"/>
      <c r="D66" s="214" t="s">
        <v>4087</v>
      </c>
      <c r="E66" s="214"/>
      <c r="F66" s="214"/>
      <c r="G66" s="48" t="s">
        <v>4088</v>
      </c>
      <c r="H66" s="55"/>
      <c r="I66" s="55"/>
      <c r="J66" s="55"/>
      <c r="K66" s="55"/>
      <c r="L66" s="212"/>
    </row>
    <row r="67" spans="1:12" ht="30" x14ac:dyDescent="0.25">
      <c r="A67" s="230"/>
      <c r="B67" s="230"/>
      <c r="C67" s="230"/>
      <c r="D67" s="214" t="s">
        <v>4089</v>
      </c>
      <c r="E67" s="214"/>
      <c r="F67" s="214"/>
      <c r="G67" s="44" t="s">
        <v>4090</v>
      </c>
      <c r="H67" s="194"/>
      <c r="I67" s="194"/>
      <c r="J67" s="194"/>
      <c r="K67" s="194"/>
      <c r="L67" s="212"/>
    </row>
    <row r="68" spans="1:12" ht="17.25" customHeight="1" x14ac:dyDescent="0.25">
      <c r="A68" s="230"/>
      <c r="B68" s="230"/>
      <c r="C68" s="230"/>
      <c r="D68" s="214" t="s">
        <v>4091</v>
      </c>
      <c r="E68" s="214"/>
      <c r="F68" s="214"/>
      <c r="G68" s="193" t="s">
        <v>889</v>
      </c>
      <c r="H68" s="194"/>
      <c r="I68" s="194"/>
      <c r="J68" s="194"/>
      <c r="K68" s="194"/>
      <c r="L68" s="212"/>
    </row>
    <row r="69" spans="1:12" ht="14.25" customHeight="1" x14ac:dyDescent="0.25">
      <c r="A69" s="230"/>
      <c r="B69" s="230"/>
      <c r="C69" s="230"/>
      <c r="D69" s="214" t="s">
        <v>4092</v>
      </c>
      <c r="E69" s="214"/>
      <c r="F69" s="214"/>
      <c r="G69" s="193" t="s">
        <v>890</v>
      </c>
      <c r="H69" s="194"/>
      <c r="I69" s="194"/>
      <c r="J69" s="194"/>
      <c r="K69" s="194"/>
      <c r="L69" s="212"/>
    </row>
    <row r="70" spans="1:12" ht="14.25" customHeight="1" x14ac:dyDescent="0.25">
      <c r="A70" s="230"/>
      <c r="B70" s="230"/>
      <c r="C70" s="230"/>
      <c r="D70" s="214" t="s">
        <v>4093</v>
      </c>
      <c r="E70" s="214"/>
      <c r="F70" s="214"/>
      <c r="G70" s="193" t="s">
        <v>891</v>
      </c>
      <c r="H70" s="194"/>
      <c r="I70" s="194"/>
      <c r="J70" s="194"/>
      <c r="K70" s="194"/>
      <c r="L70" s="212"/>
    </row>
    <row r="71" spans="1:12" ht="15.75" customHeight="1" x14ac:dyDescent="0.25">
      <c r="A71" s="230"/>
      <c r="B71" s="230"/>
      <c r="C71" s="230"/>
      <c r="D71" s="214" t="s">
        <v>4094</v>
      </c>
      <c r="E71" s="214"/>
      <c r="F71" s="214"/>
      <c r="G71" s="193" t="s">
        <v>892</v>
      </c>
      <c r="H71" s="194"/>
      <c r="I71" s="194"/>
      <c r="J71" s="194"/>
      <c r="K71" s="194"/>
      <c r="L71" s="212"/>
    </row>
    <row r="72" spans="1:12" ht="20.100000000000001" customHeight="1" x14ac:dyDescent="0.25">
      <c r="A72" s="230"/>
      <c r="B72" s="230"/>
      <c r="C72" s="230"/>
      <c r="D72" s="214" t="s">
        <v>4095</v>
      </c>
      <c r="E72" s="214"/>
      <c r="F72" s="214"/>
      <c r="G72" s="193" t="s">
        <v>893</v>
      </c>
      <c r="H72" s="194"/>
      <c r="I72" s="194"/>
      <c r="J72" s="194"/>
      <c r="K72" s="194"/>
      <c r="L72" s="212"/>
    </row>
    <row r="73" spans="1:12" ht="20.100000000000001" customHeight="1" x14ac:dyDescent="0.25">
      <c r="A73" s="230"/>
      <c r="B73" s="230"/>
      <c r="C73" s="230"/>
      <c r="D73" s="214" t="s">
        <v>4096</v>
      </c>
      <c r="E73" s="214"/>
      <c r="F73" s="214"/>
      <c r="G73" s="44" t="s">
        <v>4097</v>
      </c>
      <c r="H73" s="194"/>
      <c r="I73" s="194"/>
      <c r="J73" s="194"/>
      <c r="K73" s="194"/>
      <c r="L73" s="212"/>
    </row>
    <row r="74" spans="1:12" s="316" customFormat="1" ht="20.100000000000001" customHeight="1" x14ac:dyDescent="0.25">
      <c r="A74" s="230"/>
      <c r="B74" s="230"/>
      <c r="C74" s="230"/>
      <c r="D74" s="319"/>
      <c r="E74" s="319"/>
      <c r="F74" s="319"/>
      <c r="G74" s="292"/>
      <c r="H74" s="108"/>
      <c r="I74" s="108"/>
      <c r="J74" s="108"/>
      <c r="K74" s="108"/>
    </row>
    <row r="75" spans="1:12" x14ac:dyDescent="0.25">
      <c r="A75" s="230"/>
      <c r="B75" s="230"/>
      <c r="C75" s="230"/>
      <c r="D75" s="214"/>
      <c r="E75" s="214"/>
      <c r="F75" s="214" t="s">
        <v>275</v>
      </c>
      <c r="G75" s="212"/>
      <c r="H75" s="212"/>
      <c r="I75" s="212"/>
      <c r="J75" s="212"/>
      <c r="K75" s="212"/>
      <c r="L75" s="212"/>
    </row>
    <row r="76" spans="1:12" s="316" customFormat="1" x14ac:dyDescent="0.25">
      <c r="A76" s="230"/>
      <c r="B76" s="230"/>
      <c r="C76" s="230"/>
      <c r="D76" s="319"/>
      <c r="E76" s="319"/>
      <c r="F76" s="319"/>
    </row>
    <row r="77" spans="1:12" s="316" customFormat="1" x14ac:dyDescent="0.25">
      <c r="A77" s="230"/>
      <c r="B77" s="230"/>
      <c r="C77" s="230"/>
      <c r="D77" s="319"/>
      <c r="E77" s="319"/>
      <c r="F77" s="319"/>
      <c r="G77" s="337"/>
      <c r="H77" s="338" t="s">
        <v>3419</v>
      </c>
      <c r="I77" s="338" t="s">
        <v>3419</v>
      </c>
      <c r="J77" s="338" t="s">
        <v>3419</v>
      </c>
      <c r="K77" s="338" t="s">
        <v>3419</v>
      </c>
    </row>
    <row r="78" spans="1:12" s="316" customFormat="1" x14ac:dyDescent="0.25">
      <c r="A78" s="230"/>
      <c r="B78" s="230"/>
      <c r="C78" s="230"/>
      <c r="D78" s="319"/>
      <c r="E78" s="319"/>
      <c r="F78" s="319"/>
      <c r="G78" s="335" t="s">
        <v>4031</v>
      </c>
      <c r="H78" s="171" t="s">
        <v>399</v>
      </c>
      <c r="I78" s="171" t="s">
        <v>400</v>
      </c>
      <c r="J78" s="171" t="s">
        <v>401</v>
      </c>
      <c r="K78" s="171" t="s">
        <v>402</v>
      </c>
    </row>
    <row r="79" spans="1:12" s="316" customFormat="1" x14ac:dyDescent="0.25">
      <c r="A79" s="230"/>
      <c r="B79" s="230"/>
      <c r="C79" s="230"/>
      <c r="D79" s="319"/>
      <c r="E79" s="319"/>
      <c r="F79" s="319"/>
      <c r="G79" s="324"/>
      <c r="H79" s="362">
        <v>2016</v>
      </c>
      <c r="I79" s="362">
        <v>2016</v>
      </c>
      <c r="J79" s="362">
        <v>2016</v>
      </c>
      <c r="K79" s="362">
        <v>2016</v>
      </c>
    </row>
    <row r="80" spans="1:12" s="316" customFormat="1" x14ac:dyDescent="0.25">
      <c r="A80" s="230"/>
      <c r="B80" s="230"/>
      <c r="C80" s="230"/>
      <c r="D80" s="319"/>
      <c r="E80" s="319"/>
      <c r="F80" s="319"/>
      <c r="G80" s="324"/>
      <c r="H80" s="332" t="s">
        <v>270</v>
      </c>
      <c r="I80" s="332" t="s">
        <v>270</v>
      </c>
      <c r="J80" s="332" t="s">
        <v>270</v>
      </c>
      <c r="K80" s="332" t="s">
        <v>270</v>
      </c>
    </row>
    <row r="81" spans="1:11" s="316" customFormat="1" x14ac:dyDescent="0.25">
      <c r="A81" s="230"/>
      <c r="B81" s="230"/>
      <c r="C81" s="230"/>
      <c r="D81" s="319"/>
      <c r="E81" s="319"/>
      <c r="F81" s="319"/>
      <c r="G81" s="317"/>
    </row>
    <row r="82" spans="1:11" s="316" customFormat="1" x14ac:dyDescent="0.25">
      <c r="A82" s="230"/>
      <c r="B82" s="230"/>
      <c r="C82" s="230"/>
      <c r="D82" s="319"/>
      <c r="E82" s="319"/>
      <c r="F82" s="319"/>
      <c r="G82" s="257" t="s">
        <v>4051</v>
      </c>
      <c r="H82" s="321"/>
      <c r="I82" s="321"/>
      <c r="J82" s="321"/>
      <c r="K82" s="321"/>
    </row>
    <row r="83" spans="1:11" s="316" customFormat="1" ht="30" x14ac:dyDescent="0.25">
      <c r="A83" s="230"/>
      <c r="B83" s="230"/>
      <c r="C83" s="230"/>
      <c r="D83" s="319"/>
      <c r="E83" s="319"/>
      <c r="F83" s="319"/>
      <c r="G83" s="256" t="s">
        <v>4053</v>
      </c>
      <c r="H83" s="321"/>
      <c r="I83" s="321"/>
      <c r="J83" s="321"/>
      <c r="K83" s="321"/>
    </row>
    <row r="84" spans="1:11" s="316" customFormat="1" x14ac:dyDescent="0.25">
      <c r="A84" s="230"/>
      <c r="B84" s="230"/>
      <c r="C84" s="230"/>
      <c r="D84" s="319"/>
      <c r="E84" s="319"/>
      <c r="F84" s="319"/>
      <c r="G84" s="226" t="s">
        <v>4055</v>
      </c>
      <c r="H84" s="321"/>
      <c r="I84" s="321"/>
      <c r="J84" s="321"/>
      <c r="K84" s="321"/>
    </row>
    <row r="85" spans="1:11" s="316" customFormat="1" x14ac:dyDescent="0.25">
      <c r="A85" s="230"/>
      <c r="B85" s="230"/>
      <c r="C85" s="230"/>
      <c r="D85" s="319"/>
      <c r="E85" s="319"/>
      <c r="F85" s="319"/>
      <c r="G85" s="378" t="s">
        <v>4057</v>
      </c>
      <c r="H85" s="329"/>
      <c r="I85" s="329"/>
      <c r="J85" s="329"/>
      <c r="K85" s="329"/>
    </row>
    <row r="86" spans="1:11" s="316" customFormat="1" x14ac:dyDescent="0.25">
      <c r="A86" s="230"/>
      <c r="B86" s="230"/>
      <c r="C86" s="230"/>
      <c r="D86" s="319"/>
      <c r="E86" s="319"/>
      <c r="F86" s="319"/>
      <c r="G86" s="328" t="s">
        <v>2583</v>
      </c>
      <c r="H86" s="321"/>
      <c r="I86" s="321"/>
      <c r="J86" s="321"/>
      <c r="K86" s="321"/>
    </row>
    <row r="87" spans="1:11" s="316" customFormat="1" x14ac:dyDescent="0.25">
      <c r="A87" s="230"/>
      <c r="B87" s="230"/>
      <c r="C87" s="230"/>
      <c r="D87" s="319"/>
      <c r="E87" s="319"/>
      <c r="F87" s="319"/>
      <c r="G87" s="330" t="s">
        <v>2584</v>
      </c>
      <c r="H87" s="321"/>
      <c r="I87" s="321"/>
      <c r="J87" s="321"/>
      <c r="K87" s="321"/>
    </row>
    <row r="88" spans="1:11" s="316" customFormat="1" ht="30" x14ac:dyDescent="0.25">
      <c r="A88" s="230"/>
      <c r="B88" s="230"/>
      <c r="C88" s="230"/>
      <c r="D88" s="319"/>
      <c r="E88" s="319"/>
      <c r="F88" s="319"/>
      <c r="G88" s="326" t="s">
        <v>2585</v>
      </c>
      <c r="H88" s="329"/>
      <c r="I88" s="329"/>
      <c r="J88" s="329"/>
      <c r="K88" s="329"/>
    </row>
    <row r="89" spans="1:11" s="316" customFormat="1" ht="30" x14ac:dyDescent="0.25">
      <c r="A89" s="230"/>
      <c r="B89" s="230"/>
      <c r="C89" s="230"/>
      <c r="D89" s="319"/>
      <c r="E89" s="319"/>
      <c r="F89" s="319"/>
      <c r="G89" s="326" t="s">
        <v>2586</v>
      </c>
      <c r="H89" s="329"/>
      <c r="I89" s="329"/>
      <c r="J89" s="329"/>
      <c r="K89" s="329"/>
    </row>
    <row r="90" spans="1:11" s="316" customFormat="1" ht="15.75" thickBot="1" x14ac:dyDescent="0.3">
      <c r="A90" s="230"/>
      <c r="B90" s="230"/>
      <c r="C90" s="230"/>
      <c r="D90" s="319"/>
      <c r="E90" s="319"/>
      <c r="F90" s="319"/>
      <c r="G90" s="339" t="s">
        <v>4086</v>
      </c>
      <c r="H90" s="340">
        <v>0</v>
      </c>
      <c r="I90" s="340">
        <v>0</v>
      </c>
      <c r="J90" s="340">
        <v>0</v>
      </c>
      <c r="K90" s="334">
        <v>0</v>
      </c>
    </row>
    <row r="91" spans="1:11" s="316" customFormat="1" ht="30.75" thickTop="1" x14ac:dyDescent="0.25">
      <c r="A91" s="230"/>
      <c r="B91" s="230"/>
      <c r="C91" s="230"/>
      <c r="D91" s="319"/>
      <c r="E91" s="319"/>
      <c r="F91" s="319"/>
      <c r="G91" s="330" t="s">
        <v>4088</v>
      </c>
      <c r="H91" s="333"/>
      <c r="I91" s="333"/>
      <c r="J91" s="333"/>
      <c r="K91" s="333"/>
    </row>
    <row r="92" spans="1:11" s="316" customFormat="1" ht="30" x14ac:dyDescent="0.25">
      <c r="A92" s="230"/>
      <c r="B92" s="230"/>
      <c r="C92" s="230"/>
      <c r="D92" s="319"/>
      <c r="E92" s="319"/>
      <c r="F92" s="319"/>
      <c r="G92" s="327" t="s">
        <v>4090</v>
      </c>
      <c r="H92" s="329"/>
      <c r="I92" s="329"/>
      <c r="J92" s="329"/>
      <c r="K92" s="329"/>
    </row>
    <row r="93" spans="1:11" s="316" customFormat="1" x14ac:dyDescent="0.25">
      <c r="A93" s="230"/>
      <c r="B93" s="230"/>
      <c r="C93" s="230"/>
      <c r="D93" s="319"/>
      <c r="E93" s="319"/>
      <c r="F93" s="319"/>
      <c r="G93" s="326" t="s">
        <v>889</v>
      </c>
      <c r="H93" s="329"/>
      <c r="I93" s="329"/>
      <c r="J93" s="329"/>
      <c r="K93" s="329"/>
    </row>
    <row r="94" spans="1:11" s="316" customFormat="1" x14ac:dyDescent="0.25">
      <c r="A94" s="230"/>
      <c r="B94" s="230"/>
      <c r="C94" s="230"/>
      <c r="D94" s="319"/>
      <c r="E94" s="319"/>
      <c r="F94" s="319"/>
      <c r="G94" s="326" t="s">
        <v>890</v>
      </c>
      <c r="H94" s="329"/>
      <c r="I94" s="329"/>
      <c r="J94" s="329"/>
      <c r="K94" s="329"/>
    </row>
    <row r="95" spans="1:11" s="316" customFormat="1" x14ac:dyDescent="0.25">
      <c r="A95" s="230"/>
      <c r="B95" s="230"/>
      <c r="C95" s="230"/>
      <c r="D95" s="319"/>
      <c r="E95" s="319"/>
      <c r="F95" s="319"/>
      <c r="G95" s="326" t="s">
        <v>891</v>
      </c>
      <c r="H95" s="329"/>
      <c r="I95" s="329"/>
      <c r="J95" s="329"/>
      <c r="K95" s="329"/>
    </row>
    <row r="96" spans="1:11" s="316" customFormat="1" x14ac:dyDescent="0.25">
      <c r="A96" s="230"/>
      <c r="B96" s="230"/>
      <c r="C96" s="230"/>
      <c r="D96" s="319"/>
      <c r="E96" s="319"/>
      <c r="F96" s="319"/>
      <c r="G96" s="326" t="s">
        <v>892</v>
      </c>
      <c r="H96" s="329"/>
      <c r="I96" s="329"/>
      <c r="J96" s="329"/>
      <c r="K96" s="329"/>
    </row>
    <row r="97" spans="1:11" s="316" customFormat="1" x14ac:dyDescent="0.25">
      <c r="A97" s="230"/>
      <c r="B97" s="230"/>
      <c r="C97" s="230"/>
      <c r="D97" s="319"/>
      <c r="E97" s="319"/>
      <c r="F97" s="319"/>
      <c r="G97" s="326" t="s">
        <v>893</v>
      </c>
      <c r="H97" s="329"/>
      <c r="I97" s="329"/>
      <c r="J97" s="329"/>
      <c r="K97" s="329"/>
    </row>
    <row r="98" spans="1:11" s="316" customFormat="1" x14ac:dyDescent="0.25">
      <c r="A98" s="230"/>
      <c r="B98" s="230"/>
      <c r="C98" s="230"/>
      <c r="D98" s="319"/>
      <c r="E98" s="319"/>
      <c r="F98" s="319"/>
      <c r="G98" s="327" t="s">
        <v>4097</v>
      </c>
      <c r="H98" s="329"/>
      <c r="I98" s="329"/>
      <c r="J98" s="329"/>
      <c r="K98" s="329"/>
    </row>
    <row r="99" spans="1:11" s="316" customFormat="1" x14ac:dyDescent="0.25">
      <c r="A99" s="230"/>
      <c r="B99" s="230"/>
      <c r="C99" s="230"/>
      <c r="D99" s="319"/>
      <c r="E99" s="319"/>
      <c r="F99" s="319"/>
    </row>
    <row r="100" spans="1:11" s="316" customFormat="1" x14ac:dyDescent="0.25">
      <c r="A100" s="230"/>
      <c r="B100" s="230"/>
      <c r="C100" s="230"/>
      <c r="D100" s="319"/>
      <c r="E100" s="319"/>
      <c r="F100" s="319"/>
      <c r="G100" s="319"/>
      <c r="H100" s="319"/>
      <c r="I100" s="319"/>
      <c r="J100" s="319"/>
      <c r="K100" s="319"/>
    </row>
    <row r="101" spans="1:11" s="316" customFormat="1" x14ac:dyDescent="0.25">
      <c r="A101" s="230"/>
      <c r="B101" s="230"/>
      <c r="C101" s="230"/>
      <c r="D101" s="319"/>
      <c r="E101" s="319"/>
      <c r="F101" s="319"/>
    </row>
    <row r="102" spans="1:11" s="316" customFormat="1" x14ac:dyDescent="0.25">
      <c r="A102" s="230"/>
      <c r="B102" s="230"/>
      <c r="C102" s="230"/>
      <c r="D102" s="319"/>
      <c r="E102" s="319"/>
      <c r="F102" s="319"/>
      <c r="G102" s="337"/>
      <c r="H102" s="338" t="s">
        <v>3419</v>
      </c>
      <c r="I102" s="338" t="s">
        <v>3419</v>
      </c>
      <c r="J102" s="338" t="s">
        <v>3419</v>
      </c>
      <c r="K102" s="338" t="s">
        <v>3419</v>
      </c>
    </row>
    <row r="103" spans="1:11" s="316" customFormat="1" x14ac:dyDescent="0.25">
      <c r="A103" s="230"/>
      <c r="B103" s="230"/>
      <c r="C103" s="230"/>
      <c r="D103" s="319"/>
      <c r="E103" s="319"/>
      <c r="F103" s="319"/>
      <c r="G103" s="335" t="s">
        <v>4031</v>
      </c>
      <c r="H103" s="171" t="s">
        <v>399</v>
      </c>
      <c r="I103" s="171" t="s">
        <v>400</v>
      </c>
      <c r="J103" s="171" t="s">
        <v>401</v>
      </c>
      <c r="K103" s="171" t="s">
        <v>402</v>
      </c>
    </row>
    <row r="104" spans="1:11" s="316" customFormat="1" x14ac:dyDescent="0.25">
      <c r="A104" s="230"/>
      <c r="B104" s="230"/>
      <c r="C104" s="230"/>
      <c r="D104" s="319"/>
      <c r="E104" s="319"/>
      <c r="F104" s="319"/>
      <c r="G104" s="324"/>
      <c r="H104" s="362">
        <v>2015</v>
      </c>
      <c r="I104" s="362">
        <v>2015</v>
      </c>
      <c r="J104" s="362">
        <v>2015</v>
      </c>
      <c r="K104" s="362">
        <v>2015</v>
      </c>
    </row>
    <row r="105" spans="1:11" s="316" customFormat="1" x14ac:dyDescent="0.25">
      <c r="A105" s="230"/>
      <c r="B105" s="230"/>
      <c r="C105" s="230"/>
      <c r="D105" s="319"/>
      <c r="E105" s="319"/>
      <c r="F105" s="319"/>
      <c r="G105" s="324"/>
      <c r="H105" s="332" t="s">
        <v>270</v>
      </c>
      <c r="I105" s="332" t="s">
        <v>270</v>
      </c>
      <c r="J105" s="332" t="s">
        <v>270</v>
      </c>
      <c r="K105" s="332" t="s">
        <v>270</v>
      </c>
    </row>
    <row r="106" spans="1:11" s="316" customFormat="1" x14ac:dyDescent="0.25">
      <c r="A106" s="230"/>
      <c r="B106" s="230"/>
      <c r="C106" s="230"/>
      <c r="D106" s="319"/>
      <c r="E106" s="319"/>
      <c r="F106" s="319"/>
      <c r="G106" s="317"/>
    </row>
    <row r="107" spans="1:11" s="316" customFormat="1" x14ac:dyDescent="0.25">
      <c r="A107" s="230"/>
      <c r="B107" s="230"/>
      <c r="C107" s="230"/>
      <c r="D107" s="319"/>
      <c r="E107" s="319"/>
      <c r="F107" s="319"/>
      <c r="G107" s="257" t="s">
        <v>4051</v>
      </c>
      <c r="H107" s="321"/>
      <c r="I107" s="321"/>
      <c r="J107" s="321"/>
      <c r="K107" s="321"/>
    </row>
    <row r="108" spans="1:11" s="316" customFormat="1" ht="30" x14ac:dyDescent="0.25">
      <c r="A108" s="230"/>
      <c r="B108" s="230"/>
      <c r="C108" s="230"/>
      <c r="D108" s="319"/>
      <c r="E108" s="319"/>
      <c r="F108" s="319"/>
      <c r="G108" s="256" t="s">
        <v>4053</v>
      </c>
      <c r="H108" s="321"/>
      <c r="I108" s="321"/>
      <c r="J108" s="321"/>
      <c r="K108" s="321"/>
    </row>
    <row r="109" spans="1:11" s="316" customFormat="1" x14ac:dyDescent="0.25">
      <c r="A109" s="230"/>
      <c r="B109" s="230"/>
      <c r="C109" s="230"/>
      <c r="D109" s="319"/>
      <c r="E109" s="319"/>
      <c r="F109" s="319"/>
      <c r="G109" s="226" t="s">
        <v>4055</v>
      </c>
      <c r="H109" s="321"/>
      <c r="I109" s="321"/>
      <c r="J109" s="321"/>
      <c r="K109" s="321"/>
    </row>
    <row r="110" spans="1:11" s="316" customFormat="1" x14ac:dyDescent="0.25">
      <c r="A110" s="230"/>
      <c r="B110" s="230"/>
      <c r="C110" s="230"/>
      <c r="D110" s="319"/>
      <c r="E110" s="319"/>
      <c r="F110" s="319"/>
      <c r="G110" s="378" t="s">
        <v>4057</v>
      </c>
      <c r="H110" s="329"/>
      <c r="I110" s="329"/>
      <c r="J110" s="329"/>
      <c r="K110" s="329"/>
    </row>
    <row r="111" spans="1:11" s="316" customFormat="1" x14ac:dyDescent="0.25">
      <c r="A111" s="230"/>
      <c r="B111" s="230"/>
      <c r="C111" s="230"/>
      <c r="D111" s="319"/>
      <c r="E111" s="319"/>
      <c r="F111" s="319"/>
      <c r="G111" s="328" t="s">
        <v>2583</v>
      </c>
      <c r="H111" s="321"/>
      <c r="I111" s="321"/>
      <c r="J111" s="321"/>
      <c r="K111" s="321"/>
    </row>
    <row r="112" spans="1:11" s="316" customFormat="1" x14ac:dyDescent="0.25">
      <c r="A112" s="230"/>
      <c r="B112" s="230"/>
      <c r="C112" s="230"/>
      <c r="D112" s="319"/>
      <c r="E112" s="319"/>
      <c r="F112" s="319"/>
      <c r="G112" s="330" t="s">
        <v>2584</v>
      </c>
      <c r="H112" s="321"/>
      <c r="I112" s="321"/>
      <c r="J112" s="321"/>
      <c r="K112" s="321"/>
    </row>
    <row r="113" spans="1:12" s="316" customFormat="1" ht="30" x14ac:dyDescent="0.25">
      <c r="A113" s="230"/>
      <c r="B113" s="230"/>
      <c r="C113" s="230"/>
      <c r="D113" s="319"/>
      <c r="E113" s="319"/>
      <c r="F113" s="319"/>
      <c r="G113" s="326" t="s">
        <v>2585</v>
      </c>
      <c r="H113" s="329"/>
      <c r="I113" s="329"/>
      <c r="J113" s="329"/>
      <c r="K113" s="329"/>
    </row>
    <row r="114" spans="1:12" s="316" customFormat="1" ht="30" x14ac:dyDescent="0.25">
      <c r="A114" s="230"/>
      <c r="B114" s="230"/>
      <c r="C114" s="230"/>
      <c r="D114" s="319"/>
      <c r="E114" s="319"/>
      <c r="F114" s="319"/>
      <c r="G114" s="326" t="s">
        <v>2586</v>
      </c>
      <c r="H114" s="329"/>
      <c r="I114" s="329"/>
      <c r="J114" s="329"/>
      <c r="K114" s="329"/>
    </row>
    <row r="115" spans="1:12" s="316" customFormat="1" ht="15.75" thickBot="1" x14ac:dyDescent="0.3">
      <c r="A115" s="230"/>
      <c r="B115" s="230"/>
      <c r="C115" s="230"/>
      <c r="D115" s="319"/>
      <c r="E115" s="319"/>
      <c r="F115" s="319"/>
      <c r="G115" s="339" t="s">
        <v>4086</v>
      </c>
      <c r="H115" s="340">
        <v>0</v>
      </c>
      <c r="I115" s="340">
        <v>0</v>
      </c>
      <c r="J115" s="340">
        <v>0</v>
      </c>
      <c r="K115" s="334">
        <v>0</v>
      </c>
    </row>
    <row r="116" spans="1:12" s="316" customFormat="1" ht="30.75" thickTop="1" x14ac:dyDescent="0.25">
      <c r="A116" s="230"/>
      <c r="B116" s="230"/>
      <c r="C116" s="230"/>
      <c r="D116" s="319"/>
      <c r="E116" s="319"/>
      <c r="F116" s="319"/>
      <c r="G116" s="330" t="s">
        <v>4088</v>
      </c>
      <c r="H116" s="333"/>
      <c r="I116" s="333"/>
      <c r="J116" s="333"/>
      <c r="K116" s="333"/>
    </row>
    <row r="117" spans="1:12" s="316" customFormat="1" ht="30" x14ac:dyDescent="0.25">
      <c r="A117" s="230"/>
      <c r="B117" s="230"/>
      <c r="C117" s="230"/>
      <c r="D117" s="319"/>
      <c r="E117" s="319"/>
      <c r="F117" s="319"/>
      <c r="G117" s="327" t="s">
        <v>4090</v>
      </c>
      <c r="H117" s="329"/>
      <c r="I117" s="329"/>
      <c r="J117" s="329"/>
      <c r="K117" s="329"/>
    </row>
    <row r="118" spans="1:12" s="316" customFormat="1" x14ac:dyDescent="0.25">
      <c r="A118" s="230"/>
      <c r="B118" s="230"/>
      <c r="C118" s="230"/>
      <c r="D118" s="319"/>
      <c r="E118" s="319"/>
      <c r="F118" s="319"/>
      <c r="G118" s="326" t="s">
        <v>889</v>
      </c>
      <c r="H118" s="329"/>
      <c r="I118" s="329"/>
      <c r="J118" s="329"/>
      <c r="K118" s="329"/>
    </row>
    <row r="119" spans="1:12" s="316" customFormat="1" x14ac:dyDescent="0.25">
      <c r="A119" s="230"/>
      <c r="B119" s="230"/>
      <c r="C119" s="230"/>
      <c r="D119" s="319"/>
      <c r="E119" s="319"/>
      <c r="F119" s="319"/>
      <c r="G119" s="326" t="s">
        <v>890</v>
      </c>
      <c r="H119" s="329"/>
      <c r="I119" s="329"/>
      <c r="J119" s="329"/>
      <c r="K119" s="329"/>
    </row>
    <row r="120" spans="1:12" s="316" customFormat="1" x14ac:dyDescent="0.25">
      <c r="A120" s="230"/>
      <c r="B120" s="230"/>
      <c r="C120" s="230"/>
      <c r="D120" s="319"/>
      <c r="E120" s="319"/>
      <c r="F120" s="319"/>
      <c r="G120" s="326" t="s">
        <v>891</v>
      </c>
      <c r="H120" s="329"/>
      <c r="I120" s="329"/>
      <c r="J120" s="329"/>
      <c r="K120" s="329"/>
    </row>
    <row r="121" spans="1:12" s="316" customFormat="1" x14ac:dyDescent="0.25">
      <c r="A121" s="230"/>
      <c r="B121" s="230"/>
      <c r="C121" s="230"/>
      <c r="D121" s="319"/>
      <c r="E121" s="319"/>
      <c r="F121" s="319"/>
      <c r="G121" s="326" t="s">
        <v>892</v>
      </c>
      <c r="H121" s="329"/>
      <c r="I121" s="329"/>
      <c r="J121" s="329"/>
      <c r="K121" s="329"/>
    </row>
    <row r="122" spans="1:12" s="316" customFormat="1" x14ac:dyDescent="0.25">
      <c r="A122" s="230"/>
      <c r="B122" s="230"/>
      <c r="C122" s="230"/>
      <c r="D122" s="319"/>
      <c r="E122" s="319"/>
      <c r="F122" s="319"/>
      <c r="G122" s="326" t="s">
        <v>893</v>
      </c>
      <c r="H122" s="329"/>
      <c r="I122" s="329"/>
      <c r="J122" s="329"/>
      <c r="K122" s="329"/>
    </row>
    <row r="123" spans="1:12" s="316" customFormat="1" x14ac:dyDescent="0.25">
      <c r="A123" s="230"/>
      <c r="B123" s="230"/>
      <c r="C123" s="230"/>
      <c r="D123" s="319"/>
      <c r="E123" s="319"/>
      <c r="F123" s="319"/>
      <c r="G123" s="327" t="s">
        <v>4097</v>
      </c>
      <c r="H123" s="329"/>
      <c r="I123" s="329"/>
      <c r="J123" s="329"/>
      <c r="K123" s="329"/>
    </row>
    <row r="124" spans="1:12" s="316" customFormat="1" x14ac:dyDescent="0.25">
      <c r="A124" s="230"/>
      <c r="B124" s="230"/>
      <c r="C124" s="230"/>
      <c r="D124" s="319"/>
      <c r="E124" s="319"/>
      <c r="F124" s="319"/>
    </row>
    <row r="125" spans="1:12" s="316" customFormat="1" x14ac:dyDescent="0.25">
      <c r="A125" s="230"/>
      <c r="B125" s="230"/>
      <c r="C125" s="230"/>
      <c r="D125" s="319"/>
      <c r="E125" s="319"/>
      <c r="F125" s="319"/>
    </row>
    <row r="126" spans="1:12" s="316" customFormat="1" x14ac:dyDescent="0.25">
      <c r="A126" s="230"/>
      <c r="B126" s="230"/>
      <c r="C126" s="230"/>
      <c r="D126" s="319"/>
      <c r="E126" s="319"/>
      <c r="F126" s="319"/>
    </row>
    <row r="127" spans="1:12" x14ac:dyDescent="0.25">
      <c r="A127" s="230"/>
      <c r="B127" s="230"/>
      <c r="C127" s="230"/>
      <c r="D127" s="214"/>
      <c r="E127" s="214"/>
      <c r="F127" s="214" t="s">
        <v>278</v>
      </c>
      <c r="G127" s="214"/>
      <c r="H127" s="214"/>
      <c r="I127" s="214"/>
      <c r="J127" s="214"/>
      <c r="K127" s="214"/>
      <c r="L127" s="214"/>
    </row>
    <row r="128" spans="1:12" ht="12.75" hidden="1" customHeight="1" x14ac:dyDescent="0.25">
      <c r="A128" s="230"/>
      <c r="B128" s="230"/>
      <c r="C128" s="230"/>
      <c r="D128" s="212"/>
      <c r="E128" s="212"/>
      <c r="F128" s="212"/>
      <c r="G128" s="212"/>
      <c r="H128" s="212"/>
      <c r="I128" s="212"/>
      <c r="J128" s="212"/>
      <c r="K128" s="212"/>
      <c r="L128" s="212"/>
    </row>
    <row r="129" spans="1:12" hidden="1" x14ac:dyDescent="0.25">
      <c r="A129" s="230"/>
      <c r="B129" s="230"/>
      <c r="C129" s="230"/>
      <c r="D129" s="212"/>
      <c r="E129" s="212"/>
      <c r="F129" s="212"/>
      <c r="G129" s="212"/>
      <c r="H129" s="212"/>
      <c r="I129" s="212"/>
      <c r="J129" s="212"/>
      <c r="K129" s="212"/>
      <c r="L129" s="212"/>
    </row>
    <row r="130" spans="1:12" hidden="1" x14ac:dyDescent="0.25">
      <c r="A130" s="230"/>
      <c r="B130" s="230"/>
      <c r="C130" s="230"/>
      <c r="D130" s="214"/>
      <c r="E130" s="214"/>
      <c r="F130" s="214"/>
      <c r="G130" s="214"/>
      <c r="H130" s="214"/>
      <c r="I130" s="214"/>
      <c r="J130" s="214"/>
      <c r="K130" s="214"/>
      <c r="L130" s="214"/>
    </row>
    <row r="131" spans="1:12" hidden="1" x14ac:dyDescent="0.25">
      <c r="A131" s="230"/>
      <c r="B131" s="230"/>
      <c r="C131" s="230"/>
      <c r="D131" s="214"/>
      <c r="E131" s="214"/>
      <c r="F131" s="214"/>
      <c r="G131" s="214"/>
      <c r="H131" s="214" t="s">
        <v>4067</v>
      </c>
      <c r="I131" s="214" t="s">
        <v>4068</v>
      </c>
      <c r="J131" s="214" t="s">
        <v>4069</v>
      </c>
      <c r="K131" s="214" t="s">
        <v>387</v>
      </c>
      <c r="L131" s="214"/>
    </row>
    <row r="132" spans="1:12" hidden="1" x14ac:dyDescent="0.25">
      <c r="A132" s="230"/>
      <c r="B132" s="230"/>
      <c r="C132" s="230"/>
      <c r="D132" s="214"/>
      <c r="E132" s="214"/>
      <c r="F132" s="214" t="s">
        <v>276</v>
      </c>
      <c r="G132" s="214" t="s">
        <v>274</v>
      </c>
      <c r="H132" s="214"/>
      <c r="I132" s="214"/>
      <c r="J132" s="214"/>
      <c r="K132" s="214"/>
      <c r="L132" s="214" t="s">
        <v>275</v>
      </c>
    </row>
    <row r="133" spans="1:12" x14ac:dyDescent="0.25">
      <c r="A133" s="230"/>
      <c r="B133" s="230"/>
      <c r="C133" s="230"/>
      <c r="D133" s="214"/>
      <c r="E133" s="214" t="s">
        <v>4048</v>
      </c>
      <c r="F133" s="214" t="s">
        <v>386</v>
      </c>
      <c r="G133" s="77"/>
      <c r="H133" s="73" t="s">
        <v>3417</v>
      </c>
      <c r="I133" s="73" t="s">
        <v>3417</v>
      </c>
      <c r="J133" s="73" t="s">
        <v>3417</v>
      </c>
      <c r="K133" s="73" t="s">
        <v>3417</v>
      </c>
      <c r="L133" s="214"/>
    </row>
    <row r="134" spans="1:12" ht="15.75" customHeight="1" x14ac:dyDescent="0.25">
      <c r="A134" s="230"/>
      <c r="B134" s="230"/>
      <c r="C134" s="230"/>
      <c r="D134" s="214"/>
      <c r="E134" s="214" t="s">
        <v>4070</v>
      </c>
      <c r="F134" s="214" t="s">
        <v>386</v>
      </c>
      <c r="G134" s="61" t="s">
        <v>4031</v>
      </c>
      <c r="H134" s="171" t="s">
        <v>399</v>
      </c>
      <c r="I134" s="171" t="s">
        <v>400</v>
      </c>
      <c r="J134" s="171" t="s">
        <v>401</v>
      </c>
      <c r="K134" s="171" t="s">
        <v>402</v>
      </c>
      <c r="L134" s="212"/>
    </row>
    <row r="135" spans="1:12" x14ac:dyDescent="0.25">
      <c r="A135" s="230"/>
      <c r="B135" s="230"/>
      <c r="C135" s="230"/>
      <c r="D135" s="214"/>
      <c r="E135" s="214"/>
      <c r="F135" s="214" t="s">
        <v>444</v>
      </c>
      <c r="G135" s="36"/>
      <c r="H135" s="362">
        <v>2016</v>
      </c>
      <c r="I135" s="362">
        <v>2016</v>
      </c>
      <c r="J135" s="362">
        <v>2016</v>
      </c>
      <c r="K135" s="362">
        <v>2016</v>
      </c>
      <c r="L135" s="212"/>
    </row>
    <row r="136" spans="1:12" hidden="1" x14ac:dyDescent="0.25">
      <c r="A136" s="230"/>
      <c r="B136" s="230"/>
      <c r="C136" s="230"/>
      <c r="D136" s="214"/>
      <c r="E136" s="214"/>
      <c r="F136" s="214" t="s">
        <v>446</v>
      </c>
      <c r="G136" s="36"/>
      <c r="H136" s="50" t="e">
        <f>[5]StartUp!$D$8</f>
        <v>#REF!</v>
      </c>
      <c r="I136" s="50" t="e">
        <f>[5]StartUp!$D$8</f>
        <v>#REF!</v>
      </c>
      <c r="J136" s="50" t="e">
        <f>[5]StartUp!$D$8</f>
        <v>#REF!</v>
      </c>
      <c r="K136" s="50" t="e">
        <f>[5]StartUp!$D$8</f>
        <v>#REF!</v>
      </c>
      <c r="L136" s="212"/>
    </row>
    <row r="137" spans="1:12" hidden="1" x14ac:dyDescent="0.25">
      <c r="A137" s="230"/>
      <c r="B137" s="230"/>
      <c r="C137" s="230"/>
      <c r="D137" s="214"/>
      <c r="E137" s="214"/>
      <c r="F137" s="214" t="s">
        <v>447</v>
      </c>
      <c r="G137" s="36"/>
      <c r="H137" s="50" t="e">
        <f>[5]StartUp!$D$9</f>
        <v>#REF!</v>
      </c>
      <c r="I137" s="50" t="e">
        <f>[5]StartUp!$D$9</f>
        <v>#REF!</v>
      </c>
      <c r="J137" s="50" t="e">
        <f>[5]StartUp!$D$9</f>
        <v>#REF!</v>
      </c>
      <c r="K137" s="50" t="e">
        <f>[5]StartUp!$D$9</f>
        <v>#REF!</v>
      </c>
      <c r="L137" s="212"/>
    </row>
    <row r="138" spans="1:12" x14ac:dyDescent="0.25">
      <c r="A138" s="230"/>
      <c r="B138" s="230"/>
      <c r="C138" s="230"/>
      <c r="D138" s="214"/>
      <c r="E138" s="214"/>
      <c r="F138" s="214" t="s">
        <v>275</v>
      </c>
      <c r="G138" s="15"/>
      <c r="H138" s="212"/>
      <c r="I138" s="212"/>
      <c r="J138" s="212"/>
      <c r="K138" s="212"/>
      <c r="L138" s="212"/>
    </row>
    <row r="139" spans="1:12" x14ac:dyDescent="0.25">
      <c r="A139" s="230"/>
      <c r="B139" s="230"/>
      <c r="C139" s="230"/>
      <c r="D139" s="214" t="s">
        <v>4071</v>
      </c>
      <c r="E139" s="214"/>
      <c r="F139" s="214"/>
      <c r="G139" s="257" t="s">
        <v>4232</v>
      </c>
      <c r="H139" s="23"/>
      <c r="I139" s="23"/>
      <c r="J139" s="23"/>
      <c r="K139" s="23"/>
      <c r="L139" s="212"/>
    </row>
    <row r="140" spans="1:12" ht="30" customHeight="1" x14ac:dyDescent="0.25">
      <c r="A140" s="230"/>
      <c r="B140" s="230"/>
      <c r="C140" s="230"/>
      <c r="D140" s="214" t="s">
        <v>4072</v>
      </c>
      <c r="E140" s="214"/>
      <c r="F140" s="214"/>
      <c r="G140" s="256" t="s">
        <v>4233</v>
      </c>
      <c r="H140" s="23"/>
      <c r="I140" s="23"/>
      <c r="J140" s="23"/>
      <c r="K140" s="23"/>
      <c r="L140" s="212"/>
    </row>
    <row r="141" spans="1:12" ht="14.25" customHeight="1" x14ac:dyDescent="0.25">
      <c r="A141" s="230"/>
      <c r="B141" s="230"/>
      <c r="C141" s="230"/>
      <c r="D141" s="214" t="s">
        <v>4073</v>
      </c>
      <c r="E141" s="214"/>
      <c r="F141" s="214"/>
      <c r="G141" s="226" t="s">
        <v>4074</v>
      </c>
      <c r="H141" s="23"/>
      <c r="I141" s="23"/>
      <c r="J141" s="23"/>
      <c r="K141" s="23"/>
      <c r="L141" s="212"/>
    </row>
    <row r="142" spans="1:12" ht="15.75" customHeight="1" x14ac:dyDescent="0.25">
      <c r="A142" s="230"/>
      <c r="B142" s="230"/>
      <c r="C142" s="230"/>
      <c r="D142" s="214" t="s">
        <v>4075</v>
      </c>
      <c r="E142" s="214"/>
      <c r="F142" s="214"/>
      <c r="G142" s="220" t="s">
        <v>2591</v>
      </c>
      <c r="H142" s="194"/>
      <c r="I142" s="194"/>
      <c r="J142" s="194"/>
      <c r="K142" s="194"/>
      <c r="L142" s="212"/>
    </row>
    <row r="143" spans="1:12" ht="14.25" customHeight="1" x14ac:dyDescent="0.25">
      <c r="A143" s="230"/>
      <c r="B143" s="230"/>
      <c r="C143" s="230"/>
      <c r="D143" s="214" t="s">
        <v>4098</v>
      </c>
      <c r="E143" s="214"/>
      <c r="F143" s="214"/>
      <c r="G143" s="197" t="s">
        <v>2587</v>
      </c>
      <c r="H143" s="23"/>
      <c r="I143" s="23"/>
      <c r="J143" s="23"/>
      <c r="K143" s="23"/>
      <c r="L143" s="212"/>
    </row>
    <row r="144" spans="1:12" ht="17.25" customHeight="1" x14ac:dyDescent="0.25">
      <c r="A144" s="230"/>
      <c r="B144" s="230"/>
      <c r="C144" s="230"/>
      <c r="D144" s="214" t="s">
        <v>4099</v>
      </c>
      <c r="E144" s="214"/>
      <c r="F144" s="214"/>
      <c r="G144" s="48" t="s">
        <v>2588</v>
      </c>
      <c r="H144" s="23"/>
      <c r="I144" s="23"/>
      <c r="J144" s="23"/>
      <c r="K144" s="23"/>
      <c r="L144" s="212"/>
    </row>
    <row r="145" spans="1:12" ht="30" customHeight="1" x14ac:dyDescent="0.25">
      <c r="A145" s="230"/>
      <c r="B145" s="230"/>
      <c r="C145" s="230"/>
      <c r="D145" s="214" t="s">
        <v>4100</v>
      </c>
      <c r="E145" s="214"/>
      <c r="F145" s="214"/>
      <c r="G145" s="193" t="s">
        <v>2589</v>
      </c>
      <c r="H145" s="194"/>
      <c r="I145" s="194"/>
      <c r="J145" s="194"/>
      <c r="K145" s="194"/>
      <c r="L145" s="212"/>
    </row>
    <row r="146" spans="1:12" ht="30.75" customHeight="1" x14ac:dyDescent="0.25">
      <c r="A146" s="230"/>
      <c r="B146" s="230"/>
      <c r="C146" s="230"/>
      <c r="D146" s="214" t="s">
        <v>4101</v>
      </c>
      <c r="E146" s="214"/>
      <c r="F146" s="214"/>
      <c r="G146" s="193" t="s">
        <v>2590</v>
      </c>
      <c r="H146" s="194"/>
      <c r="I146" s="194"/>
      <c r="J146" s="194"/>
      <c r="K146" s="194"/>
      <c r="L146" s="212"/>
    </row>
    <row r="147" spans="1:12" ht="18" customHeight="1" thickBot="1" x14ac:dyDescent="0.3">
      <c r="A147" s="230"/>
      <c r="B147" s="230"/>
      <c r="C147" s="230"/>
      <c r="D147" s="214" t="s">
        <v>4102</v>
      </c>
      <c r="E147" s="214"/>
      <c r="F147" s="214"/>
      <c r="G147" s="67" t="s">
        <v>2591</v>
      </c>
      <c r="H147" s="68"/>
      <c r="I147" s="68"/>
      <c r="J147" s="68"/>
      <c r="K147" s="56"/>
      <c r="L147" s="212"/>
    </row>
    <row r="148" spans="1:12" ht="31.5" customHeight="1" thickTop="1" x14ac:dyDescent="0.25">
      <c r="A148" s="230"/>
      <c r="B148" s="230"/>
      <c r="C148" s="230"/>
      <c r="D148" s="214" t="s">
        <v>4103</v>
      </c>
      <c r="E148" s="214"/>
      <c r="F148" s="214"/>
      <c r="G148" s="48" t="s">
        <v>4235</v>
      </c>
      <c r="H148" s="55"/>
      <c r="I148" s="55"/>
      <c r="J148" s="55"/>
      <c r="K148" s="55"/>
      <c r="L148" s="212"/>
    </row>
    <row r="149" spans="1:12" ht="30.75" customHeight="1" x14ac:dyDescent="0.25">
      <c r="A149" s="230"/>
      <c r="B149" s="230"/>
      <c r="C149" s="230"/>
      <c r="D149" s="214" t="s">
        <v>4104</v>
      </c>
      <c r="E149" s="214"/>
      <c r="F149" s="214"/>
      <c r="G149" s="193" t="s">
        <v>4236</v>
      </c>
      <c r="H149" s="194"/>
      <c r="I149" s="194"/>
      <c r="J149" s="194"/>
      <c r="K149" s="194"/>
      <c r="L149" s="212"/>
    </row>
    <row r="150" spans="1:12" ht="15" customHeight="1" x14ac:dyDescent="0.25">
      <c r="A150" s="230"/>
      <c r="B150" s="230"/>
      <c r="C150" s="230"/>
      <c r="D150" s="214" t="s">
        <v>4105</v>
      </c>
      <c r="E150" s="214"/>
      <c r="F150" s="214"/>
      <c r="G150" s="193" t="s">
        <v>889</v>
      </c>
      <c r="H150" s="194"/>
      <c r="I150" s="194"/>
      <c r="J150" s="194"/>
      <c r="K150" s="194"/>
      <c r="L150" s="212"/>
    </row>
    <row r="151" spans="1:12" ht="15.75" customHeight="1" x14ac:dyDescent="0.25">
      <c r="A151" s="230"/>
      <c r="B151" s="230"/>
      <c r="C151" s="230"/>
      <c r="D151" s="214" t="s">
        <v>4106</v>
      </c>
      <c r="E151" s="214"/>
      <c r="F151" s="214"/>
      <c r="G151" s="193" t="s">
        <v>890</v>
      </c>
      <c r="H151" s="194"/>
      <c r="I151" s="194"/>
      <c r="J151" s="194"/>
      <c r="K151" s="194"/>
      <c r="L151" s="212"/>
    </row>
    <row r="152" spans="1:12" ht="15" customHeight="1" x14ac:dyDescent="0.25">
      <c r="A152" s="230"/>
      <c r="B152" s="230"/>
      <c r="C152" s="230"/>
      <c r="D152" s="214" t="s">
        <v>4107</v>
      </c>
      <c r="E152" s="214"/>
      <c r="F152" s="214"/>
      <c r="G152" s="193" t="s">
        <v>891</v>
      </c>
      <c r="H152" s="194"/>
      <c r="I152" s="194"/>
      <c r="J152" s="194"/>
      <c r="K152" s="194"/>
      <c r="L152" s="212"/>
    </row>
    <row r="153" spans="1:12" ht="16.5" customHeight="1" x14ac:dyDescent="0.25">
      <c r="A153" s="230"/>
      <c r="B153" s="230"/>
      <c r="C153" s="230"/>
      <c r="D153" s="214" t="s">
        <v>4108</v>
      </c>
      <c r="E153" s="214"/>
      <c r="F153" s="214"/>
      <c r="G153" s="193" t="s">
        <v>892</v>
      </c>
      <c r="H153" s="194"/>
      <c r="I153" s="194"/>
      <c r="J153" s="194"/>
      <c r="K153" s="194"/>
      <c r="L153" s="212"/>
    </row>
    <row r="154" spans="1:12" ht="29.25" customHeight="1" x14ac:dyDescent="0.25">
      <c r="A154" s="230"/>
      <c r="B154" s="230"/>
      <c r="C154" s="230"/>
      <c r="D154" s="214" t="s">
        <v>4109</v>
      </c>
      <c r="E154" s="214"/>
      <c r="F154" s="214"/>
      <c r="G154" s="193" t="s">
        <v>4237</v>
      </c>
      <c r="H154" s="194"/>
      <c r="I154" s="194"/>
      <c r="J154" s="194"/>
      <c r="K154" s="194"/>
      <c r="L154" s="212"/>
    </row>
    <row r="155" spans="1:12" ht="13.5" customHeight="1" x14ac:dyDescent="0.25">
      <c r="A155" s="230"/>
      <c r="B155" s="230"/>
      <c r="C155" s="230"/>
      <c r="D155" s="214" t="s">
        <v>4110</v>
      </c>
      <c r="E155" s="214"/>
      <c r="F155" s="214"/>
      <c r="G155" s="197" t="s">
        <v>3790</v>
      </c>
      <c r="H155" s="23"/>
      <c r="I155" s="23"/>
      <c r="J155" s="23"/>
      <c r="K155" s="23"/>
      <c r="L155" s="212"/>
    </row>
    <row r="156" spans="1:12" ht="30.75" customHeight="1" x14ac:dyDescent="0.25">
      <c r="A156" s="230"/>
      <c r="B156" s="230"/>
      <c r="C156" s="230"/>
      <c r="D156" s="214" t="s">
        <v>4111</v>
      </c>
      <c r="E156" s="214"/>
      <c r="F156" s="214"/>
      <c r="G156" s="192" t="s">
        <v>2592</v>
      </c>
      <c r="H156" s="194"/>
      <c r="I156" s="194"/>
      <c r="J156" s="194"/>
      <c r="K156" s="194"/>
      <c r="L156" s="212"/>
    </row>
    <row r="157" spans="1:12" ht="30" customHeight="1" x14ac:dyDescent="0.25">
      <c r="A157" s="230"/>
      <c r="B157" s="230"/>
      <c r="C157" s="230"/>
      <c r="D157" s="214" t="s">
        <v>4112</v>
      </c>
      <c r="E157" s="214"/>
      <c r="F157" s="214"/>
      <c r="G157" s="192" t="s">
        <v>2593</v>
      </c>
      <c r="H157" s="194"/>
      <c r="I157" s="194"/>
      <c r="J157" s="194"/>
      <c r="K157" s="194"/>
      <c r="L157" s="212"/>
    </row>
    <row r="158" spans="1:12" ht="45.75" customHeight="1" x14ac:dyDescent="0.25">
      <c r="A158" s="230"/>
      <c r="B158" s="230"/>
      <c r="C158" s="230"/>
      <c r="D158" s="214" t="s">
        <v>4113</v>
      </c>
      <c r="E158" s="214"/>
      <c r="F158" s="214"/>
      <c r="G158" s="192" t="s">
        <v>2594</v>
      </c>
      <c r="H158" s="194"/>
      <c r="I158" s="194"/>
      <c r="J158" s="194"/>
      <c r="K158" s="194"/>
      <c r="L158" s="212"/>
    </row>
    <row r="159" spans="1:12" x14ac:dyDescent="0.25">
      <c r="A159" s="230"/>
      <c r="B159" s="230"/>
      <c r="C159" s="230"/>
      <c r="D159" s="214"/>
      <c r="E159" s="214"/>
      <c r="F159" s="214" t="s">
        <v>275</v>
      </c>
      <c r="G159" s="212"/>
      <c r="H159" s="212"/>
      <c r="I159" s="212"/>
      <c r="J159" s="212"/>
      <c r="K159" s="212"/>
      <c r="L159" s="212"/>
    </row>
    <row r="160" spans="1:12" s="316" customFormat="1" ht="15.75" customHeight="1" x14ac:dyDescent="0.25">
      <c r="A160" s="230"/>
      <c r="B160" s="230"/>
      <c r="C160" s="230"/>
      <c r="D160" s="319"/>
      <c r="E160" s="319"/>
      <c r="F160" s="319"/>
    </row>
    <row r="161" spans="1:12" s="316" customFormat="1" x14ac:dyDescent="0.25">
      <c r="A161" s="230"/>
      <c r="B161" s="230"/>
      <c r="C161" s="230"/>
      <c r="D161" s="319"/>
      <c r="E161" s="319"/>
      <c r="F161" s="319"/>
    </row>
    <row r="162" spans="1:12" s="316" customFormat="1" x14ac:dyDescent="0.25">
      <c r="A162" s="230"/>
      <c r="B162" s="230"/>
      <c r="C162" s="230"/>
      <c r="D162" s="319"/>
      <c r="E162" s="319"/>
      <c r="F162" s="319"/>
      <c r="G162" s="337"/>
      <c r="H162" s="338" t="s">
        <v>3417</v>
      </c>
      <c r="I162" s="338" t="s">
        <v>3417</v>
      </c>
      <c r="J162" s="338" t="s">
        <v>3417</v>
      </c>
      <c r="K162" s="338" t="s">
        <v>3417</v>
      </c>
    </row>
    <row r="163" spans="1:12" s="316" customFormat="1" x14ac:dyDescent="0.25">
      <c r="A163" s="230"/>
      <c r="B163" s="230"/>
      <c r="C163" s="230"/>
      <c r="D163" s="319"/>
      <c r="E163" s="319"/>
      <c r="F163" s="319"/>
      <c r="G163" s="335" t="s">
        <v>4031</v>
      </c>
      <c r="H163" s="171" t="s">
        <v>399</v>
      </c>
      <c r="I163" s="171" t="s">
        <v>400</v>
      </c>
      <c r="J163" s="171" t="s">
        <v>401</v>
      </c>
      <c r="K163" s="171" t="s">
        <v>402</v>
      </c>
    </row>
    <row r="164" spans="1:12" s="316" customFormat="1" x14ac:dyDescent="0.25">
      <c r="A164" s="230"/>
      <c r="B164" s="230"/>
      <c r="C164" s="230"/>
      <c r="D164" s="319"/>
      <c r="E164" s="319"/>
      <c r="F164" s="319"/>
      <c r="G164" s="324"/>
      <c r="H164" s="331">
        <v>2015</v>
      </c>
      <c r="I164" s="331">
        <v>2015</v>
      </c>
      <c r="J164" s="331">
        <v>2015</v>
      </c>
      <c r="K164" s="331">
        <v>2015</v>
      </c>
    </row>
    <row r="165" spans="1:12" s="316" customFormat="1" hidden="1" x14ac:dyDescent="0.25">
      <c r="A165" s="230"/>
      <c r="B165" s="230"/>
      <c r="C165" s="230"/>
      <c r="D165" s="319"/>
      <c r="E165" s="319"/>
      <c r="F165" s="319"/>
      <c r="G165" s="324"/>
      <c r="H165" s="323" t="e">
        <f>[5]StartUp!$D$8</f>
        <v>#REF!</v>
      </c>
      <c r="I165" s="323" t="e">
        <f>[5]StartUp!$D$8</f>
        <v>#REF!</v>
      </c>
      <c r="J165" s="323" t="e">
        <f>[5]StartUp!$D$8</f>
        <v>#REF!</v>
      </c>
      <c r="K165" s="323" t="e">
        <f>[5]StartUp!$D$8</f>
        <v>#REF!</v>
      </c>
    </row>
    <row r="166" spans="1:12" s="316" customFormat="1" hidden="1" x14ac:dyDescent="0.25">
      <c r="A166" s="230"/>
      <c r="B166" s="230"/>
      <c r="C166" s="230"/>
      <c r="D166" s="319"/>
      <c r="E166" s="319"/>
      <c r="F166" s="319"/>
      <c r="G166" s="324"/>
      <c r="H166" s="323" t="e">
        <f>[5]StartUp!$D$9</f>
        <v>#REF!</v>
      </c>
      <c r="I166" s="323" t="e">
        <f>[5]StartUp!$D$9</f>
        <v>#REF!</v>
      </c>
      <c r="J166" s="323" t="e">
        <f>[5]StartUp!$D$9</f>
        <v>#REF!</v>
      </c>
      <c r="K166" s="323" t="e">
        <f>[5]StartUp!$D$9</f>
        <v>#REF!</v>
      </c>
    </row>
    <row r="167" spans="1:12" s="316" customFormat="1" x14ac:dyDescent="0.25">
      <c r="A167" s="230"/>
      <c r="B167" s="230"/>
      <c r="C167" s="230"/>
      <c r="D167" s="319"/>
      <c r="E167" s="319"/>
      <c r="F167" s="319"/>
      <c r="G167" s="317"/>
    </row>
    <row r="168" spans="1:12" s="316" customFormat="1" x14ac:dyDescent="0.25">
      <c r="A168" s="230"/>
      <c r="B168" s="230"/>
      <c r="C168" s="230"/>
      <c r="D168" s="319"/>
      <c r="E168" s="319"/>
      <c r="F168" s="319"/>
      <c r="G168" s="257" t="s">
        <v>4232</v>
      </c>
      <c r="H168" s="321"/>
      <c r="I168" s="321"/>
      <c r="J168" s="321"/>
      <c r="K168" s="321"/>
    </row>
    <row r="169" spans="1:12" s="316" customFormat="1" ht="30" x14ac:dyDescent="0.25">
      <c r="A169" s="230"/>
      <c r="B169" s="230"/>
      <c r="C169" s="230"/>
      <c r="D169" s="319"/>
      <c r="E169" s="319"/>
      <c r="F169" s="319"/>
      <c r="G169" s="256" t="s">
        <v>4233</v>
      </c>
      <c r="H169" s="321"/>
      <c r="I169" s="321"/>
      <c r="J169" s="321"/>
      <c r="K169" s="321"/>
    </row>
    <row r="170" spans="1:12" s="316" customFormat="1" x14ac:dyDescent="0.25">
      <c r="A170" s="230"/>
      <c r="B170" s="230"/>
      <c r="C170" s="230"/>
      <c r="D170" s="319"/>
      <c r="E170" s="319"/>
      <c r="F170" s="319" t="s">
        <v>278</v>
      </c>
      <c r="G170" s="226" t="s">
        <v>4074</v>
      </c>
      <c r="H170" s="321"/>
      <c r="I170" s="321"/>
      <c r="J170" s="321"/>
      <c r="K170" s="321"/>
      <c r="L170" s="319"/>
    </row>
    <row r="171" spans="1:12" s="316" customFormat="1" x14ac:dyDescent="0.25">
      <c r="A171" s="230"/>
      <c r="B171" s="230"/>
      <c r="C171" s="230"/>
      <c r="D171" s="319"/>
      <c r="E171" s="319"/>
      <c r="F171" s="319"/>
      <c r="G171" s="220" t="s">
        <v>2591</v>
      </c>
      <c r="H171" s="329"/>
      <c r="I171" s="329"/>
      <c r="J171" s="329"/>
      <c r="K171" s="329"/>
      <c r="L171" s="319"/>
    </row>
    <row r="172" spans="1:12" s="316" customFormat="1" x14ac:dyDescent="0.25">
      <c r="A172" s="230"/>
      <c r="B172" s="230"/>
      <c r="C172" s="230"/>
      <c r="D172" s="319"/>
      <c r="E172" s="319"/>
      <c r="F172" s="319"/>
      <c r="G172" s="328" t="s">
        <v>2587</v>
      </c>
      <c r="H172" s="321"/>
      <c r="I172" s="321"/>
      <c r="J172" s="321"/>
      <c r="K172" s="321"/>
    </row>
    <row r="173" spans="1:12" s="316" customFormat="1" x14ac:dyDescent="0.25">
      <c r="A173" s="230"/>
      <c r="B173" s="230"/>
      <c r="C173" s="230"/>
      <c r="D173" s="319"/>
      <c r="E173" s="319"/>
      <c r="F173" s="319"/>
      <c r="G173" s="330" t="s">
        <v>2588</v>
      </c>
      <c r="H173" s="321"/>
      <c r="I173" s="321"/>
      <c r="J173" s="321"/>
      <c r="K173" s="321"/>
    </row>
    <row r="174" spans="1:12" s="316" customFormat="1" ht="30" x14ac:dyDescent="0.25">
      <c r="A174" s="230"/>
      <c r="B174" s="230"/>
      <c r="C174" s="230"/>
      <c r="D174" s="319"/>
      <c r="E174" s="319"/>
      <c r="F174" s="319"/>
      <c r="G174" s="326" t="s">
        <v>2589</v>
      </c>
      <c r="H174" s="329"/>
      <c r="I174" s="329"/>
      <c r="J174" s="329"/>
      <c r="K174" s="329"/>
    </row>
    <row r="175" spans="1:12" s="316" customFormat="1" ht="30" x14ac:dyDescent="0.25">
      <c r="A175" s="230"/>
      <c r="B175" s="230"/>
      <c r="C175" s="230"/>
      <c r="D175" s="319"/>
      <c r="E175" s="319"/>
      <c r="F175" s="319"/>
      <c r="G175" s="326" t="s">
        <v>2590</v>
      </c>
      <c r="H175" s="329"/>
      <c r="I175" s="329"/>
      <c r="J175" s="329"/>
      <c r="K175" s="329"/>
    </row>
    <row r="176" spans="1:12" s="316" customFormat="1" ht="15.75" thickBot="1" x14ac:dyDescent="0.3">
      <c r="A176" s="230"/>
      <c r="B176" s="230"/>
      <c r="C176" s="230"/>
      <c r="D176" s="319"/>
      <c r="E176" s="319"/>
      <c r="F176" s="319"/>
      <c r="G176" s="336" t="s">
        <v>2591</v>
      </c>
      <c r="H176" s="340"/>
      <c r="I176" s="340"/>
      <c r="J176" s="340"/>
      <c r="K176" s="334"/>
    </row>
    <row r="177" spans="1:12" s="316" customFormat="1" ht="30.75" thickTop="1" x14ac:dyDescent="0.25">
      <c r="A177" s="230"/>
      <c r="B177" s="230"/>
      <c r="C177" s="230"/>
      <c r="D177" s="319"/>
      <c r="E177" s="319"/>
      <c r="F177" s="319"/>
      <c r="G177" s="330" t="s">
        <v>4235</v>
      </c>
      <c r="H177" s="333"/>
      <c r="I177" s="333"/>
      <c r="J177" s="333"/>
      <c r="K177" s="333"/>
    </row>
    <row r="178" spans="1:12" s="316" customFormat="1" ht="30" x14ac:dyDescent="0.25">
      <c r="A178" s="230"/>
      <c r="B178" s="230"/>
      <c r="C178" s="230"/>
      <c r="D178" s="319"/>
      <c r="E178" s="319"/>
      <c r="F178" s="319"/>
      <c r="G178" s="326" t="s">
        <v>4236</v>
      </c>
      <c r="H178" s="329"/>
      <c r="I178" s="329"/>
      <c r="J178" s="329"/>
      <c r="K178" s="329"/>
    </row>
    <row r="179" spans="1:12" s="316" customFormat="1" x14ac:dyDescent="0.25">
      <c r="A179" s="230"/>
      <c r="B179" s="230"/>
      <c r="C179" s="230"/>
      <c r="D179" s="319"/>
      <c r="E179" s="319"/>
      <c r="F179" s="319"/>
      <c r="G179" s="326" t="s">
        <v>889</v>
      </c>
      <c r="H179" s="329"/>
      <c r="I179" s="329"/>
      <c r="J179" s="329"/>
      <c r="K179" s="329"/>
    </row>
    <row r="180" spans="1:12" s="316" customFormat="1" x14ac:dyDescent="0.25">
      <c r="A180" s="230"/>
      <c r="B180" s="230"/>
      <c r="C180" s="230"/>
      <c r="D180" s="319"/>
      <c r="E180" s="319"/>
      <c r="F180" s="319"/>
      <c r="G180" s="326" t="s">
        <v>890</v>
      </c>
      <c r="H180" s="329"/>
      <c r="I180" s="329"/>
      <c r="J180" s="329"/>
      <c r="K180" s="329"/>
    </row>
    <row r="181" spans="1:12" s="316" customFormat="1" x14ac:dyDescent="0.25">
      <c r="A181" s="230"/>
      <c r="B181" s="230"/>
      <c r="C181" s="230"/>
      <c r="D181" s="319"/>
      <c r="E181" s="319"/>
      <c r="F181" s="319" t="s">
        <v>278</v>
      </c>
      <c r="G181" s="326" t="s">
        <v>891</v>
      </c>
      <c r="H181" s="329"/>
      <c r="I181" s="329"/>
      <c r="J181" s="329"/>
      <c r="K181" s="329"/>
      <c r="L181" s="319"/>
    </row>
    <row r="182" spans="1:12" s="316" customFormat="1" x14ac:dyDescent="0.25">
      <c r="A182" s="230"/>
      <c r="B182" s="230"/>
      <c r="C182" s="230"/>
      <c r="D182" s="319"/>
      <c r="E182" s="319"/>
      <c r="F182" s="319"/>
      <c r="G182" s="326" t="s">
        <v>892</v>
      </c>
      <c r="H182" s="329"/>
      <c r="I182" s="329"/>
      <c r="J182" s="329"/>
      <c r="K182" s="329"/>
    </row>
    <row r="183" spans="1:12" s="316" customFormat="1" ht="30" x14ac:dyDescent="0.25">
      <c r="A183" s="230"/>
      <c r="B183" s="230"/>
      <c r="C183" s="230"/>
      <c r="D183" s="319"/>
      <c r="E183" s="319"/>
      <c r="F183" s="319"/>
      <c r="G183" s="326" t="s">
        <v>4237</v>
      </c>
      <c r="H183" s="329"/>
      <c r="I183" s="329"/>
      <c r="J183" s="329"/>
      <c r="K183" s="329"/>
    </row>
    <row r="184" spans="1:12" s="316" customFormat="1" x14ac:dyDescent="0.25">
      <c r="A184" s="230"/>
      <c r="B184" s="230"/>
      <c r="C184" s="230"/>
      <c r="D184" s="319"/>
      <c r="E184" s="319"/>
      <c r="F184" s="319"/>
      <c r="G184" s="328" t="s">
        <v>3790</v>
      </c>
      <c r="H184" s="321"/>
      <c r="I184" s="321"/>
      <c r="J184" s="321"/>
      <c r="K184" s="321"/>
    </row>
    <row r="185" spans="1:12" s="316" customFormat="1" ht="30" x14ac:dyDescent="0.25">
      <c r="A185" s="230"/>
      <c r="B185" s="230"/>
      <c r="C185" s="230"/>
      <c r="D185" s="319"/>
      <c r="E185" s="319"/>
      <c r="F185" s="319"/>
      <c r="G185" s="325" t="s">
        <v>2592</v>
      </c>
      <c r="H185" s="329"/>
      <c r="I185" s="329"/>
      <c r="J185" s="329"/>
      <c r="K185" s="329"/>
    </row>
    <row r="186" spans="1:12" s="316" customFormat="1" ht="30" x14ac:dyDescent="0.25">
      <c r="A186" s="230"/>
      <c r="B186" s="230"/>
      <c r="C186" s="230"/>
      <c r="D186" s="319"/>
      <c r="E186" s="319"/>
      <c r="F186" s="319"/>
      <c r="G186" s="325" t="s">
        <v>2593</v>
      </c>
      <c r="H186" s="329"/>
      <c r="I186" s="329"/>
      <c r="J186" s="329"/>
      <c r="K186" s="329"/>
    </row>
    <row r="187" spans="1:12" s="316" customFormat="1" ht="45" x14ac:dyDescent="0.25">
      <c r="A187" s="230"/>
      <c r="B187" s="230"/>
      <c r="C187" s="230"/>
      <c r="D187" s="319"/>
      <c r="E187" s="319"/>
      <c r="F187" s="319"/>
      <c r="G187" s="325" t="s">
        <v>2594</v>
      </c>
      <c r="H187" s="329"/>
      <c r="I187" s="329"/>
      <c r="J187" s="329"/>
      <c r="K187" s="329"/>
    </row>
    <row r="188" spans="1:12" s="316" customFormat="1" x14ac:dyDescent="0.25">
      <c r="A188" s="230"/>
      <c r="B188" s="230"/>
      <c r="C188" s="230"/>
      <c r="D188" s="319"/>
      <c r="E188" s="319"/>
      <c r="F188" s="319"/>
      <c r="G188" s="293"/>
      <c r="H188" s="108"/>
      <c r="I188" s="108"/>
      <c r="J188" s="108"/>
      <c r="K188" s="108"/>
    </row>
    <row r="189" spans="1:12" s="316" customFormat="1" x14ac:dyDescent="0.25">
      <c r="A189" s="230"/>
      <c r="B189" s="230"/>
      <c r="C189" s="230"/>
      <c r="D189" s="319"/>
      <c r="E189" s="319"/>
      <c r="F189" s="319"/>
      <c r="G189" s="293"/>
      <c r="H189" s="108"/>
      <c r="I189" s="108"/>
      <c r="J189" s="108"/>
      <c r="K189" s="108"/>
    </row>
    <row r="190" spans="1:12" s="316" customFormat="1" x14ac:dyDescent="0.25">
      <c r="A190" s="230"/>
      <c r="B190" s="230"/>
      <c r="C190" s="230"/>
      <c r="D190" s="319"/>
      <c r="E190" s="319"/>
      <c r="F190" s="319"/>
    </row>
    <row r="191" spans="1:12" s="316" customFormat="1" x14ac:dyDescent="0.25">
      <c r="A191" s="230"/>
      <c r="B191" s="230"/>
      <c r="C191" s="230"/>
      <c r="D191" s="319"/>
      <c r="E191" s="319"/>
      <c r="F191" s="319"/>
      <c r="G191" s="337"/>
      <c r="H191" s="338" t="s">
        <v>3419</v>
      </c>
      <c r="I191" s="338" t="s">
        <v>3419</v>
      </c>
      <c r="J191" s="338" t="s">
        <v>3419</v>
      </c>
      <c r="K191" s="338" t="s">
        <v>3419</v>
      </c>
    </row>
    <row r="192" spans="1:12" s="316" customFormat="1" x14ac:dyDescent="0.25">
      <c r="A192" s="230"/>
      <c r="B192" s="230"/>
      <c r="C192" s="230"/>
      <c r="D192" s="319"/>
      <c r="E192" s="319"/>
      <c r="F192" s="319"/>
      <c r="G192" s="335" t="s">
        <v>4031</v>
      </c>
      <c r="H192" s="171" t="s">
        <v>399</v>
      </c>
      <c r="I192" s="171" t="s">
        <v>400</v>
      </c>
      <c r="J192" s="171" t="s">
        <v>401</v>
      </c>
      <c r="K192" s="171" t="s">
        <v>402</v>
      </c>
    </row>
    <row r="193" spans="1:12" s="316" customFormat="1" x14ac:dyDescent="0.25">
      <c r="A193" s="230"/>
      <c r="B193" s="230"/>
      <c r="C193" s="230"/>
      <c r="D193" s="319"/>
      <c r="E193" s="319"/>
      <c r="F193" s="319"/>
      <c r="G193" s="324"/>
      <c r="H193" s="362">
        <v>2016</v>
      </c>
      <c r="I193" s="362">
        <v>2016</v>
      </c>
      <c r="J193" s="362">
        <v>2016</v>
      </c>
      <c r="K193" s="362">
        <v>2016</v>
      </c>
    </row>
    <row r="194" spans="1:12" s="316" customFormat="1" hidden="1" x14ac:dyDescent="0.25">
      <c r="A194" s="230"/>
      <c r="B194" s="230"/>
      <c r="C194" s="230"/>
      <c r="D194" s="319"/>
      <c r="E194" s="319"/>
      <c r="F194" s="319"/>
      <c r="G194" s="324"/>
      <c r="H194" s="323" t="e">
        <f>[5]StartUp!$D$8</f>
        <v>#REF!</v>
      </c>
      <c r="I194" s="323" t="e">
        <f>[5]StartUp!$D$8</f>
        <v>#REF!</v>
      </c>
      <c r="J194" s="323" t="e">
        <f>[5]StartUp!$D$8</f>
        <v>#REF!</v>
      </c>
      <c r="K194" s="323" t="e">
        <f>[5]StartUp!$D$8</f>
        <v>#REF!</v>
      </c>
    </row>
    <row r="195" spans="1:12" s="316" customFormat="1" hidden="1" x14ac:dyDescent="0.25">
      <c r="A195" s="230"/>
      <c r="B195" s="230"/>
      <c r="C195" s="230"/>
      <c r="D195" s="319"/>
      <c r="E195" s="319"/>
      <c r="F195" s="319" t="s">
        <v>278</v>
      </c>
      <c r="G195" s="324"/>
      <c r="H195" s="323" t="e">
        <f>[5]StartUp!$D$9</f>
        <v>#REF!</v>
      </c>
      <c r="I195" s="323" t="e">
        <f>[5]StartUp!$D$9</f>
        <v>#REF!</v>
      </c>
      <c r="J195" s="323" t="e">
        <f>[5]StartUp!$D$9</f>
        <v>#REF!</v>
      </c>
      <c r="K195" s="323" t="e">
        <f>[5]StartUp!$D$9</f>
        <v>#REF!</v>
      </c>
      <c r="L195" s="319"/>
    </row>
    <row r="196" spans="1:12" s="316" customFormat="1" x14ac:dyDescent="0.25">
      <c r="A196" s="230"/>
      <c r="B196" s="230"/>
      <c r="C196" s="230"/>
      <c r="D196" s="319"/>
      <c r="E196" s="319"/>
      <c r="F196" s="319"/>
      <c r="G196" s="317"/>
      <c r="L196" s="319"/>
    </row>
    <row r="197" spans="1:12" s="316" customFormat="1" x14ac:dyDescent="0.25">
      <c r="A197" s="230"/>
      <c r="B197" s="230"/>
      <c r="C197" s="230"/>
      <c r="D197" s="319"/>
      <c r="E197" s="319"/>
      <c r="F197" s="319"/>
      <c r="G197" s="257" t="s">
        <v>4232</v>
      </c>
      <c r="H197" s="321"/>
      <c r="I197" s="321"/>
      <c r="J197" s="321"/>
      <c r="K197" s="321"/>
    </row>
    <row r="198" spans="1:12" s="316" customFormat="1" ht="30" x14ac:dyDescent="0.25">
      <c r="A198" s="230"/>
      <c r="B198" s="230"/>
      <c r="C198" s="230"/>
      <c r="D198" s="319"/>
      <c r="E198" s="319"/>
      <c r="F198" s="319"/>
      <c r="G198" s="256" t="s">
        <v>4233</v>
      </c>
      <c r="H198" s="321"/>
      <c r="I198" s="321"/>
      <c r="J198" s="321"/>
      <c r="K198" s="321"/>
    </row>
    <row r="199" spans="1:12" s="316" customFormat="1" x14ac:dyDescent="0.25">
      <c r="A199" s="230"/>
      <c r="B199" s="230"/>
      <c r="C199" s="230"/>
      <c r="D199" s="319"/>
      <c r="E199" s="319"/>
      <c r="F199" s="319"/>
      <c r="G199" s="226" t="s">
        <v>4074</v>
      </c>
      <c r="H199" s="321"/>
      <c r="I199" s="321"/>
      <c r="J199" s="321"/>
      <c r="K199" s="321"/>
    </row>
    <row r="200" spans="1:12" s="316" customFormat="1" x14ac:dyDescent="0.25">
      <c r="A200" s="230"/>
      <c r="B200" s="230"/>
      <c r="C200" s="230"/>
      <c r="D200" s="319"/>
      <c r="E200" s="319"/>
      <c r="F200" s="319"/>
      <c r="G200" s="220" t="s">
        <v>2591</v>
      </c>
      <c r="H200" s="329"/>
      <c r="I200" s="329"/>
      <c r="J200" s="329"/>
      <c r="K200" s="329"/>
    </row>
    <row r="201" spans="1:12" s="316" customFormat="1" x14ac:dyDescent="0.25">
      <c r="A201" s="230"/>
      <c r="B201" s="230"/>
      <c r="C201" s="230"/>
      <c r="D201" s="319"/>
      <c r="E201" s="319"/>
      <c r="F201" s="319"/>
      <c r="G201" s="328" t="s">
        <v>2587</v>
      </c>
      <c r="H201" s="321"/>
      <c r="I201" s="321"/>
      <c r="J201" s="321"/>
      <c r="K201" s="321"/>
    </row>
    <row r="202" spans="1:12" s="316" customFormat="1" x14ac:dyDescent="0.25">
      <c r="A202" s="230"/>
      <c r="B202" s="230"/>
      <c r="C202" s="230"/>
      <c r="D202" s="319"/>
      <c r="E202" s="319"/>
      <c r="F202" s="319"/>
      <c r="G202" s="330" t="s">
        <v>2588</v>
      </c>
      <c r="H202" s="321"/>
      <c r="I202" s="321"/>
      <c r="J202" s="321"/>
      <c r="K202" s="321"/>
    </row>
    <row r="203" spans="1:12" s="316" customFormat="1" ht="30" x14ac:dyDescent="0.25">
      <c r="A203" s="230"/>
      <c r="B203" s="230"/>
      <c r="C203" s="230"/>
      <c r="D203" s="319"/>
      <c r="E203" s="319"/>
      <c r="F203" s="319"/>
      <c r="G203" s="326" t="s">
        <v>2589</v>
      </c>
      <c r="H203" s="329"/>
      <c r="I203" s="329"/>
      <c r="J203" s="329"/>
      <c r="K203" s="329"/>
    </row>
    <row r="204" spans="1:12" s="316" customFormat="1" ht="30" x14ac:dyDescent="0.25">
      <c r="A204" s="230"/>
      <c r="B204" s="230"/>
      <c r="C204" s="230"/>
      <c r="D204" s="319"/>
      <c r="E204" s="319"/>
      <c r="F204" s="319"/>
      <c r="G204" s="326" t="s">
        <v>2590</v>
      </c>
      <c r="H204" s="329"/>
      <c r="I204" s="329"/>
      <c r="J204" s="329"/>
      <c r="K204" s="329"/>
    </row>
    <row r="205" spans="1:12" s="316" customFormat="1" ht="15.75" thickBot="1" x14ac:dyDescent="0.3">
      <c r="A205" s="230"/>
      <c r="B205" s="230"/>
      <c r="C205" s="230"/>
      <c r="D205" s="319"/>
      <c r="E205" s="319"/>
      <c r="F205" s="319"/>
      <c r="G205" s="336" t="s">
        <v>2591</v>
      </c>
      <c r="H205" s="340"/>
      <c r="I205" s="340"/>
      <c r="J205" s="340"/>
      <c r="K205" s="334"/>
    </row>
    <row r="206" spans="1:12" s="316" customFormat="1" ht="30.75" thickTop="1" x14ac:dyDescent="0.25">
      <c r="A206" s="230"/>
      <c r="B206" s="230"/>
      <c r="C206" s="230"/>
      <c r="D206" s="319"/>
      <c r="E206" s="319"/>
      <c r="F206" s="319" t="s">
        <v>278</v>
      </c>
      <c r="G206" s="330" t="s">
        <v>4235</v>
      </c>
      <c r="H206" s="333"/>
      <c r="I206" s="333"/>
      <c r="J206" s="333"/>
      <c r="K206" s="333"/>
      <c r="L206" s="319"/>
    </row>
    <row r="207" spans="1:12" s="316" customFormat="1" ht="30" x14ac:dyDescent="0.25">
      <c r="A207" s="230"/>
      <c r="B207" s="230"/>
      <c r="C207" s="230"/>
      <c r="D207" s="319"/>
      <c r="E207" s="319"/>
      <c r="F207" s="319"/>
      <c r="G207" s="326" t="s">
        <v>4236</v>
      </c>
      <c r="H207" s="329"/>
      <c r="I207" s="329"/>
      <c r="J207" s="329"/>
      <c r="K207" s="329"/>
    </row>
    <row r="208" spans="1:12" s="316" customFormat="1" x14ac:dyDescent="0.25">
      <c r="A208" s="230"/>
      <c r="B208" s="230"/>
      <c r="C208" s="230"/>
      <c r="D208" s="319"/>
      <c r="E208" s="319"/>
      <c r="F208" s="319"/>
      <c r="G208" s="326" t="s">
        <v>889</v>
      </c>
      <c r="H208" s="329"/>
      <c r="I208" s="329"/>
      <c r="J208" s="329"/>
      <c r="K208" s="329"/>
    </row>
    <row r="209" spans="1:12" s="316" customFormat="1" x14ac:dyDescent="0.25">
      <c r="A209" s="230"/>
      <c r="B209" s="230"/>
      <c r="C209" s="230"/>
      <c r="D209" s="319"/>
      <c r="E209" s="319"/>
      <c r="F209" s="319"/>
      <c r="G209" s="326" t="s">
        <v>890</v>
      </c>
      <c r="H209" s="329"/>
      <c r="I209" s="329"/>
      <c r="J209" s="329"/>
      <c r="K209" s="329"/>
    </row>
    <row r="210" spans="1:12" s="316" customFormat="1" x14ac:dyDescent="0.25">
      <c r="A210" s="230"/>
      <c r="B210" s="230"/>
      <c r="C210" s="230"/>
      <c r="D210" s="319"/>
      <c r="E210" s="319"/>
      <c r="F210" s="319"/>
      <c r="G210" s="326" t="s">
        <v>891</v>
      </c>
      <c r="H210" s="329"/>
      <c r="I210" s="329"/>
      <c r="J210" s="329"/>
      <c r="K210" s="329"/>
    </row>
    <row r="211" spans="1:12" s="316" customFormat="1" x14ac:dyDescent="0.25">
      <c r="A211" s="230"/>
      <c r="B211" s="230"/>
      <c r="C211" s="230"/>
      <c r="D211" s="319"/>
      <c r="E211" s="319"/>
      <c r="F211" s="319"/>
      <c r="G211" s="326" t="s">
        <v>892</v>
      </c>
      <c r="H211" s="329"/>
      <c r="I211" s="329"/>
      <c r="J211" s="329"/>
      <c r="K211" s="329"/>
    </row>
    <row r="212" spans="1:12" s="316" customFormat="1" ht="30" x14ac:dyDescent="0.25">
      <c r="A212" s="230"/>
      <c r="B212" s="230"/>
      <c r="C212" s="230"/>
      <c r="D212" s="319"/>
      <c r="E212" s="319"/>
      <c r="F212" s="319"/>
      <c r="G212" s="326" t="s">
        <v>4237</v>
      </c>
      <c r="H212" s="329"/>
      <c r="I212" s="329"/>
      <c r="J212" s="329"/>
      <c r="K212" s="329"/>
    </row>
    <row r="213" spans="1:12" s="316" customFormat="1" x14ac:dyDescent="0.25">
      <c r="A213" s="230"/>
      <c r="B213" s="230"/>
      <c r="C213" s="230"/>
      <c r="D213" s="319"/>
      <c r="E213" s="319"/>
      <c r="F213" s="319"/>
      <c r="G213" s="328" t="s">
        <v>3790</v>
      </c>
      <c r="H213" s="321"/>
      <c r="I213" s="321"/>
      <c r="J213" s="321"/>
      <c r="K213" s="321"/>
    </row>
    <row r="214" spans="1:12" s="316" customFormat="1" ht="30" x14ac:dyDescent="0.25">
      <c r="A214" s="230"/>
      <c r="B214" s="230"/>
      <c r="C214" s="230"/>
      <c r="D214" s="319"/>
      <c r="E214" s="319"/>
      <c r="F214" s="319"/>
      <c r="G214" s="325" t="s">
        <v>2592</v>
      </c>
      <c r="H214" s="329"/>
      <c r="I214" s="329"/>
      <c r="J214" s="329"/>
      <c r="K214" s="329"/>
    </row>
    <row r="215" spans="1:12" s="316" customFormat="1" ht="30" x14ac:dyDescent="0.25">
      <c r="A215" s="230"/>
      <c r="B215" s="230"/>
      <c r="C215" s="230"/>
      <c r="D215" s="319"/>
      <c r="E215" s="319"/>
      <c r="F215" s="319"/>
      <c r="G215" s="325" t="s">
        <v>2593</v>
      </c>
      <c r="H215" s="329"/>
      <c r="I215" s="329"/>
      <c r="J215" s="329"/>
      <c r="K215" s="329"/>
    </row>
    <row r="216" spans="1:12" s="316" customFormat="1" ht="45" x14ac:dyDescent="0.25">
      <c r="A216" s="230"/>
      <c r="B216" s="230"/>
      <c r="C216" s="230"/>
      <c r="D216" s="319"/>
      <c r="E216" s="319"/>
      <c r="F216" s="319" t="s">
        <v>278</v>
      </c>
      <c r="G216" s="325" t="s">
        <v>2594</v>
      </c>
      <c r="H216" s="329"/>
      <c r="I216" s="329"/>
      <c r="J216" s="329"/>
      <c r="K216" s="329"/>
      <c r="L216" s="319"/>
    </row>
    <row r="217" spans="1:12" s="316" customFormat="1" x14ac:dyDescent="0.25">
      <c r="A217" s="230"/>
      <c r="B217" s="230"/>
      <c r="C217" s="230"/>
      <c r="D217" s="319"/>
      <c r="E217" s="319"/>
      <c r="F217" s="319"/>
      <c r="G217" s="319"/>
      <c r="H217" s="319"/>
      <c r="I217" s="319"/>
      <c r="J217" s="319"/>
      <c r="K217" s="319"/>
      <c r="L217" s="319"/>
    </row>
    <row r="218" spans="1:12" s="316" customFormat="1" x14ac:dyDescent="0.25">
      <c r="A218" s="230"/>
      <c r="B218" s="230"/>
      <c r="C218" s="230"/>
      <c r="D218" s="319"/>
      <c r="E218" s="319"/>
      <c r="F218" s="319"/>
      <c r="G218" s="319"/>
      <c r="H218" s="319"/>
      <c r="I218" s="319"/>
      <c r="J218" s="319"/>
      <c r="K218" s="319"/>
      <c r="L218" s="319"/>
    </row>
    <row r="219" spans="1:12" x14ac:dyDescent="0.25">
      <c r="A219" s="230"/>
      <c r="B219" s="230"/>
      <c r="C219" s="230"/>
      <c r="D219" s="212"/>
      <c r="E219" s="212"/>
      <c r="F219" s="212"/>
      <c r="G219" s="212"/>
      <c r="H219" s="212"/>
      <c r="I219" s="212"/>
      <c r="J219" s="212"/>
      <c r="K219" s="212"/>
      <c r="L219" s="212"/>
    </row>
    <row r="220" spans="1:12" hidden="1" x14ac:dyDescent="0.25">
      <c r="A220" s="230"/>
      <c r="B220" s="230"/>
      <c r="C220" s="230"/>
      <c r="D220" s="212"/>
      <c r="E220" s="212"/>
      <c r="F220" s="212"/>
      <c r="G220" s="212"/>
      <c r="H220" s="212"/>
      <c r="I220" s="212"/>
      <c r="J220" s="212"/>
      <c r="K220" s="212"/>
      <c r="L220" s="212"/>
    </row>
    <row r="221" spans="1:12" hidden="1" x14ac:dyDescent="0.25">
      <c r="A221" s="139"/>
      <c r="B221" s="139"/>
      <c r="C221" s="139"/>
      <c r="D221" s="214"/>
      <c r="E221" s="214"/>
      <c r="F221" s="214"/>
      <c r="G221" s="214"/>
      <c r="H221" s="214"/>
      <c r="I221" s="214"/>
      <c r="J221" s="214"/>
      <c r="K221" s="214"/>
      <c r="L221" s="214"/>
    </row>
    <row r="222" spans="1:12" ht="49.5" hidden="1" customHeight="1" x14ac:dyDescent="0.25">
      <c r="A222" s="230"/>
      <c r="B222" s="230"/>
      <c r="C222" s="234"/>
      <c r="D222" s="214"/>
      <c r="E222" s="214"/>
      <c r="F222" s="214"/>
      <c r="G222" s="214"/>
      <c r="H222" s="214" t="s">
        <v>4078</v>
      </c>
      <c r="I222" s="214" t="s">
        <v>4079</v>
      </c>
      <c r="J222" s="214" t="s">
        <v>4080</v>
      </c>
      <c r="K222" s="214" t="s">
        <v>4064</v>
      </c>
      <c r="L222" s="214"/>
    </row>
    <row r="223" spans="1:12" hidden="1" x14ac:dyDescent="0.25">
      <c r="A223" s="230"/>
      <c r="B223" s="230"/>
      <c r="C223" s="230"/>
      <c r="D223" s="214"/>
      <c r="E223" s="214"/>
      <c r="F223" s="214" t="s">
        <v>276</v>
      </c>
      <c r="G223" s="214" t="s">
        <v>274</v>
      </c>
      <c r="H223" s="214"/>
      <c r="I223" s="214"/>
      <c r="J223" s="214"/>
      <c r="K223" s="214"/>
      <c r="L223" s="214" t="s">
        <v>275</v>
      </c>
    </row>
    <row r="224" spans="1:12" x14ac:dyDescent="0.25">
      <c r="A224" s="230"/>
      <c r="B224" s="230"/>
      <c r="C224" s="230"/>
      <c r="D224" s="214"/>
      <c r="E224" s="214" t="s">
        <v>4048</v>
      </c>
      <c r="F224" s="214" t="s">
        <v>386</v>
      </c>
      <c r="G224" s="77"/>
      <c r="H224" s="73" t="s">
        <v>3419</v>
      </c>
      <c r="I224" s="73" t="s">
        <v>3419</v>
      </c>
      <c r="J224" s="73" t="s">
        <v>3419</v>
      </c>
      <c r="K224" s="73" t="s">
        <v>3419</v>
      </c>
      <c r="L224" s="214"/>
    </row>
    <row r="225" spans="1:12" x14ac:dyDescent="0.25">
      <c r="A225" s="230"/>
      <c r="B225" s="230"/>
      <c r="C225" s="230"/>
      <c r="D225" s="214"/>
      <c r="E225" s="214" t="s">
        <v>4070</v>
      </c>
      <c r="F225" s="214" t="s">
        <v>386</v>
      </c>
      <c r="G225" s="61" t="s">
        <v>4031</v>
      </c>
      <c r="H225" s="171" t="s">
        <v>399</v>
      </c>
      <c r="I225" s="171" t="s">
        <v>400</v>
      </c>
      <c r="J225" s="171" t="s">
        <v>401</v>
      </c>
      <c r="K225" s="171" t="s">
        <v>402</v>
      </c>
      <c r="L225" s="212"/>
    </row>
    <row r="226" spans="1:12" x14ac:dyDescent="0.25">
      <c r="A226" s="230"/>
      <c r="B226" s="230"/>
      <c r="C226" s="230"/>
      <c r="D226" s="214"/>
      <c r="E226" s="214"/>
      <c r="F226" s="214" t="s">
        <v>444</v>
      </c>
      <c r="G226" s="36"/>
      <c r="H226" s="362">
        <v>2015</v>
      </c>
      <c r="I226" s="362">
        <v>2015</v>
      </c>
      <c r="J226" s="362">
        <v>2015</v>
      </c>
      <c r="K226" s="362">
        <v>2015</v>
      </c>
      <c r="L226" s="212"/>
    </row>
    <row r="227" spans="1:12" ht="50.1" hidden="1" customHeight="1" x14ac:dyDescent="0.25">
      <c r="A227" s="230"/>
      <c r="B227" s="230"/>
      <c r="C227" s="230"/>
      <c r="D227" s="214"/>
      <c r="E227" s="214"/>
      <c r="F227" s="214" t="s">
        <v>446</v>
      </c>
      <c r="G227" s="36"/>
      <c r="H227" s="50" t="e">
        <f>[5]StartUp!$D$8</f>
        <v>#REF!</v>
      </c>
      <c r="I227" s="50" t="e">
        <f>[5]StartUp!$D$8</f>
        <v>#REF!</v>
      </c>
      <c r="J227" s="50" t="e">
        <f>[5]StartUp!$D$8</f>
        <v>#REF!</v>
      </c>
      <c r="K227" s="50" t="e">
        <f>[5]StartUp!$D$8</f>
        <v>#REF!</v>
      </c>
      <c r="L227" s="212"/>
    </row>
    <row r="228" spans="1:12" ht="19.5" hidden="1" customHeight="1" x14ac:dyDescent="0.25">
      <c r="A228" s="230"/>
      <c r="B228" s="230"/>
      <c r="C228" s="230"/>
      <c r="D228" s="214"/>
      <c r="E228" s="214"/>
      <c r="F228" s="214" t="s">
        <v>447</v>
      </c>
      <c r="G228" s="36"/>
      <c r="H228" s="50" t="e">
        <f>[5]StartUp!$D$9</f>
        <v>#REF!</v>
      </c>
      <c r="I228" s="50" t="e">
        <f>[5]StartUp!$D$9</f>
        <v>#REF!</v>
      </c>
      <c r="J228" s="50" t="e">
        <f>[5]StartUp!$D$9</f>
        <v>#REF!</v>
      </c>
      <c r="K228" s="50" t="e">
        <f>[5]StartUp!$D$9</f>
        <v>#REF!</v>
      </c>
      <c r="L228" s="212"/>
    </row>
    <row r="229" spans="1:12" ht="9.75" customHeight="1" x14ac:dyDescent="0.25">
      <c r="A229" s="230"/>
      <c r="B229" s="230"/>
      <c r="C229" s="230"/>
      <c r="D229" s="214"/>
      <c r="E229" s="214"/>
      <c r="F229" s="214" t="s">
        <v>275</v>
      </c>
      <c r="G229" s="15"/>
      <c r="H229" s="212"/>
      <c r="I229" s="212"/>
      <c r="J229" s="212"/>
      <c r="K229" s="212"/>
      <c r="L229" s="212"/>
    </row>
    <row r="230" spans="1:12" ht="15" customHeight="1" x14ac:dyDescent="0.25">
      <c r="A230" s="230"/>
      <c r="B230" s="230"/>
      <c r="C230" s="230"/>
      <c r="D230" s="214" t="s">
        <v>4071</v>
      </c>
      <c r="E230" s="214"/>
      <c r="F230" s="214"/>
      <c r="G230" s="257" t="s">
        <v>4232</v>
      </c>
      <c r="H230" s="23"/>
      <c r="I230" s="23"/>
      <c r="J230" s="23"/>
      <c r="K230" s="23"/>
      <c r="L230" s="212"/>
    </row>
    <row r="231" spans="1:12" ht="33" customHeight="1" x14ac:dyDescent="0.25">
      <c r="A231" s="230"/>
      <c r="B231" s="230"/>
      <c r="C231" s="230"/>
      <c r="D231" s="214" t="s">
        <v>4072</v>
      </c>
      <c r="E231" s="214"/>
      <c r="F231" s="214"/>
      <c r="G231" s="256" t="s">
        <v>4233</v>
      </c>
      <c r="H231" s="23"/>
      <c r="I231" s="23"/>
      <c r="J231" s="23"/>
      <c r="K231" s="23"/>
      <c r="L231" s="212"/>
    </row>
    <row r="232" spans="1:12" x14ac:dyDescent="0.25">
      <c r="A232" s="230"/>
      <c r="B232" s="230"/>
      <c r="C232" s="230"/>
      <c r="D232" s="214" t="s">
        <v>4073</v>
      </c>
      <c r="E232" s="214"/>
      <c r="F232" s="214"/>
      <c r="G232" s="226" t="s">
        <v>4074</v>
      </c>
      <c r="H232" s="23"/>
      <c r="I232" s="23"/>
      <c r="J232" s="23"/>
      <c r="K232" s="23"/>
      <c r="L232" s="212"/>
    </row>
    <row r="233" spans="1:12" x14ac:dyDescent="0.25">
      <c r="A233" s="230"/>
      <c r="B233" s="230"/>
      <c r="C233" s="230"/>
      <c r="D233" s="214" t="s">
        <v>4075</v>
      </c>
      <c r="E233" s="214"/>
      <c r="F233" s="214"/>
      <c r="G233" s="220" t="s">
        <v>2591</v>
      </c>
      <c r="H233" s="194"/>
      <c r="I233" s="194"/>
      <c r="J233" s="194"/>
      <c r="K233" s="194"/>
      <c r="L233" s="212"/>
    </row>
    <row r="234" spans="1:12" ht="16.5" customHeight="1" x14ac:dyDescent="0.25">
      <c r="A234" s="230"/>
      <c r="B234" s="230"/>
      <c r="C234" s="230"/>
      <c r="D234" s="214" t="s">
        <v>4098</v>
      </c>
      <c r="E234" s="214"/>
      <c r="F234" s="214"/>
      <c r="G234" s="197" t="s">
        <v>2587</v>
      </c>
      <c r="H234" s="23"/>
      <c r="I234" s="23"/>
      <c r="J234" s="23"/>
      <c r="K234" s="23"/>
      <c r="L234" s="212"/>
    </row>
    <row r="235" spans="1:12" ht="14.25" customHeight="1" x14ac:dyDescent="0.25">
      <c r="A235" s="230"/>
      <c r="B235" s="230"/>
      <c r="C235" s="230"/>
      <c r="D235" s="214" t="s">
        <v>4099</v>
      </c>
      <c r="E235" s="214"/>
      <c r="F235" s="214"/>
      <c r="G235" s="48" t="s">
        <v>2588</v>
      </c>
      <c r="H235" s="23"/>
      <c r="I235" s="23"/>
      <c r="J235" s="23"/>
      <c r="K235" s="23"/>
      <c r="L235" s="212"/>
    </row>
    <row r="236" spans="1:12" ht="30.75" customHeight="1" x14ac:dyDescent="0.25">
      <c r="A236" s="230"/>
      <c r="B236" s="230"/>
      <c r="C236" s="230"/>
      <c r="D236" s="214" t="s">
        <v>4100</v>
      </c>
      <c r="E236" s="214"/>
      <c r="F236" s="214"/>
      <c r="G236" s="193" t="s">
        <v>2589</v>
      </c>
      <c r="H236" s="194"/>
      <c r="I236" s="194"/>
      <c r="J236" s="194"/>
      <c r="K236" s="194"/>
      <c r="L236" s="212"/>
    </row>
    <row r="237" spans="1:12" ht="29.25" customHeight="1" x14ac:dyDescent="0.25">
      <c r="A237" s="230"/>
      <c r="B237" s="230"/>
      <c r="C237" s="230"/>
      <c r="D237" s="214" t="s">
        <v>4101</v>
      </c>
      <c r="E237" s="214"/>
      <c r="F237" s="214"/>
      <c r="G237" s="193" t="s">
        <v>2590</v>
      </c>
      <c r="H237" s="194"/>
      <c r="I237" s="194"/>
      <c r="J237" s="194"/>
      <c r="K237" s="194"/>
      <c r="L237" s="212"/>
    </row>
    <row r="238" spans="1:12" ht="18" customHeight="1" thickBot="1" x14ac:dyDescent="0.3">
      <c r="A238" s="230"/>
      <c r="B238" s="230"/>
      <c r="C238" s="230"/>
      <c r="D238" s="214" t="s">
        <v>4102</v>
      </c>
      <c r="E238" s="214"/>
      <c r="F238" s="214"/>
      <c r="G238" s="67" t="s">
        <v>2591</v>
      </c>
      <c r="H238" s="68"/>
      <c r="I238" s="68"/>
      <c r="J238" s="68"/>
      <c r="K238" s="56"/>
      <c r="L238" s="212"/>
    </row>
    <row r="239" spans="1:12" ht="32.25" customHeight="1" thickTop="1" x14ac:dyDescent="0.25">
      <c r="A239" s="230"/>
      <c r="B239" s="230"/>
      <c r="C239" s="230"/>
      <c r="D239" s="214" t="s">
        <v>4103</v>
      </c>
      <c r="E239" s="214"/>
      <c r="F239" s="214"/>
      <c r="G239" s="48" t="s">
        <v>4235</v>
      </c>
      <c r="H239" s="55"/>
      <c r="I239" s="55"/>
      <c r="J239" s="55"/>
      <c r="K239" s="55"/>
      <c r="L239" s="212"/>
    </row>
    <row r="240" spans="1:12" ht="30.75" customHeight="1" x14ac:dyDescent="0.25">
      <c r="A240" s="230"/>
      <c r="B240" s="230"/>
      <c r="C240" s="230"/>
      <c r="D240" s="214" t="s">
        <v>4104</v>
      </c>
      <c r="E240" s="214"/>
      <c r="F240" s="214"/>
      <c r="G240" s="193" t="s">
        <v>4236</v>
      </c>
      <c r="H240" s="194"/>
      <c r="I240" s="194"/>
      <c r="J240" s="194"/>
      <c r="K240" s="194"/>
      <c r="L240" s="212"/>
    </row>
    <row r="241" spans="1:12" ht="17.25" customHeight="1" x14ac:dyDescent="0.25">
      <c r="A241" s="230"/>
      <c r="B241" s="230"/>
      <c r="C241" s="230"/>
      <c r="D241" s="214" t="s">
        <v>4105</v>
      </c>
      <c r="E241" s="214"/>
      <c r="F241" s="214"/>
      <c r="G241" s="193" t="s">
        <v>889</v>
      </c>
      <c r="H241" s="194"/>
      <c r="I241" s="194"/>
      <c r="J241" s="194"/>
      <c r="K241" s="194"/>
      <c r="L241" s="212"/>
    </row>
    <row r="242" spans="1:12" ht="15" customHeight="1" x14ac:dyDescent="0.25">
      <c r="A242" s="230"/>
      <c r="B242" s="230"/>
      <c r="C242" s="230"/>
      <c r="D242" s="214" t="s">
        <v>4106</v>
      </c>
      <c r="E242" s="214"/>
      <c r="F242" s="214"/>
      <c r="G242" s="193" t="s">
        <v>890</v>
      </c>
      <c r="H242" s="194"/>
      <c r="I242" s="194"/>
      <c r="J242" s="194"/>
      <c r="K242" s="194"/>
      <c r="L242" s="212"/>
    </row>
    <row r="243" spans="1:12" ht="15.75" customHeight="1" x14ac:dyDescent="0.25">
      <c r="A243" s="230"/>
      <c r="B243" s="230"/>
      <c r="C243" s="230"/>
      <c r="D243" s="214" t="s">
        <v>4107</v>
      </c>
      <c r="E243" s="214"/>
      <c r="F243" s="214"/>
      <c r="G243" s="193" t="s">
        <v>891</v>
      </c>
      <c r="H243" s="194"/>
      <c r="I243" s="194"/>
      <c r="J243" s="194"/>
      <c r="K243" s="194"/>
      <c r="L243" s="212"/>
    </row>
    <row r="244" spans="1:12" ht="15.75" customHeight="1" x14ac:dyDescent="0.25">
      <c r="A244" s="230"/>
      <c r="B244" s="230"/>
      <c r="C244" s="230"/>
      <c r="D244" s="214" t="s">
        <v>4108</v>
      </c>
      <c r="E244" s="214"/>
      <c r="F244" s="214"/>
      <c r="G244" s="193" t="s">
        <v>892</v>
      </c>
      <c r="H244" s="194"/>
      <c r="I244" s="194"/>
      <c r="J244" s="194"/>
      <c r="K244" s="194"/>
      <c r="L244" s="212"/>
    </row>
    <row r="245" spans="1:12" ht="33" customHeight="1" x14ac:dyDescent="0.25">
      <c r="A245" s="230"/>
      <c r="B245" s="230"/>
      <c r="C245" s="230"/>
      <c r="D245" s="214" t="s">
        <v>4109</v>
      </c>
      <c r="E245" s="214"/>
      <c r="F245" s="214"/>
      <c r="G245" s="193" t="s">
        <v>4237</v>
      </c>
      <c r="H245" s="194"/>
      <c r="I245" s="194"/>
      <c r="J245" s="194"/>
      <c r="K245" s="194"/>
      <c r="L245" s="212"/>
    </row>
    <row r="246" spans="1:12" ht="16.5" customHeight="1" x14ac:dyDescent="0.25">
      <c r="A246" s="230"/>
      <c r="B246" s="230"/>
      <c r="C246" s="230"/>
      <c r="D246" s="214" t="s">
        <v>4110</v>
      </c>
      <c r="E246" s="214"/>
      <c r="F246" s="214"/>
      <c r="G246" s="197" t="s">
        <v>3790</v>
      </c>
      <c r="H246" s="23"/>
      <c r="I246" s="23"/>
      <c r="J246" s="23"/>
      <c r="K246" s="23"/>
      <c r="L246" s="212"/>
    </row>
    <row r="247" spans="1:12" ht="30" customHeight="1" x14ac:dyDescent="0.25">
      <c r="A247" s="230"/>
      <c r="B247" s="230"/>
      <c r="C247" s="230"/>
      <c r="D247" s="214" t="s">
        <v>4111</v>
      </c>
      <c r="E247" s="214"/>
      <c r="F247" s="214"/>
      <c r="G247" s="192" t="s">
        <v>2592</v>
      </c>
      <c r="H247" s="194"/>
      <c r="I247" s="194"/>
      <c r="J247" s="194"/>
      <c r="K247" s="194"/>
      <c r="L247" s="212"/>
    </row>
    <row r="248" spans="1:12" ht="29.25" customHeight="1" x14ac:dyDescent="0.25">
      <c r="A248" s="230"/>
      <c r="B248" s="230"/>
      <c r="C248" s="230"/>
      <c r="D248" s="214" t="s">
        <v>4112</v>
      </c>
      <c r="E248" s="214"/>
      <c r="F248" s="214"/>
      <c r="G248" s="192" t="s">
        <v>2593</v>
      </c>
      <c r="H248" s="194"/>
      <c r="I248" s="194"/>
      <c r="J248" s="194"/>
      <c r="K248" s="194"/>
      <c r="L248" s="212"/>
    </row>
    <row r="249" spans="1:12" ht="42.75" customHeight="1" x14ac:dyDescent="0.25">
      <c r="A249" s="230"/>
      <c r="B249" s="230"/>
      <c r="C249" s="230"/>
      <c r="D249" s="214" t="s">
        <v>4113</v>
      </c>
      <c r="E249" s="214"/>
      <c r="F249" s="214"/>
      <c r="G249" s="192" t="s">
        <v>2594</v>
      </c>
      <c r="H249" s="194"/>
      <c r="I249" s="194"/>
      <c r="J249" s="194"/>
      <c r="K249" s="194"/>
      <c r="L249" s="212"/>
    </row>
    <row r="250" spans="1:12" x14ac:dyDescent="0.25">
      <c r="A250" s="230"/>
      <c r="B250" s="230"/>
      <c r="C250" s="230"/>
      <c r="D250" s="214"/>
      <c r="E250" s="214"/>
      <c r="F250" s="214" t="s">
        <v>275</v>
      </c>
      <c r="G250" s="212"/>
      <c r="H250" s="212"/>
      <c r="I250" s="212"/>
      <c r="J250" s="212"/>
      <c r="K250" s="212"/>
      <c r="L250" s="212"/>
    </row>
    <row r="251" spans="1:12" x14ac:dyDescent="0.25">
      <c r="A251" s="230"/>
      <c r="B251" s="230"/>
      <c r="C251" s="230"/>
      <c r="D251" s="214"/>
      <c r="E251" s="214"/>
      <c r="F251" s="214" t="s">
        <v>278</v>
      </c>
      <c r="G251" s="214"/>
      <c r="H251" s="214"/>
      <c r="I251" s="214"/>
      <c r="J251" s="214"/>
      <c r="K251" s="214"/>
      <c r="L251" s="214"/>
    </row>
    <row r="252" spans="1:12" x14ac:dyDescent="0.25">
      <c r="A252" s="230"/>
      <c r="B252" s="230"/>
      <c r="C252" s="230"/>
      <c r="D252" s="212"/>
      <c r="E252" s="212"/>
      <c r="F252" s="212"/>
      <c r="G252" s="212"/>
      <c r="H252" s="212"/>
      <c r="I252" s="212"/>
      <c r="J252" s="212"/>
      <c r="K252" s="212"/>
      <c r="L252" s="212"/>
    </row>
    <row r="253" spans="1:12" hidden="1" x14ac:dyDescent="0.25">
      <c r="A253" s="230"/>
      <c r="B253" s="230"/>
      <c r="C253" s="230"/>
      <c r="D253" s="212"/>
      <c r="E253" s="212"/>
      <c r="F253" s="212"/>
      <c r="G253" s="212"/>
      <c r="H253" s="212"/>
      <c r="I253" s="212"/>
      <c r="J253" s="212"/>
      <c r="K253" s="212"/>
      <c r="L253" s="212"/>
    </row>
    <row r="254" spans="1:12" hidden="1" x14ac:dyDescent="0.25">
      <c r="A254" s="230"/>
      <c r="B254" s="230"/>
      <c r="C254" s="230"/>
      <c r="D254" s="212"/>
      <c r="E254" s="212"/>
      <c r="F254" s="212"/>
      <c r="G254" s="212"/>
      <c r="H254" s="212"/>
      <c r="I254" s="212"/>
      <c r="J254" s="212"/>
      <c r="K254" s="212"/>
      <c r="L254" s="212"/>
    </row>
    <row r="255" spans="1:12" hidden="1" x14ac:dyDescent="0.25">
      <c r="A255" s="230"/>
      <c r="B255" s="230"/>
      <c r="C255" s="230"/>
      <c r="D255" s="214"/>
      <c r="E255" s="214"/>
      <c r="F255" s="214"/>
      <c r="G255" s="214"/>
      <c r="H255" s="214"/>
      <c r="I255" s="214"/>
      <c r="J255" s="214"/>
      <c r="K255" s="214"/>
      <c r="L255" s="214"/>
    </row>
    <row r="256" spans="1:12" hidden="1" x14ac:dyDescent="0.25">
      <c r="A256" s="230"/>
      <c r="B256" s="230"/>
      <c r="C256" s="230"/>
      <c r="D256" s="214"/>
      <c r="E256" s="214"/>
      <c r="F256" s="214"/>
      <c r="G256" s="214"/>
      <c r="H256" s="214" t="s">
        <v>4114</v>
      </c>
      <c r="I256" s="214" t="s">
        <v>4115</v>
      </c>
      <c r="J256" s="214" t="s">
        <v>4116</v>
      </c>
      <c r="K256" s="214" t="s">
        <v>387</v>
      </c>
      <c r="L256" s="214"/>
    </row>
    <row r="257" spans="1:12" hidden="1" x14ac:dyDescent="0.25">
      <c r="A257" s="230"/>
      <c r="B257" s="230"/>
      <c r="C257" s="230"/>
      <c r="D257" s="214"/>
      <c r="E257" s="214"/>
      <c r="F257" s="214" t="s">
        <v>276</v>
      </c>
      <c r="G257" s="214" t="s">
        <v>274</v>
      </c>
      <c r="H257" s="214"/>
      <c r="I257" s="214"/>
      <c r="J257" s="214"/>
      <c r="K257" s="214"/>
      <c r="L257" s="214" t="s">
        <v>275</v>
      </c>
    </row>
    <row r="258" spans="1:12" x14ac:dyDescent="0.25">
      <c r="A258" s="230"/>
      <c r="B258" s="230"/>
      <c r="C258" s="230"/>
      <c r="D258" s="214"/>
      <c r="E258" s="214" t="s">
        <v>4048</v>
      </c>
      <c r="F258" s="214" t="s">
        <v>386</v>
      </c>
      <c r="G258" s="77"/>
      <c r="H258" s="73" t="s">
        <v>3417</v>
      </c>
      <c r="I258" s="73" t="s">
        <v>3417</v>
      </c>
      <c r="J258" s="73" t="s">
        <v>3417</v>
      </c>
      <c r="K258" s="73" t="s">
        <v>3417</v>
      </c>
      <c r="L258" s="214"/>
    </row>
    <row r="259" spans="1:12" ht="15.75" customHeight="1" x14ac:dyDescent="0.25">
      <c r="A259" s="230"/>
      <c r="B259" s="230"/>
      <c r="C259" s="230"/>
      <c r="D259" s="214"/>
      <c r="E259" s="214" t="s">
        <v>4117</v>
      </c>
      <c r="F259" s="214" t="s">
        <v>386</v>
      </c>
      <c r="G259" s="61" t="s">
        <v>4031</v>
      </c>
      <c r="H259" s="22" t="s">
        <v>399</v>
      </c>
      <c r="I259" s="22" t="s">
        <v>400</v>
      </c>
      <c r="J259" s="22" t="s">
        <v>401</v>
      </c>
      <c r="K259" s="22" t="s">
        <v>402</v>
      </c>
      <c r="L259" s="212"/>
    </row>
    <row r="260" spans="1:12" ht="16.5" customHeight="1" x14ac:dyDescent="0.25">
      <c r="A260" s="230"/>
      <c r="B260" s="230"/>
      <c r="C260" s="230"/>
      <c r="D260" s="214"/>
      <c r="E260" s="214"/>
      <c r="F260" s="214" t="s">
        <v>444</v>
      </c>
      <c r="G260" s="36"/>
      <c r="H260" s="49">
        <v>2016</v>
      </c>
      <c r="I260" s="331">
        <v>2016</v>
      </c>
      <c r="J260" s="331">
        <v>2016</v>
      </c>
      <c r="K260" s="331">
        <v>2016</v>
      </c>
      <c r="L260" s="212"/>
    </row>
    <row r="261" spans="1:12" x14ac:dyDescent="0.25">
      <c r="A261" s="230"/>
      <c r="B261" s="230"/>
      <c r="C261" s="230"/>
      <c r="D261" s="214"/>
      <c r="E261" s="214"/>
      <c r="F261" s="214" t="s">
        <v>445</v>
      </c>
      <c r="G261" s="36"/>
      <c r="H261" s="332" t="s">
        <v>270</v>
      </c>
      <c r="I261" s="332" t="s">
        <v>270</v>
      </c>
      <c r="J261" s="332" t="s">
        <v>270</v>
      </c>
      <c r="K261" s="332" t="s">
        <v>270</v>
      </c>
      <c r="L261" s="212"/>
    </row>
    <row r="262" spans="1:12" hidden="1" x14ac:dyDescent="0.25">
      <c r="A262" s="230"/>
      <c r="B262" s="230"/>
      <c r="C262" s="230"/>
      <c r="D262" s="214"/>
      <c r="E262" s="214"/>
      <c r="F262" s="214" t="s">
        <v>446</v>
      </c>
      <c r="G262" s="36"/>
      <c r="H262" s="50" t="e">
        <f>[5]StartUp!$D$8</f>
        <v>#REF!</v>
      </c>
      <c r="I262" s="50" t="e">
        <f>[5]StartUp!$D$8</f>
        <v>#REF!</v>
      </c>
      <c r="J262" s="50" t="e">
        <f>[5]StartUp!$D$8</f>
        <v>#REF!</v>
      </c>
      <c r="K262" s="50" t="e">
        <f>[5]StartUp!$D$8</f>
        <v>#REF!</v>
      </c>
      <c r="L262" s="212"/>
    </row>
    <row r="263" spans="1:12" hidden="1" x14ac:dyDescent="0.25">
      <c r="A263" s="230"/>
      <c r="B263" s="230"/>
      <c r="C263" s="230"/>
      <c r="D263" s="214"/>
      <c r="E263" s="214"/>
      <c r="F263" s="214" t="s">
        <v>447</v>
      </c>
      <c r="G263" s="36"/>
      <c r="H263" s="50" t="e">
        <f>[5]StartUp!$D$9</f>
        <v>#REF!</v>
      </c>
      <c r="I263" s="50" t="e">
        <f>[5]StartUp!$D$9</f>
        <v>#REF!</v>
      </c>
      <c r="J263" s="50" t="e">
        <f>[5]StartUp!$D$9</f>
        <v>#REF!</v>
      </c>
      <c r="K263" s="50" t="e">
        <f>[5]StartUp!$D$9</f>
        <v>#REF!</v>
      </c>
      <c r="L263" s="212"/>
    </row>
    <row r="264" spans="1:12" x14ac:dyDescent="0.25">
      <c r="A264" s="230"/>
      <c r="B264" s="230"/>
      <c r="C264" s="230"/>
      <c r="D264" s="214"/>
      <c r="E264" s="214"/>
      <c r="F264" s="214" t="s">
        <v>275</v>
      </c>
      <c r="G264" s="15"/>
      <c r="H264" s="212"/>
      <c r="I264" s="212"/>
      <c r="J264" s="212"/>
      <c r="K264" s="212"/>
      <c r="L264" s="212"/>
    </row>
    <row r="265" spans="1:12" ht="29.25" customHeight="1" x14ac:dyDescent="0.25">
      <c r="A265" s="230"/>
      <c r="B265" s="230"/>
      <c r="C265" s="230"/>
      <c r="D265" s="214" t="s">
        <v>4118</v>
      </c>
      <c r="E265" s="214"/>
      <c r="F265" s="214"/>
      <c r="G265" s="22" t="s">
        <v>4119</v>
      </c>
      <c r="H265" s="23"/>
      <c r="I265" s="23"/>
      <c r="J265" s="23"/>
      <c r="K265" s="23"/>
      <c r="L265" s="212"/>
    </row>
    <row r="266" spans="1:12" ht="47.25" customHeight="1" x14ac:dyDescent="0.25">
      <c r="A266" s="230"/>
      <c r="B266" s="230"/>
      <c r="C266" s="230"/>
      <c r="D266" s="214" t="s">
        <v>4120</v>
      </c>
      <c r="E266" s="214"/>
      <c r="F266" s="214"/>
      <c r="G266" s="215" t="s">
        <v>4121</v>
      </c>
      <c r="H266" s="23"/>
      <c r="I266" s="23"/>
      <c r="J266" s="23"/>
      <c r="K266" s="23"/>
      <c r="L266" s="212"/>
    </row>
    <row r="267" spans="1:12" ht="45" x14ac:dyDescent="0.25">
      <c r="A267" s="230"/>
      <c r="B267" s="230"/>
      <c r="C267" s="230"/>
      <c r="D267" s="214" t="s">
        <v>4122</v>
      </c>
      <c r="E267" s="214"/>
      <c r="F267" s="214"/>
      <c r="G267" s="189" t="s">
        <v>2595</v>
      </c>
      <c r="H267" s="194"/>
      <c r="I267" s="194"/>
      <c r="J267" s="194"/>
      <c r="K267" s="194"/>
      <c r="L267" s="212"/>
    </row>
    <row r="268" spans="1:12" s="316" customFormat="1" x14ac:dyDescent="0.25">
      <c r="A268" s="230"/>
      <c r="B268" s="230"/>
      <c r="C268" s="230"/>
      <c r="D268" s="319"/>
      <c r="E268" s="319"/>
      <c r="F268" s="319" t="s">
        <v>275</v>
      </c>
    </row>
    <row r="269" spans="1:12" s="316" customFormat="1" x14ac:dyDescent="0.25">
      <c r="A269" s="139"/>
      <c r="B269" s="139"/>
      <c r="C269" s="139"/>
      <c r="D269" s="319"/>
      <c r="E269" s="319"/>
      <c r="F269" s="319" t="s">
        <v>278</v>
      </c>
      <c r="G269" s="319"/>
      <c r="H269" s="319"/>
      <c r="I269" s="319"/>
      <c r="J269" s="319"/>
      <c r="K269" s="319"/>
      <c r="L269" s="319"/>
    </row>
    <row r="270" spans="1:12" s="316" customFormat="1" x14ac:dyDescent="0.25">
      <c r="A270" s="139"/>
      <c r="B270" s="139"/>
      <c r="C270" s="139"/>
    </row>
    <row r="271" spans="1:12" s="316" customFormat="1" x14ac:dyDescent="0.25">
      <c r="A271" s="230"/>
      <c r="B271" s="230"/>
      <c r="C271" s="230"/>
      <c r="D271" s="319"/>
      <c r="E271" s="319"/>
      <c r="F271" s="319" t="s">
        <v>275</v>
      </c>
      <c r="G271" s="337"/>
      <c r="H271" s="338" t="s">
        <v>3417</v>
      </c>
      <c r="I271" s="338" t="s">
        <v>3417</v>
      </c>
      <c r="J271" s="338" t="s">
        <v>3417</v>
      </c>
      <c r="K271" s="338" t="s">
        <v>3417</v>
      </c>
    </row>
    <row r="272" spans="1:12" s="316" customFormat="1" x14ac:dyDescent="0.25">
      <c r="A272" s="139"/>
      <c r="B272" s="139"/>
      <c r="C272" s="139"/>
      <c r="D272" s="319"/>
      <c r="E272" s="319"/>
      <c r="F272" s="319" t="s">
        <v>278</v>
      </c>
      <c r="G272" s="335" t="s">
        <v>4031</v>
      </c>
      <c r="H272" s="320" t="s">
        <v>399</v>
      </c>
      <c r="I272" s="320" t="s">
        <v>400</v>
      </c>
      <c r="J272" s="320" t="s">
        <v>401</v>
      </c>
      <c r="K272" s="320" t="s">
        <v>402</v>
      </c>
      <c r="L272" s="319"/>
    </row>
    <row r="273" spans="1:12" s="316" customFormat="1" x14ac:dyDescent="0.25">
      <c r="A273" s="139"/>
      <c r="B273" s="139"/>
      <c r="C273" s="139"/>
      <c r="G273" s="324"/>
      <c r="H273" s="331">
        <v>2015</v>
      </c>
      <c r="I273" s="331">
        <v>2015</v>
      </c>
      <c r="J273" s="331">
        <v>2015</v>
      </c>
      <c r="K273" s="331">
        <v>2015</v>
      </c>
    </row>
    <row r="274" spans="1:12" s="316" customFormat="1" x14ac:dyDescent="0.25">
      <c r="A274" s="230"/>
      <c r="B274" s="230"/>
      <c r="C274" s="230"/>
      <c r="D274" s="319"/>
      <c r="E274" s="319"/>
      <c r="F274" s="319" t="s">
        <v>275</v>
      </c>
      <c r="G274" s="324"/>
      <c r="H274" s="332" t="s">
        <v>270</v>
      </c>
      <c r="I274" s="332" t="s">
        <v>270</v>
      </c>
      <c r="J274" s="332" t="s">
        <v>270</v>
      </c>
      <c r="K274" s="332" t="s">
        <v>270</v>
      </c>
    </row>
    <row r="275" spans="1:12" s="316" customFormat="1" hidden="1" x14ac:dyDescent="0.25">
      <c r="A275" s="139"/>
      <c r="B275" s="139"/>
      <c r="C275" s="139"/>
      <c r="D275" s="319"/>
      <c r="E275" s="319"/>
      <c r="F275" s="319" t="s">
        <v>278</v>
      </c>
      <c r="G275" s="324"/>
      <c r="H275" s="323" t="e">
        <f>[5]StartUp!$D$8</f>
        <v>#REF!</v>
      </c>
      <c r="I275" s="323" t="e">
        <f>[5]StartUp!$D$8</f>
        <v>#REF!</v>
      </c>
      <c r="J275" s="323" t="e">
        <f>[5]StartUp!$D$8</f>
        <v>#REF!</v>
      </c>
      <c r="K275" s="323" t="e">
        <f>[5]StartUp!$D$8</f>
        <v>#REF!</v>
      </c>
      <c r="L275" s="319"/>
    </row>
    <row r="276" spans="1:12" s="316" customFormat="1" hidden="1" x14ac:dyDescent="0.25">
      <c r="A276" s="139"/>
      <c r="B276" s="139"/>
      <c r="C276" s="139"/>
      <c r="G276" s="324"/>
      <c r="H276" s="323" t="e">
        <f>[5]StartUp!$D$9</f>
        <v>#REF!</v>
      </c>
      <c r="I276" s="323" t="e">
        <f>[5]StartUp!$D$9</f>
        <v>#REF!</v>
      </c>
      <c r="J276" s="323" t="e">
        <f>[5]StartUp!$D$9</f>
        <v>#REF!</v>
      </c>
      <c r="K276" s="323" t="e">
        <f>[5]StartUp!$D$9</f>
        <v>#REF!</v>
      </c>
    </row>
    <row r="277" spans="1:12" s="316" customFormat="1" x14ac:dyDescent="0.25">
      <c r="A277" s="230"/>
      <c r="B277" s="230"/>
      <c r="C277" s="230"/>
      <c r="D277" s="319"/>
      <c r="E277" s="319"/>
      <c r="F277" s="319" t="s">
        <v>275</v>
      </c>
      <c r="G277" s="317"/>
    </row>
    <row r="278" spans="1:12" s="316" customFormat="1" ht="30" x14ac:dyDescent="0.25">
      <c r="A278" s="139"/>
      <c r="B278" s="139"/>
      <c r="C278" s="139"/>
      <c r="D278" s="319"/>
      <c r="E278" s="319"/>
      <c r="F278" s="319" t="s">
        <v>278</v>
      </c>
      <c r="G278" s="320" t="s">
        <v>4119</v>
      </c>
      <c r="H278" s="321"/>
      <c r="I278" s="321"/>
      <c r="J278" s="321"/>
      <c r="K278" s="321"/>
      <c r="L278" s="319"/>
    </row>
    <row r="279" spans="1:12" s="316" customFormat="1" ht="45" x14ac:dyDescent="0.25">
      <c r="A279" s="139"/>
      <c r="B279" s="139"/>
      <c r="C279" s="139"/>
      <c r="G279" s="322" t="s">
        <v>4121</v>
      </c>
      <c r="H279" s="321"/>
      <c r="I279" s="321"/>
      <c r="J279" s="321"/>
      <c r="K279" s="321"/>
    </row>
    <row r="280" spans="1:12" s="316" customFormat="1" ht="45" x14ac:dyDescent="0.25">
      <c r="A280" s="230"/>
      <c r="B280" s="230"/>
      <c r="C280" s="230"/>
      <c r="D280" s="319"/>
      <c r="E280" s="319"/>
      <c r="F280" s="319" t="s">
        <v>275</v>
      </c>
      <c r="G280" s="318" t="s">
        <v>2595</v>
      </c>
      <c r="H280" s="329"/>
      <c r="I280" s="329"/>
      <c r="J280" s="329"/>
      <c r="K280" s="329"/>
    </row>
    <row r="281" spans="1:12" s="316" customFormat="1" x14ac:dyDescent="0.25">
      <c r="A281" s="139"/>
      <c r="B281" s="139"/>
      <c r="C281" s="139"/>
      <c r="D281" s="319"/>
      <c r="E281" s="319"/>
      <c r="F281" s="319" t="s">
        <v>278</v>
      </c>
      <c r="G281" s="319"/>
      <c r="H281" s="319"/>
      <c r="I281" s="319"/>
      <c r="J281" s="319"/>
      <c r="K281" s="319"/>
      <c r="L281" s="319"/>
    </row>
    <row r="282" spans="1:12" s="316" customFormat="1" x14ac:dyDescent="0.25">
      <c r="A282" s="139"/>
      <c r="B282" s="139"/>
      <c r="C282" s="139"/>
    </row>
    <row r="283" spans="1:12" s="316" customFormat="1" x14ac:dyDescent="0.25">
      <c r="A283" s="230"/>
      <c r="B283" s="230"/>
      <c r="C283" s="230"/>
      <c r="D283" s="319"/>
      <c r="E283" s="319"/>
      <c r="F283" s="319" t="s">
        <v>275</v>
      </c>
      <c r="G283" s="337"/>
      <c r="H283" s="338" t="s">
        <v>3419</v>
      </c>
      <c r="I283" s="338" t="s">
        <v>3419</v>
      </c>
      <c r="J283" s="338" t="s">
        <v>3419</v>
      </c>
      <c r="K283" s="338" t="s">
        <v>3419</v>
      </c>
    </row>
    <row r="284" spans="1:12" s="316" customFormat="1" x14ac:dyDescent="0.25">
      <c r="A284" s="139"/>
      <c r="B284" s="139"/>
      <c r="C284" s="139"/>
      <c r="D284" s="319"/>
      <c r="E284" s="319"/>
      <c r="F284" s="319" t="s">
        <v>278</v>
      </c>
      <c r="G284" s="335" t="s">
        <v>4031</v>
      </c>
      <c r="H284" s="320" t="s">
        <v>399</v>
      </c>
      <c r="I284" s="320" t="s">
        <v>400</v>
      </c>
      <c r="J284" s="320" t="s">
        <v>401</v>
      </c>
      <c r="K284" s="320" t="s">
        <v>402</v>
      </c>
      <c r="L284" s="319"/>
    </row>
    <row r="285" spans="1:12" s="316" customFormat="1" x14ac:dyDescent="0.25">
      <c r="A285" s="139"/>
      <c r="B285" s="139"/>
      <c r="C285" s="139"/>
      <c r="G285" s="324"/>
      <c r="H285" s="331">
        <v>2016</v>
      </c>
      <c r="I285" s="331">
        <v>2015</v>
      </c>
      <c r="J285" s="331">
        <v>2016</v>
      </c>
      <c r="K285" s="331">
        <v>2015</v>
      </c>
    </row>
    <row r="286" spans="1:12" s="316" customFormat="1" x14ac:dyDescent="0.25">
      <c r="A286" s="230"/>
      <c r="B286" s="230"/>
      <c r="C286" s="230"/>
      <c r="D286" s="319"/>
      <c r="E286" s="319"/>
      <c r="F286" s="319" t="s">
        <v>275</v>
      </c>
      <c r="G286" s="324"/>
      <c r="H286" s="332" t="s">
        <v>270</v>
      </c>
      <c r="I286" s="332" t="s">
        <v>270</v>
      </c>
      <c r="J286" s="332" t="s">
        <v>270</v>
      </c>
      <c r="K286" s="332" t="s">
        <v>270</v>
      </c>
    </row>
    <row r="287" spans="1:12" s="316" customFormat="1" hidden="1" x14ac:dyDescent="0.25">
      <c r="A287" s="139"/>
      <c r="B287" s="139"/>
      <c r="C287" s="139"/>
      <c r="D287" s="319"/>
      <c r="E287" s="319"/>
      <c r="F287" s="319" t="s">
        <v>278</v>
      </c>
      <c r="G287" s="324"/>
      <c r="H287" s="323" t="e">
        <f>[5]StartUp!$D$8</f>
        <v>#REF!</v>
      </c>
      <c r="I287" s="323" t="e">
        <f>[5]StartUp!$D$8</f>
        <v>#REF!</v>
      </c>
      <c r="J287" s="323" t="e">
        <f>[5]StartUp!$D$8</f>
        <v>#REF!</v>
      </c>
      <c r="K287" s="323" t="e">
        <f>[5]StartUp!$D$8</f>
        <v>#REF!</v>
      </c>
      <c r="L287" s="319"/>
    </row>
    <row r="288" spans="1:12" s="316" customFormat="1" hidden="1" x14ac:dyDescent="0.25">
      <c r="A288" s="230"/>
      <c r="B288" s="230"/>
      <c r="C288" s="230"/>
      <c r="D288" s="319"/>
      <c r="E288" s="319"/>
      <c r="F288" s="319" t="s">
        <v>275</v>
      </c>
      <c r="G288" s="324"/>
      <c r="H288" s="323" t="e">
        <f>[5]StartUp!$D$9</f>
        <v>#REF!</v>
      </c>
      <c r="I288" s="323" t="e">
        <f>[5]StartUp!$D$9</f>
        <v>#REF!</v>
      </c>
      <c r="J288" s="323" t="e">
        <f>[5]StartUp!$D$9</f>
        <v>#REF!</v>
      </c>
      <c r="K288" s="323" t="e">
        <f>[5]StartUp!$D$9</f>
        <v>#REF!</v>
      </c>
    </row>
    <row r="289" spans="1:12" s="316" customFormat="1" x14ac:dyDescent="0.25">
      <c r="A289" s="139"/>
      <c r="B289" s="139"/>
      <c r="C289" s="139"/>
      <c r="D289" s="319"/>
      <c r="E289" s="319"/>
      <c r="F289" s="319" t="s">
        <v>278</v>
      </c>
      <c r="G289" s="317"/>
      <c r="L289" s="319"/>
    </row>
    <row r="290" spans="1:12" s="316" customFormat="1" ht="30" x14ac:dyDescent="0.25">
      <c r="A290" s="139"/>
      <c r="B290" s="139"/>
      <c r="C290" s="139"/>
      <c r="G290" s="320" t="s">
        <v>4119</v>
      </c>
      <c r="H290" s="321"/>
      <c r="I290" s="321"/>
      <c r="J290" s="321"/>
      <c r="K290" s="321"/>
    </row>
    <row r="291" spans="1:12" s="316" customFormat="1" ht="45" x14ac:dyDescent="0.25">
      <c r="A291" s="230"/>
      <c r="B291" s="230"/>
      <c r="C291" s="230"/>
      <c r="D291" s="319"/>
      <c r="E291" s="319"/>
      <c r="F291" s="319" t="s">
        <v>275</v>
      </c>
      <c r="G291" s="322" t="s">
        <v>4121</v>
      </c>
      <c r="H291" s="321"/>
      <c r="I291" s="321"/>
      <c r="J291" s="321"/>
      <c r="K291" s="321"/>
    </row>
    <row r="292" spans="1:12" s="316" customFormat="1" ht="45" x14ac:dyDescent="0.25">
      <c r="A292" s="139"/>
      <c r="B292" s="139"/>
      <c r="C292" s="139"/>
      <c r="D292" s="319"/>
      <c r="E292" s="319"/>
      <c r="F292" s="319" t="s">
        <v>278</v>
      </c>
      <c r="G292" s="318" t="s">
        <v>2595</v>
      </c>
      <c r="H292" s="329"/>
      <c r="I292" s="329"/>
      <c r="J292" s="329"/>
      <c r="K292" s="329"/>
      <c r="L292" s="319"/>
    </row>
    <row r="293" spans="1:12" s="316" customFormat="1" x14ac:dyDescent="0.25">
      <c r="A293" s="139"/>
      <c r="B293" s="139"/>
      <c r="C293" s="139"/>
    </row>
    <row r="294" spans="1:12" s="316" customFormat="1" x14ac:dyDescent="0.25">
      <c r="A294" s="230"/>
      <c r="B294" s="230"/>
      <c r="C294" s="230"/>
      <c r="D294" s="319"/>
      <c r="E294" s="319"/>
      <c r="F294" s="319" t="s">
        <v>275</v>
      </c>
    </row>
    <row r="295" spans="1:12" s="316" customFormat="1" x14ac:dyDescent="0.25">
      <c r="A295" s="139"/>
      <c r="B295" s="139"/>
      <c r="C295" s="139"/>
      <c r="D295" s="319"/>
      <c r="E295" s="319"/>
      <c r="F295" s="319" t="s">
        <v>278</v>
      </c>
      <c r="G295" s="319"/>
      <c r="H295" s="319"/>
      <c r="I295" s="319"/>
      <c r="J295" s="319"/>
      <c r="K295" s="319"/>
      <c r="L295" s="319"/>
    </row>
    <row r="296" spans="1:12" x14ac:dyDescent="0.25">
      <c r="A296" s="139"/>
      <c r="B296" s="139"/>
      <c r="C296" s="139"/>
      <c r="D296" s="212"/>
      <c r="E296" s="212"/>
      <c r="F296" s="212"/>
      <c r="G296" s="212"/>
      <c r="H296" s="212"/>
      <c r="I296" s="212"/>
      <c r="J296" s="212"/>
      <c r="K296" s="212"/>
      <c r="L296" s="212"/>
    </row>
    <row r="297" spans="1:12" ht="49.5" hidden="1" customHeight="1" x14ac:dyDescent="0.25">
      <c r="A297" s="230"/>
      <c r="B297" s="230"/>
      <c r="C297" s="234"/>
      <c r="D297" s="212"/>
      <c r="E297" s="212"/>
      <c r="F297" s="212"/>
      <c r="G297" s="212"/>
      <c r="H297" s="212"/>
      <c r="I297" s="212"/>
      <c r="J297" s="212"/>
      <c r="K297" s="212"/>
      <c r="L297" s="212"/>
    </row>
    <row r="298" spans="1:12" ht="409.5" hidden="1" x14ac:dyDescent="0.25">
      <c r="A298" s="230"/>
      <c r="B298" s="230"/>
      <c r="C298" s="230"/>
      <c r="D298" s="214"/>
      <c r="E298" s="214"/>
      <c r="F298" s="12" t="s">
        <v>4123</v>
      </c>
      <c r="G298" s="214"/>
      <c r="H298" s="214"/>
      <c r="I298" s="214"/>
      <c r="J298" s="214"/>
      <c r="K298" s="214"/>
      <c r="L298" s="214"/>
    </row>
    <row r="299" spans="1:12" hidden="1" x14ac:dyDescent="0.25">
      <c r="A299" s="230"/>
      <c r="B299" s="230"/>
      <c r="C299" s="230"/>
      <c r="D299" s="214"/>
      <c r="E299" s="214"/>
      <c r="F299" s="214"/>
      <c r="G299" s="214"/>
      <c r="H299" s="214"/>
      <c r="I299" s="214"/>
      <c r="J299" s="214"/>
      <c r="K299" s="214"/>
      <c r="L299" s="214"/>
    </row>
    <row r="300" spans="1:12" hidden="1" x14ac:dyDescent="0.25">
      <c r="A300" s="230"/>
      <c r="B300" s="230"/>
      <c r="C300" s="230"/>
      <c r="D300" s="214"/>
      <c r="E300" s="214"/>
      <c r="F300" s="214"/>
      <c r="G300" s="214"/>
      <c r="H300" s="214" t="s">
        <v>4124</v>
      </c>
      <c r="I300" s="214" t="s">
        <v>4125</v>
      </c>
      <c r="J300" s="214" t="s">
        <v>4126</v>
      </c>
      <c r="K300" s="214" t="s">
        <v>4064</v>
      </c>
      <c r="L300" s="214"/>
    </row>
    <row r="301" spans="1:12" hidden="1" x14ac:dyDescent="0.25">
      <c r="A301" s="230"/>
      <c r="B301" s="230"/>
      <c r="C301" s="230"/>
      <c r="D301" s="214"/>
      <c r="E301" s="214"/>
      <c r="F301" s="214" t="s">
        <v>276</v>
      </c>
      <c r="G301" s="214" t="s">
        <v>274</v>
      </c>
      <c r="H301" s="214"/>
      <c r="I301" s="214"/>
      <c r="J301" s="214"/>
      <c r="K301" s="214"/>
      <c r="L301" s="214" t="s">
        <v>275</v>
      </c>
    </row>
    <row r="302" spans="1:12" ht="18.75" customHeight="1" x14ac:dyDescent="0.25">
      <c r="A302" s="230"/>
      <c r="B302" s="230"/>
      <c r="C302" s="230"/>
      <c r="D302" s="214"/>
      <c r="E302" s="214" t="s">
        <v>4048</v>
      </c>
      <c r="F302" s="214" t="s">
        <v>386</v>
      </c>
      <c r="G302" s="77"/>
      <c r="H302" s="73" t="s">
        <v>3419</v>
      </c>
      <c r="I302" s="73" t="s">
        <v>3419</v>
      </c>
      <c r="J302" s="73" t="s">
        <v>3419</v>
      </c>
      <c r="K302" s="73" t="s">
        <v>3419</v>
      </c>
      <c r="L302" s="214"/>
    </row>
    <row r="303" spans="1:12" ht="19.5" customHeight="1" x14ac:dyDescent="0.25">
      <c r="A303" s="230"/>
      <c r="B303" s="230"/>
      <c r="C303" s="230"/>
      <c r="D303" s="214"/>
      <c r="E303" s="214" t="s">
        <v>4117</v>
      </c>
      <c r="F303" s="214" t="s">
        <v>386</v>
      </c>
      <c r="G303" s="61" t="s">
        <v>4031</v>
      </c>
      <c r="H303" s="22" t="s">
        <v>399</v>
      </c>
      <c r="I303" s="22" t="s">
        <v>400</v>
      </c>
      <c r="J303" s="22" t="s">
        <v>401</v>
      </c>
      <c r="K303" s="22" t="s">
        <v>402</v>
      </c>
      <c r="L303" s="212"/>
    </row>
    <row r="304" spans="1:12" ht="20.100000000000001" customHeight="1" x14ac:dyDescent="0.25">
      <c r="A304" s="230"/>
      <c r="B304" s="230"/>
      <c r="C304" s="230"/>
      <c r="D304" s="214"/>
      <c r="E304" s="214"/>
      <c r="F304" s="214" t="s">
        <v>444</v>
      </c>
      <c r="G304" s="36"/>
      <c r="H304" s="49">
        <v>2015</v>
      </c>
      <c r="I304" s="331">
        <v>2015</v>
      </c>
      <c r="J304" s="331">
        <v>2015</v>
      </c>
      <c r="K304" s="331">
        <v>2015</v>
      </c>
      <c r="L304" s="212"/>
    </row>
    <row r="305" spans="1:12" ht="20.100000000000001" hidden="1" customHeight="1" x14ac:dyDescent="0.25">
      <c r="A305" s="230"/>
      <c r="B305" s="230"/>
      <c r="C305" s="230"/>
      <c r="D305" s="214"/>
      <c r="E305" s="214"/>
      <c r="F305" s="214" t="s">
        <v>445</v>
      </c>
      <c r="G305" s="36"/>
      <c r="H305" s="51" t="e">
        <f>[5]StartUp!$E$8</f>
        <v>#REF!</v>
      </c>
      <c r="I305" s="51" t="e">
        <f>[5]StartUp!$E$8</f>
        <v>#REF!</v>
      </c>
      <c r="J305" s="51" t="e">
        <f>[5]StartUp!$E$8</f>
        <v>#REF!</v>
      </c>
      <c r="K305" s="51" t="e">
        <f>[5]StartUp!$E$8</f>
        <v>#REF!</v>
      </c>
      <c r="L305" s="212"/>
    </row>
    <row r="306" spans="1:12" ht="20.100000000000001" hidden="1" customHeight="1" x14ac:dyDescent="0.25">
      <c r="A306" s="230"/>
      <c r="B306" s="230"/>
      <c r="C306" s="230"/>
      <c r="D306" s="214"/>
      <c r="E306" s="214"/>
      <c r="F306" s="214" t="s">
        <v>446</v>
      </c>
      <c r="G306" s="36"/>
      <c r="H306" s="50" t="e">
        <f>[5]StartUp!$D$8</f>
        <v>#REF!</v>
      </c>
      <c r="I306" s="50" t="e">
        <f>[5]StartUp!$D$8</f>
        <v>#REF!</v>
      </c>
      <c r="J306" s="50" t="e">
        <f>[5]StartUp!$D$8</f>
        <v>#REF!</v>
      </c>
      <c r="K306" s="50" t="e">
        <f>[5]StartUp!$D$8</f>
        <v>#REF!</v>
      </c>
      <c r="L306" s="212"/>
    </row>
    <row r="307" spans="1:12" x14ac:dyDescent="0.25">
      <c r="A307" s="230"/>
      <c r="B307" s="230"/>
      <c r="C307" s="230"/>
      <c r="D307" s="214"/>
      <c r="E307" s="214"/>
      <c r="F307" s="214" t="s">
        <v>275</v>
      </c>
      <c r="G307" s="15"/>
      <c r="H307" s="332" t="s">
        <v>270</v>
      </c>
      <c r="I307" s="332" t="s">
        <v>270</v>
      </c>
      <c r="J307" s="332" t="s">
        <v>270</v>
      </c>
      <c r="K307" s="332" t="s">
        <v>270</v>
      </c>
      <c r="L307" s="212"/>
    </row>
    <row r="308" spans="1:12" s="316" customFormat="1" x14ac:dyDescent="0.25">
      <c r="A308" s="230"/>
      <c r="B308" s="230"/>
      <c r="C308" s="230"/>
      <c r="D308" s="319"/>
      <c r="E308" s="319"/>
      <c r="F308" s="319"/>
      <c r="G308" s="317"/>
    </row>
    <row r="309" spans="1:12" ht="30" customHeight="1" x14ac:dyDescent="0.25">
      <c r="A309" s="230"/>
      <c r="B309" s="230"/>
      <c r="C309" s="230"/>
      <c r="D309" s="214" t="s">
        <v>4118</v>
      </c>
      <c r="E309" s="214"/>
      <c r="F309" s="214"/>
      <c r="G309" s="22" t="s">
        <v>4119</v>
      </c>
      <c r="H309" s="23"/>
      <c r="I309" s="23"/>
      <c r="J309" s="23"/>
      <c r="K309" s="23"/>
      <c r="L309" s="212"/>
    </row>
    <row r="310" spans="1:12" ht="44.25" customHeight="1" x14ac:dyDescent="0.25">
      <c r="A310" s="230"/>
      <c r="B310" s="230"/>
      <c r="C310" s="230"/>
      <c r="D310" s="214" t="s">
        <v>4120</v>
      </c>
      <c r="E310" s="214"/>
      <c r="F310" s="214"/>
      <c r="G310" s="215" t="s">
        <v>4121</v>
      </c>
      <c r="H310" s="23"/>
      <c r="I310" s="23"/>
      <c r="J310" s="23"/>
      <c r="K310" s="23"/>
      <c r="L310" s="212"/>
    </row>
    <row r="311" spans="1:12" ht="47.25" customHeight="1" x14ac:dyDescent="0.25">
      <c r="A311" s="230"/>
      <c r="B311" s="230"/>
      <c r="C311" s="230"/>
      <c r="D311" s="214" t="s">
        <v>4122</v>
      </c>
      <c r="E311" s="214"/>
      <c r="F311" s="214"/>
      <c r="G311" s="189" t="s">
        <v>2595</v>
      </c>
      <c r="H311" s="194"/>
      <c r="I311" s="194"/>
      <c r="J311" s="194"/>
      <c r="K311" s="194"/>
      <c r="L311" s="212"/>
    </row>
    <row r="312" spans="1:12" x14ac:dyDescent="0.25">
      <c r="A312" s="230"/>
      <c r="B312" s="230"/>
      <c r="C312" s="230"/>
      <c r="D312" s="214"/>
      <c r="E312" s="214"/>
      <c r="F312" s="214" t="s">
        <v>275</v>
      </c>
      <c r="G312" s="212"/>
      <c r="H312" s="212"/>
      <c r="I312" s="212"/>
      <c r="J312" s="212"/>
      <c r="K312" s="212"/>
      <c r="L312" s="212"/>
    </row>
    <row r="313" spans="1:12" x14ac:dyDescent="0.25">
      <c r="A313" s="230"/>
      <c r="B313" s="230"/>
      <c r="C313" s="230"/>
      <c r="D313" s="214"/>
      <c r="E313" s="214"/>
      <c r="F313" s="214" t="s">
        <v>278</v>
      </c>
      <c r="G313" s="214"/>
      <c r="H313" s="214"/>
      <c r="I313" s="214"/>
      <c r="J313" s="214"/>
      <c r="K313" s="214"/>
      <c r="L313" s="214"/>
    </row>
    <row r="314" spans="1:12" x14ac:dyDescent="0.25">
      <c r="A314" s="230"/>
      <c r="B314" s="230"/>
      <c r="C314" s="230"/>
      <c r="D314" s="212"/>
      <c r="E314" s="212"/>
      <c r="F314" s="212"/>
      <c r="G314" s="212"/>
      <c r="H314" s="212"/>
      <c r="I314" s="212"/>
      <c r="J314" s="212"/>
      <c r="K314" s="212"/>
      <c r="L314" s="212"/>
    </row>
    <row r="315" spans="1:12" x14ac:dyDescent="0.25">
      <c r="A315" s="230"/>
      <c r="B315" s="230"/>
      <c r="C315" s="230"/>
      <c r="D315" s="253"/>
      <c r="E315" s="140"/>
      <c r="F315" s="140"/>
      <c r="G315" s="140"/>
      <c r="H315" s="140"/>
      <c r="I315" s="139"/>
      <c r="J315" s="21"/>
    </row>
    <row r="316" spans="1:12" x14ac:dyDescent="0.25">
      <c r="A316" s="230"/>
      <c r="B316" s="230"/>
      <c r="C316" s="230"/>
      <c r="D316" s="253"/>
      <c r="E316" s="140"/>
      <c r="F316" s="140"/>
      <c r="G316" s="140"/>
      <c r="H316" s="140"/>
      <c r="I316" s="139"/>
      <c r="J316" s="21"/>
    </row>
    <row r="317" spans="1:12" x14ac:dyDescent="0.25">
      <c r="A317" s="230"/>
      <c r="B317" s="230"/>
      <c r="C317" s="230"/>
      <c r="D317" s="253"/>
      <c r="E317" s="140"/>
      <c r="F317" s="140"/>
      <c r="G317" s="140"/>
      <c r="H317" s="140"/>
      <c r="I317" s="139"/>
      <c r="J317" s="21"/>
    </row>
    <row r="318" spans="1:12" x14ac:dyDescent="0.25">
      <c r="A318" s="230"/>
      <c r="B318" s="230"/>
      <c r="C318" s="230"/>
      <c r="D318" s="233"/>
      <c r="E318" s="231"/>
      <c r="F318" s="231"/>
      <c r="G318" s="231"/>
      <c r="H318" s="231"/>
      <c r="I318" s="139"/>
      <c r="J318" s="21"/>
    </row>
    <row r="319" spans="1:12" x14ac:dyDescent="0.25">
      <c r="A319" s="230"/>
      <c r="B319" s="230"/>
      <c r="C319" s="230"/>
      <c r="D319" s="253"/>
      <c r="E319" s="140"/>
      <c r="F319" s="140"/>
      <c r="G319" s="140"/>
      <c r="H319" s="140"/>
      <c r="I319" s="139"/>
      <c r="J319" s="21"/>
    </row>
    <row r="320" spans="1:12" x14ac:dyDescent="0.25">
      <c r="A320" s="230"/>
      <c r="B320" s="230"/>
      <c r="C320" s="230"/>
      <c r="D320" s="253"/>
      <c r="E320" s="140"/>
      <c r="F320" s="140"/>
      <c r="G320" s="140"/>
      <c r="H320" s="140"/>
      <c r="I320" s="139"/>
      <c r="J320" s="21"/>
    </row>
    <row r="321" spans="1:10" x14ac:dyDescent="0.25">
      <c r="A321" s="230"/>
      <c r="B321" s="230"/>
      <c r="C321" s="230"/>
      <c r="D321" s="253"/>
      <c r="E321" s="140"/>
      <c r="F321" s="140"/>
      <c r="G321" s="140"/>
      <c r="H321" s="140"/>
      <c r="I321" s="139"/>
      <c r="J321" s="21"/>
    </row>
    <row r="322" spans="1:10" x14ac:dyDescent="0.25">
      <c r="A322" s="230"/>
      <c r="B322" s="230"/>
      <c r="C322" s="230"/>
      <c r="D322" s="253"/>
      <c r="E322" s="140"/>
      <c r="F322" s="140"/>
      <c r="G322" s="140"/>
      <c r="H322" s="140"/>
      <c r="I322" s="139"/>
      <c r="J322" s="21"/>
    </row>
    <row r="323" spans="1:10" x14ac:dyDescent="0.25">
      <c r="A323" s="230"/>
      <c r="B323" s="230"/>
      <c r="C323" s="230"/>
      <c r="D323" s="253"/>
      <c r="E323" s="140"/>
      <c r="F323" s="140"/>
      <c r="G323" s="140"/>
      <c r="H323" s="140"/>
      <c r="I323" s="139"/>
      <c r="J323" s="21"/>
    </row>
    <row r="324" spans="1:10" x14ac:dyDescent="0.25">
      <c r="A324" s="230"/>
      <c r="B324" s="230"/>
      <c r="C324" s="230"/>
      <c r="D324" s="253"/>
      <c r="E324" s="140"/>
      <c r="F324" s="140"/>
      <c r="G324" s="140"/>
      <c r="H324" s="140"/>
      <c r="I324" s="139"/>
      <c r="J324" s="21"/>
    </row>
    <row r="325" spans="1:10" x14ac:dyDescent="0.25">
      <c r="A325" s="230"/>
      <c r="B325" s="230"/>
      <c r="C325" s="230"/>
      <c r="D325" s="253"/>
      <c r="E325" s="140"/>
      <c r="F325" s="140"/>
      <c r="G325" s="140"/>
      <c r="H325" s="140"/>
      <c r="I325" s="139"/>
      <c r="J325" s="21"/>
    </row>
    <row r="326" spans="1:10" x14ac:dyDescent="0.25">
      <c r="A326" s="230"/>
      <c r="B326" s="230"/>
      <c r="C326" s="230"/>
      <c r="D326" s="232"/>
      <c r="E326" s="231"/>
      <c r="F326" s="231"/>
      <c r="G326" s="231"/>
      <c r="H326" s="231"/>
      <c r="I326" s="139"/>
      <c r="J326" s="21"/>
    </row>
    <row r="327" spans="1:10" x14ac:dyDescent="0.25">
      <c r="A327" s="230"/>
      <c r="B327" s="230"/>
      <c r="C327" s="230"/>
      <c r="D327" s="233"/>
      <c r="E327" s="231"/>
      <c r="F327" s="231"/>
      <c r="G327" s="231"/>
      <c r="H327" s="231"/>
      <c r="I327" s="139"/>
      <c r="J327" s="21"/>
    </row>
    <row r="328" spans="1:10" x14ac:dyDescent="0.25">
      <c r="A328" s="230"/>
      <c r="B328" s="230"/>
      <c r="C328" s="230"/>
      <c r="D328" s="253"/>
      <c r="E328" s="140"/>
      <c r="F328" s="140"/>
      <c r="G328" s="140"/>
      <c r="H328" s="140"/>
      <c r="I328" s="139"/>
      <c r="J328" s="21"/>
    </row>
    <row r="329" spans="1:10" x14ac:dyDescent="0.25">
      <c r="A329" s="230"/>
      <c r="B329" s="230"/>
      <c r="C329" s="230"/>
      <c r="D329" s="253"/>
      <c r="E329" s="140"/>
      <c r="F329" s="140"/>
      <c r="G329" s="140"/>
      <c r="H329" s="140"/>
      <c r="I329" s="139"/>
      <c r="J329" s="21"/>
    </row>
    <row r="330" spans="1:10" x14ac:dyDescent="0.25">
      <c r="A330" s="230"/>
      <c r="B330" s="230"/>
      <c r="C330" s="230"/>
      <c r="D330" s="253"/>
      <c r="E330" s="140"/>
      <c r="F330" s="140"/>
      <c r="G330" s="140"/>
      <c r="H330" s="140"/>
      <c r="I330" s="139"/>
      <c r="J330" s="21"/>
    </row>
    <row r="331" spans="1:10" x14ac:dyDescent="0.25">
      <c r="A331" s="230"/>
      <c r="B331" s="230"/>
      <c r="C331" s="230"/>
      <c r="D331" s="233"/>
      <c r="E331" s="231"/>
      <c r="F331" s="231"/>
      <c r="G331" s="231"/>
      <c r="H331" s="231"/>
      <c r="I331" s="139"/>
      <c r="J331" s="21"/>
    </row>
    <row r="332" spans="1:10" x14ac:dyDescent="0.25">
      <c r="A332" s="230"/>
      <c r="B332" s="230"/>
      <c r="C332" s="230"/>
      <c r="D332" s="253"/>
      <c r="E332" s="140"/>
      <c r="F332" s="140"/>
      <c r="G332" s="140"/>
      <c r="H332" s="140"/>
      <c r="I332" s="139"/>
      <c r="J332" s="21"/>
    </row>
    <row r="333" spans="1:10" x14ac:dyDescent="0.25">
      <c r="A333" s="230"/>
      <c r="B333" s="230"/>
      <c r="C333" s="230"/>
      <c r="D333" s="253"/>
      <c r="E333" s="140"/>
      <c r="F333" s="140"/>
      <c r="G333" s="140"/>
      <c r="H333" s="140"/>
      <c r="I333" s="139"/>
      <c r="J333" s="21"/>
    </row>
    <row r="334" spans="1:10" x14ac:dyDescent="0.25">
      <c r="A334" s="230"/>
      <c r="B334" s="230"/>
      <c r="C334" s="230"/>
      <c r="D334" s="253"/>
      <c r="E334" s="140"/>
      <c r="F334" s="140"/>
      <c r="G334" s="140"/>
      <c r="H334" s="140"/>
      <c r="I334" s="139"/>
      <c r="J334" s="21"/>
    </row>
    <row r="335" spans="1:10" x14ac:dyDescent="0.25">
      <c r="A335" s="230"/>
      <c r="B335" s="230"/>
      <c r="C335" s="230"/>
      <c r="D335" s="253"/>
      <c r="E335" s="140"/>
      <c r="F335" s="140"/>
      <c r="G335" s="140"/>
      <c r="H335" s="140"/>
      <c r="I335" s="139"/>
      <c r="J335" s="21"/>
    </row>
    <row r="336" spans="1:10" x14ac:dyDescent="0.25">
      <c r="A336" s="230"/>
      <c r="B336" s="230"/>
      <c r="C336" s="230"/>
      <c r="D336" s="253"/>
      <c r="E336" s="140"/>
      <c r="F336" s="140"/>
      <c r="G336" s="140"/>
      <c r="H336" s="140"/>
      <c r="I336" s="139"/>
      <c r="J336" s="21"/>
    </row>
    <row r="337" spans="1:10" x14ac:dyDescent="0.25">
      <c r="A337" s="230"/>
      <c r="B337" s="230"/>
      <c r="C337" s="230"/>
      <c r="D337" s="253"/>
      <c r="E337" s="140"/>
      <c r="F337" s="140"/>
      <c r="G337" s="140"/>
      <c r="H337" s="140"/>
      <c r="I337" s="139"/>
      <c r="J337" s="21"/>
    </row>
    <row r="338" spans="1:10" x14ac:dyDescent="0.25">
      <c r="A338" s="230"/>
      <c r="B338" s="230"/>
      <c r="C338" s="230"/>
      <c r="D338" s="254"/>
      <c r="E338" s="231"/>
      <c r="F338" s="231"/>
      <c r="G338" s="231"/>
      <c r="H338" s="231"/>
      <c r="I338" s="139"/>
      <c r="J338" s="21"/>
    </row>
    <row r="339" spans="1:10" x14ac:dyDescent="0.25">
      <c r="A339" s="230"/>
      <c r="B339" s="230"/>
      <c r="C339" s="230"/>
      <c r="D339" s="232"/>
      <c r="E339" s="140"/>
      <c r="F339" s="140"/>
      <c r="G339" s="140"/>
      <c r="H339" s="140"/>
      <c r="I339" s="139"/>
      <c r="J339" s="21"/>
    </row>
    <row r="340" spans="1:10" x14ac:dyDescent="0.25">
      <c r="A340" s="230"/>
      <c r="B340" s="230"/>
      <c r="C340" s="230"/>
      <c r="D340" s="232"/>
      <c r="E340" s="140"/>
      <c r="F340" s="140"/>
      <c r="G340" s="140"/>
      <c r="H340" s="140"/>
      <c r="I340" s="139"/>
      <c r="J340" s="21"/>
    </row>
    <row r="341" spans="1:10" x14ac:dyDescent="0.25">
      <c r="A341" s="230"/>
      <c r="B341" s="230"/>
      <c r="C341" s="230"/>
      <c r="D341" s="232"/>
      <c r="E341" s="140"/>
      <c r="F341" s="140"/>
      <c r="G341" s="140"/>
      <c r="H341" s="140"/>
      <c r="I341" s="139"/>
      <c r="J341" s="21"/>
    </row>
    <row r="342" spans="1:10" x14ac:dyDescent="0.25">
      <c r="A342" s="230"/>
      <c r="B342" s="230"/>
      <c r="C342" s="230"/>
      <c r="D342" s="232"/>
      <c r="E342" s="140"/>
      <c r="F342" s="140"/>
      <c r="G342" s="140"/>
      <c r="H342" s="140"/>
      <c r="I342" s="139"/>
      <c r="J342" s="21"/>
    </row>
    <row r="343" spans="1:10" hidden="1" x14ac:dyDescent="0.25">
      <c r="A343" s="21"/>
      <c r="B343" s="21"/>
      <c r="C343" s="21" t="s">
        <v>275</v>
      </c>
      <c r="J343" s="21"/>
    </row>
    <row r="344" spans="1:10" hidden="1" x14ac:dyDescent="0.25">
      <c r="A344" s="21"/>
      <c r="B344" s="21"/>
      <c r="C344" s="21" t="s">
        <v>278</v>
      </c>
      <c r="D344" s="21"/>
      <c r="E344" s="21"/>
      <c r="F344" s="21"/>
      <c r="G344" s="21"/>
      <c r="H344" s="21"/>
      <c r="I344" s="21"/>
      <c r="J344" s="21" t="s">
        <v>279</v>
      </c>
    </row>
  </sheetData>
  <sheetProtection formatColumns="0" formatRows="0"/>
  <mergeCells count="1">
    <mergeCell ref="D14:H14"/>
  </mergeCells>
  <dataValidations count="2">
    <dataValidation type="decimal" allowBlank="1" showInputMessage="1" showErrorMessage="1" errorTitle="Input Error" error="Please enter a numeric value between -99999999999999999 and 99999999999999999" sqref="E328:H330 E319:H325 E315:H317 E339:H342 E332:H337">
      <formula1>-99999999999999900</formula1>
      <formula2>99999999999999900</formula2>
    </dataValidation>
    <dataValidation type="decimal" allowBlank="1" showInputMessage="1" showErrorMessage="1" errorTitle="BP02-02-EM02" error="Please enter a numeric value between -999999999999999 and 999999999999999" sqref="H311:K311 H142:K142 H236:K238 H240:K245 H247:K249 H233:K233 H200:K200 H214:K216 H207:K212 H203:K205 H185:K189 H178:K183 H174:K176 H171:K171 H36:K42 H29:K29 H32:K34 H60:K60 H63:K65 H67:K74 H92:K98 H85:K85 H88:K90 H110:K110 H113:K115 H117:K123 H156:K158 H149:K154 H145:K147 H267:K267 H280:K280 H292:K292">
      <formula1>-999999999999999</formula1>
      <formula2>999999999999999</formula2>
    </dataValidation>
  </dataValidations>
  <hyperlinks>
    <hyperlink ref="G284" tooltip="Edit Classes of share capital" display="Edit Classes of share capital"/>
    <hyperlink ref="G272" tooltip="Edit Classes of share capital" display="Edit Classes of share capital"/>
    <hyperlink ref="G192" tooltip="Edit Classes of share capital" display="Edit Classes of share capital"/>
    <hyperlink ref="G163" tooltip="Edit Classes of share capital" display="Edit Classes of share capital"/>
    <hyperlink ref="G103" tooltip="Edit Classes of share capital" display="Edit Classes of share capital"/>
    <hyperlink ref="G78" tooltip="Edit Classes of share capital" display="Edit Classes of share capital"/>
    <hyperlink ref="G20" tooltip="Edit Classes of share capital" display="Edit Classes of share capital"/>
    <hyperlink ref="G51" tooltip="Edit Classes of share capital" display="Edit Classes of share capital"/>
    <hyperlink ref="G134" tooltip="Edit Classes of share capital" display="Edit Classes of share capital"/>
    <hyperlink ref="G225" tooltip="Edit Classes of share capital" display="Edit Classes of share capital"/>
    <hyperlink ref="G259" tooltip="Edit Classes of share capital" display="Edit Classes of share capital"/>
    <hyperlink ref="G303" tooltip="Edit Classes of share capital" display="Edit Classes of share capital"/>
  </hyperlinks>
  <pageMargins left="0.7" right="0.7" top="0.75" bottom="0.75" header="0.3" footer="0.3"/>
  <pageSetup paperSize="11" scale="38" orientation="portrait" r:id="rId1"/>
  <rowBreaks count="3" manualBreakCount="3">
    <brk id="62" max="16383" man="1"/>
    <brk id="221" max="16383" man="1"/>
    <brk id="296" max="16383" man="1"/>
  </rowBreaks>
  <drawing r:id="rId2"/>
  <legacyDrawing r:id="rId3"/>
  <controls>
    <mc:AlternateContent xmlns:mc="http://schemas.openxmlformats.org/markup-compatibility/2006">
      <mc:Choice Requires="x14">
        <control shapeId="51235" r:id="rId4" name="ToolboxBtn">
          <controlPr defaultSize="0" autoLine="0" r:id="rId5">
            <anchor>
              <from>
                <xdr:col>6</xdr:col>
                <xdr:colOff>809625</xdr:colOff>
                <xdr:row>0</xdr:row>
                <xdr:rowOff>38100</xdr:rowOff>
              </from>
              <to>
                <xdr:col>6</xdr:col>
                <xdr:colOff>1114425</xdr:colOff>
                <xdr:row>0</xdr:row>
                <xdr:rowOff>342900</xdr:rowOff>
              </to>
            </anchor>
          </controlPr>
        </control>
      </mc:Choice>
      <mc:Fallback>
        <control shapeId="51235" r:id="rId4" name="ToolboxBtn"/>
      </mc:Fallback>
    </mc:AlternateContent>
    <mc:AlternateContent xmlns:mc="http://schemas.openxmlformats.org/markup-compatibility/2006">
      <mc:Choice Requires="x14">
        <control shapeId="51234" r:id="rId6" name="LegendBtn">
          <controlPr defaultSize="0" autoLine="0" r:id="rId7">
            <anchor>
              <from>
                <xdr:col>6</xdr:col>
                <xdr:colOff>504825</xdr:colOff>
                <xdr:row>0</xdr:row>
                <xdr:rowOff>38100</xdr:rowOff>
              </from>
              <to>
                <xdr:col>6</xdr:col>
                <xdr:colOff>809625</xdr:colOff>
                <xdr:row>0</xdr:row>
                <xdr:rowOff>342900</xdr:rowOff>
              </to>
            </anchor>
          </controlPr>
        </control>
      </mc:Choice>
      <mc:Fallback>
        <control shapeId="51234" r:id="rId6" name="LegendBtn"/>
      </mc:Fallback>
    </mc:AlternateContent>
    <mc:AlternateContent xmlns:mc="http://schemas.openxmlformats.org/markup-compatibility/2006">
      <mc:Choice Requires="x14">
        <control shapeId="51233" r:id="rId8" name="HomeBtn">
          <controlPr defaultSize="0" autoLine="0" r:id="rId9">
            <anchor>
              <from>
                <xdr:col>6</xdr:col>
                <xdr:colOff>161925</xdr:colOff>
                <xdr:row>0</xdr:row>
                <xdr:rowOff>38100</xdr:rowOff>
              </from>
              <to>
                <xdr:col>6</xdr:col>
                <xdr:colOff>466725</xdr:colOff>
                <xdr:row>0</xdr:row>
                <xdr:rowOff>342900</xdr:rowOff>
              </to>
            </anchor>
          </controlPr>
        </control>
      </mc:Choice>
      <mc:Fallback>
        <control shapeId="51233" r:id="rId8" name="HomeBtn"/>
      </mc:Fallback>
    </mc:AlternateContent>
  </control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J68"/>
  <sheetViews>
    <sheetView showGridLines="0" view="pageBreakPreview" topLeftCell="D1" zoomScale="87" zoomScaleSheetLayoutView="87" workbookViewId="0">
      <selection activeCell="N24" sqref="N24"/>
    </sheetView>
  </sheetViews>
  <sheetFormatPr defaultColWidth="9.140625" defaultRowHeight="15" x14ac:dyDescent="0.25"/>
  <cols>
    <col min="1" max="3" width="0" style="268" hidden="1" customWidth="1"/>
    <col min="4" max="4" width="35.7109375" style="268" customWidth="1"/>
    <col min="5" max="8" width="22.7109375" style="268" customWidth="1"/>
    <col min="9" max="16384" width="9.140625" style="268"/>
  </cols>
  <sheetData>
    <row r="1" spans="1:10" ht="29.1" customHeight="1" x14ac:dyDescent="0.25">
      <c r="A1" s="234"/>
      <c r="E1" s="269"/>
    </row>
    <row r="3" spans="1:10" hidden="1" x14ac:dyDescent="0.25"/>
    <row r="4" spans="1:10" hidden="1" x14ac:dyDescent="0.25"/>
    <row r="5" spans="1:10" ht="15" hidden="1" customHeight="1" x14ac:dyDescent="0.25">
      <c r="A5" s="234"/>
      <c r="B5" s="234"/>
      <c r="C5" s="234"/>
      <c r="D5" s="234"/>
      <c r="E5" s="234"/>
      <c r="F5" s="234"/>
      <c r="G5" s="234"/>
    </row>
    <row r="6" spans="1:10" hidden="1" x14ac:dyDescent="0.25">
      <c r="A6" s="234"/>
      <c r="B6" s="234"/>
      <c r="C6" s="234"/>
      <c r="D6" s="234"/>
      <c r="E6" s="234"/>
      <c r="F6" s="234"/>
      <c r="G6" s="234"/>
    </row>
    <row r="7" spans="1:10" hidden="1" x14ac:dyDescent="0.25">
      <c r="A7" s="234"/>
      <c r="B7" s="234"/>
      <c r="C7" s="234"/>
      <c r="D7" s="234"/>
      <c r="E7" s="234"/>
      <c r="F7" s="234"/>
      <c r="G7" s="234"/>
    </row>
    <row r="8" spans="1:10" hidden="1" x14ac:dyDescent="0.25">
      <c r="A8" s="234"/>
      <c r="B8" s="234"/>
      <c r="C8" s="234"/>
      <c r="D8" s="234"/>
      <c r="E8" s="234"/>
      <c r="F8" s="234"/>
      <c r="G8" s="234"/>
    </row>
    <row r="9" spans="1:10" x14ac:dyDescent="0.25">
      <c r="A9" s="234"/>
      <c r="B9" s="234"/>
      <c r="C9" s="234"/>
      <c r="D9" s="270"/>
      <c r="G9" s="234"/>
    </row>
    <row r="10" spans="1:10" x14ac:dyDescent="0.25">
      <c r="A10" s="234"/>
      <c r="B10" s="234"/>
      <c r="C10" s="234"/>
      <c r="D10" s="213" t="s">
        <v>4136</v>
      </c>
      <c r="E10" s="216"/>
      <c r="F10" s="90"/>
      <c r="G10" s="12"/>
      <c r="H10" s="90"/>
      <c r="I10" s="90"/>
      <c r="J10" s="90"/>
    </row>
    <row r="11" spans="1:10" ht="15" hidden="1" customHeight="1" x14ac:dyDescent="0.25">
      <c r="A11" s="234"/>
      <c r="B11" s="234"/>
      <c r="C11" s="234"/>
      <c r="D11" s="90"/>
      <c r="E11" s="90"/>
      <c r="F11" s="90"/>
      <c r="G11" s="12"/>
      <c r="H11" s="90"/>
      <c r="I11" s="90"/>
      <c r="J11" s="90"/>
    </row>
    <row r="12" spans="1:10" ht="15" hidden="1" customHeight="1" x14ac:dyDescent="0.25">
      <c r="A12" s="234"/>
      <c r="B12" s="234"/>
      <c r="C12" s="234"/>
      <c r="D12" s="12"/>
      <c r="E12" s="12"/>
      <c r="F12" s="12"/>
      <c r="G12" s="12" t="s">
        <v>279</v>
      </c>
      <c r="H12" s="90"/>
      <c r="I12" s="90"/>
      <c r="J12" s="90"/>
    </row>
    <row r="13" spans="1:10" x14ac:dyDescent="0.25">
      <c r="D13" s="90"/>
      <c r="E13" s="90"/>
      <c r="F13" s="90"/>
      <c r="G13" s="90"/>
      <c r="H13" s="90"/>
      <c r="I13" s="90"/>
      <c r="J13" s="90"/>
    </row>
    <row r="14" spans="1:10" x14ac:dyDescent="0.25">
      <c r="D14" s="262" t="s">
        <v>410</v>
      </c>
      <c r="E14" s="90"/>
      <c r="F14" s="90"/>
      <c r="G14" s="90"/>
      <c r="H14" s="90"/>
      <c r="I14" s="90"/>
      <c r="J14" s="90"/>
    </row>
    <row r="15" spans="1:10" ht="15" hidden="1" customHeight="1" x14ac:dyDescent="0.25">
      <c r="A15" s="234"/>
      <c r="B15" s="234"/>
      <c r="C15" s="234"/>
      <c r="D15" s="12"/>
      <c r="E15" s="12"/>
      <c r="F15" s="12"/>
      <c r="G15" s="12"/>
      <c r="H15" s="12"/>
      <c r="I15" s="12"/>
      <c r="J15" s="12"/>
    </row>
    <row r="16" spans="1:10" ht="15" hidden="1" customHeight="1" x14ac:dyDescent="0.25">
      <c r="A16" s="234"/>
      <c r="B16" s="234"/>
      <c r="C16" s="234"/>
      <c r="D16" s="12"/>
      <c r="E16" s="12"/>
      <c r="F16" s="12"/>
      <c r="G16" s="12"/>
      <c r="H16" s="12"/>
      <c r="I16" s="12"/>
      <c r="J16" s="12"/>
    </row>
    <row r="17" spans="1:10" ht="15" hidden="1" customHeight="1" x14ac:dyDescent="0.25">
      <c r="A17" s="234"/>
      <c r="B17" s="234"/>
      <c r="C17" s="234"/>
      <c r="D17" s="12"/>
      <c r="E17" s="12">
        <v>0</v>
      </c>
      <c r="F17" s="12">
        <v>0</v>
      </c>
      <c r="G17" s="12" t="s">
        <v>4137</v>
      </c>
      <c r="H17" s="12" t="s">
        <v>4137</v>
      </c>
      <c r="I17" s="12"/>
      <c r="J17" s="12"/>
    </row>
    <row r="18" spans="1:10" ht="15" hidden="1" customHeight="1" x14ac:dyDescent="0.25">
      <c r="A18" s="234"/>
      <c r="B18" s="234"/>
      <c r="C18" s="234"/>
      <c r="D18" s="12" t="s">
        <v>274</v>
      </c>
      <c r="E18" s="12"/>
      <c r="F18" s="12"/>
      <c r="G18" s="12"/>
      <c r="H18" s="12"/>
      <c r="I18" s="12" t="s">
        <v>275</v>
      </c>
      <c r="J18" s="12" t="s">
        <v>277</v>
      </c>
    </row>
    <row r="19" spans="1:10" x14ac:dyDescent="0.25">
      <c r="A19" s="234"/>
      <c r="B19" s="234"/>
      <c r="C19" s="234"/>
      <c r="D19" s="263"/>
      <c r="E19" s="343" t="s">
        <v>3417</v>
      </c>
      <c r="F19" s="343" t="s">
        <v>3417</v>
      </c>
      <c r="G19" s="343" t="s">
        <v>3419</v>
      </c>
      <c r="H19" s="343" t="s">
        <v>3419</v>
      </c>
      <c r="I19" s="12"/>
      <c r="J19" s="12"/>
    </row>
    <row r="20" spans="1:10" ht="19.5" customHeight="1" x14ac:dyDescent="0.25">
      <c r="A20" s="234"/>
      <c r="B20" s="234"/>
      <c r="C20" s="234"/>
      <c r="D20" s="264"/>
      <c r="E20" s="341">
        <v>2016</v>
      </c>
      <c r="F20" s="341">
        <v>2015</v>
      </c>
      <c r="G20" s="341">
        <v>2016</v>
      </c>
      <c r="H20" s="341">
        <v>2015</v>
      </c>
      <c r="I20" s="90"/>
      <c r="J20" s="12"/>
    </row>
    <row r="21" spans="1:10" ht="20.100000000000001" customHeight="1" x14ac:dyDescent="0.25">
      <c r="A21" s="234"/>
      <c r="B21" s="234"/>
      <c r="C21" s="234"/>
      <c r="D21" s="264"/>
      <c r="E21" s="332" t="s">
        <v>270</v>
      </c>
      <c r="F21" s="342" t="s">
        <v>270</v>
      </c>
      <c r="G21" s="342" t="s">
        <v>270</v>
      </c>
      <c r="H21" s="342" t="s">
        <v>270</v>
      </c>
      <c r="I21" s="90"/>
      <c r="J21" s="12"/>
    </row>
    <row r="22" spans="1:10" ht="20.100000000000001" hidden="1" customHeight="1" x14ac:dyDescent="0.25">
      <c r="A22" s="234"/>
      <c r="B22" s="234"/>
      <c r="C22" s="234"/>
      <c r="D22" s="264"/>
      <c r="E22" s="50" t="e">
        <f>[5]StartUp!$D$8</f>
        <v>#REF!</v>
      </c>
      <c r="F22" s="50" t="e">
        <f>[5]StartUp!$D$10</f>
        <v>#REF!</v>
      </c>
      <c r="G22" s="50" t="e">
        <f>[5]StartUp!$D$8</f>
        <v>#REF!</v>
      </c>
      <c r="H22" s="50" t="e">
        <f>[5]StartUp!$D$10</f>
        <v>#REF!</v>
      </c>
      <c r="I22" s="90"/>
      <c r="J22" s="12"/>
    </row>
    <row r="23" spans="1:10" ht="20.100000000000001" hidden="1" customHeight="1" x14ac:dyDescent="0.25">
      <c r="A23" s="234"/>
      <c r="B23" s="234"/>
      <c r="C23" s="234"/>
      <c r="D23" s="264"/>
      <c r="E23" s="50" t="e">
        <f>[5]StartUp!$D$9</f>
        <v>#REF!</v>
      </c>
      <c r="F23" s="50" t="e">
        <f>[5]StartUp!$D$11</f>
        <v>#REF!</v>
      </c>
      <c r="G23" s="50" t="e">
        <f>[5]StartUp!$D$9</f>
        <v>#REF!</v>
      </c>
      <c r="H23" s="50" t="e">
        <f>[5]StartUp!$D$11</f>
        <v>#REF!</v>
      </c>
      <c r="I23" s="90"/>
      <c r="J23" s="12"/>
    </row>
    <row r="24" spans="1:10" x14ac:dyDescent="0.25">
      <c r="A24" s="234"/>
      <c r="B24" s="234"/>
      <c r="C24" s="234"/>
      <c r="D24" s="261"/>
      <c r="E24" s="90"/>
      <c r="F24" s="90"/>
      <c r="G24" s="90"/>
      <c r="H24" s="90"/>
      <c r="I24" s="90"/>
      <c r="J24" s="12"/>
    </row>
    <row r="25" spans="1:10" ht="15" hidden="1" customHeight="1" x14ac:dyDescent="0.25">
      <c r="A25" s="234"/>
      <c r="B25" s="234"/>
      <c r="C25" s="234"/>
      <c r="D25" s="213" t="s">
        <v>4136</v>
      </c>
      <c r="E25" s="16"/>
      <c r="F25" s="16"/>
      <c r="G25" s="16"/>
      <c r="H25" s="16"/>
      <c r="I25" s="90"/>
      <c r="J25" s="12"/>
    </row>
    <row r="26" spans="1:10" x14ac:dyDescent="0.25">
      <c r="A26" s="234"/>
      <c r="B26" s="234"/>
      <c r="C26" s="234"/>
      <c r="D26" s="353" t="s">
        <v>588</v>
      </c>
      <c r="E26" s="23"/>
      <c r="F26" s="23"/>
      <c r="G26" s="23"/>
      <c r="H26" s="23"/>
      <c r="I26" s="90"/>
      <c r="J26" s="12"/>
    </row>
    <row r="27" spans="1:10" ht="30" x14ac:dyDescent="0.25">
      <c r="A27" s="234"/>
      <c r="B27" s="234"/>
      <c r="C27" s="234"/>
      <c r="D27" s="360" t="s">
        <v>3756</v>
      </c>
      <c r="E27" s="23"/>
      <c r="F27" s="23"/>
      <c r="G27" s="23"/>
      <c r="H27" s="23"/>
      <c r="I27" s="90"/>
      <c r="J27" s="12"/>
    </row>
    <row r="28" spans="1:10" ht="30" x14ac:dyDescent="0.25">
      <c r="A28" s="234"/>
      <c r="B28" s="234"/>
      <c r="C28" s="234"/>
      <c r="D28" s="359" t="s">
        <v>2597</v>
      </c>
      <c r="E28" s="194"/>
      <c r="F28" s="194"/>
      <c r="G28" s="194"/>
      <c r="H28" s="194"/>
      <c r="I28" s="90"/>
      <c r="J28" s="12"/>
    </row>
    <row r="29" spans="1:10" x14ac:dyDescent="0.25">
      <c r="A29" s="234"/>
      <c r="B29" s="234"/>
      <c r="C29" s="234"/>
      <c r="D29" s="359" t="s">
        <v>886</v>
      </c>
      <c r="E29" s="194"/>
      <c r="F29" s="194"/>
      <c r="G29" s="194"/>
      <c r="H29" s="194"/>
      <c r="I29" s="90"/>
      <c r="J29" s="12"/>
    </row>
    <row r="30" spans="1:10" ht="30" x14ac:dyDescent="0.25">
      <c r="A30" s="234"/>
      <c r="B30" s="234"/>
      <c r="C30" s="234"/>
      <c r="D30" s="359" t="s">
        <v>887</v>
      </c>
      <c r="E30" s="194"/>
      <c r="F30" s="194"/>
      <c r="G30" s="194"/>
      <c r="H30" s="194"/>
      <c r="I30" s="90"/>
      <c r="J30" s="12"/>
    </row>
    <row r="31" spans="1:10" ht="30" x14ac:dyDescent="0.25">
      <c r="A31" s="234"/>
      <c r="B31" s="234"/>
      <c r="C31" s="234"/>
      <c r="D31" s="359" t="s">
        <v>888</v>
      </c>
      <c r="E31" s="194"/>
      <c r="F31" s="194"/>
      <c r="G31" s="194"/>
      <c r="H31" s="194"/>
      <c r="I31" s="90"/>
      <c r="J31" s="12"/>
    </row>
    <row r="32" spans="1:10" ht="30" x14ac:dyDescent="0.25">
      <c r="A32" s="234"/>
      <c r="B32" s="234"/>
      <c r="C32" s="234"/>
      <c r="D32" s="359" t="s">
        <v>2598</v>
      </c>
      <c r="E32" s="194"/>
      <c r="F32" s="194"/>
      <c r="G32" s="194"/>
      <c r="H32" s="194"/>
      <c r="I32" s="90"/>
      <c r="J32" s="12"/>
    </row>
    <row r="33" spans="1:10" ht="30" x14ac:dyDescent="0.25">
      <c r="A33" s="234"/>
      <c r="B33" s="234"/>
      <c r="C33" s="234"/>
      <c r="D33" s="360" t="s">
        <v>2599</v>
      </c>
      <c r="E33" s="23"/>
      <c r="F33" s="23"/>
      <c r="G33" s="23"/>
      <c r="H33" s="23"/>
      <c r="I33" s="90"/>
      <c r="J33" s="12"/>
    </row>
    <row r="34" spans="1:10" ht="30" x14ac:dyDescent="0.25">
      <c r="A34" s="234"/>
      <c r="B34" s="234"/>
      <c r="C34" s="234"/>
      <c r="D34" s="359" t="s">
        <v>2600</v>
      </c>
      <c r="E34" s="194"/>
      <c r="F34" s="194"/>
      <c r="G34" s="194"/>
      <c r="H34" s="194"/>
      <c r="I34" s="90"/>
      <c r="J34" s="12"/>
    </row>
    <row r="35" spans="1:10" ht="30" x14ac:dyDescent="0.25">
      <c r="A35" s="234"/>
      <c r="B35" s="234"/>
      <c r="C35" s="234"/>
      <c r="D35" s="359" t="s">
        <v>4127</v>
      </c>
      <c r="E35" s="194"/>
      <c r="F35" s="194"/>
      <c r="G35" s="194"/>
      <c r="H35" s="194"/>
      <c r="I35" s="90"/>
      <c r="J35" s="12"/>
    </row>
    <row r="36" spans="1:10" ht="30" x14ac:dyDescent="0.25">
      <c r="A36" s="234"/>
      <c r="B36" s="234"/>
      <c r="C36" s="234"/>
      <c r="D36" s="359" t="s">
        <v>4128</v>
      </c>
      <c r="E36" s="194"/>
      <c r="F36" s="194"/>
      <c r="G36" s="194"/>
      <c r="H36" s="194"/>
      <c r="I36" s="90"/>
      <c r="J36" s="12"/>
    </row>
    <row r="37" spans="1:10" ht="30" x14ac:dyDescent="0.25">
      <c r="A37" s="234"/>
      <c r="B37" s="234"/>
      <c r="C37" s="234"/>
      <c r="D37" s="359" t="s">
        <v>4129</v>
      </c>
      <c r="E37" s="194"/>
      <c r="F37" s="194"/>
      <c r="G37" s="194"/>
      <c r="H37" s="194"/>
      <c r="I37" s="90"/>
      <c r="J37" s="12"/>
    </row>
    <row r="38" spans="1:10" ht="30" x14ac:dyDescent="0.25">
      <c r="A38" s="234"/>
      <c r="B38" s="234"/>
      <c r="C38" s="234"/>
      <c r="D38" s="359" t="s">
        <v>2601</v>
      </c>
      <c r="E38" s="194"/>
      <c r="F38" s="194"/>
      <c r="G38" s="194"/>
      <c r="H38" s="194"/>
      <c r="I38" s="90"/>
      <c r="J38" s="12"/>
    </row>
    <row r="39" spans="1:10" ht="15" hidden="1" customHeight="1" x14ac:dyDescent="0.25">
      <c r="A39" s="234"/>
      <c r="B39" s="234"/>
      <c r="C39" s="234"/>
      <c r="D39" s="90"/>
      <c r="E39" s="90"/>
      <c r="F39" s="90"/>
      <c r="G39" s="90"/>
      <c r="H39" s="90"/>
      <c r="I39" s="90"/>
      <c r="J39" s="12"/>
    </row>
    <row r="40" spans="1:10" ht="0.75" customHeight="1" x14ac:dyDescent="0.25">
      <c r="A40" s="234"/>
      <c r="B40" s="234"/>
      <c r="C40" s="234"/>
      <c r="D40" s="12"/>
      <c r="E40" s="12"/>
      <c r="F40" s="12"/>
      <c r="G40" s="12"/>
      <c r="H40" s="12"/>
      <c r="I40" s="12"/>
      <c r="J40" s="12" t="s">
        <v>279</v>
      </c>
    </row>
    <row r="41" spans="1:10" x14ac:dyDescent="0.25">
      <c r="D41" s="90"/>
      <c r="E41" s="90"/>
      <c r="F41" s="90"/>
      <c r="G41" s="90"/>
      <c r="H41" s="90"/>
      <c r="I41" s="90"/>
      <c r="J41" s="90"/>
    </row>
    <row r="42" spans="1:10" x14ac:dyDescent="0.25">
      <c r="D42" s="90"/>
      <c r="E42" s="90"/>
      <c r="F42" s="90"/>
      <c r="G42" s="90"/>
      <c r="H42" s="90"/>
      <c r="I42" s="90"/>
      <c r="J42" s="90"/>
    </row>
    <row r="43" spans="1:10" ht="15" customHeight="1" x14ac:dyDescent="0.25">
      <c r="A43" s="234"/>
      <c r="B43" s="234"/>
      <c r="C43" s="234"/>
      <c r="D43" s="234"/>
      <c r="E43" s="234"/>
      <c r="F43" s="234"/>
      <c r="G43" s="234"/>
      <c r="H43" s="234"/>
    </row>
    <row r="44" spans="1:10" hidden="1" x14ac:dyDescent="0.25">
      <c r="A44" s="234"/>
      <c r="B44" s="234"/>
      <c r="C44" s="234"/>
      <c r="D44" s="234"/>
      <c r="E44" s="234"/>
      <c r="F44" s="234"/>
      <c r="G44" s="234"/>
      <c r="H44" s="234"/>
    </row>
    <row r="45" spans="1:10" hidden="1" x14ac:dyDescent="0.25">
      <c r="A45" s="234"/>
      <c r="B45" s="234"/>
      <c r="C45" s="234"/>
      <c r="D45" s="234"/>
      <c r="E45" s="234"/>
      <c r="F45" s="234"/>
      <c r="G45" s="234"/>
      <c r="H45" s="234"/>
    </row>
    <row r="46" spans="1:10" hidden="1" x14ac:dyDescent="0.25">
      <c r="A46" s="234"/>
      <c r="B46" s="234"/>
      <c r="C46" s="234"/>
      <c r="D46" s="234"/>
      <c r="E46" s="234"/>
      <c r="F46" s="234"/>
      <c r="G46" s="234"/>
      <c r="H46" s="234"/>
    </row>
    <row r="47" spans="1:10" x14ac:dyDescent="0.25">
      <c r="A47" s="234"/>
      <c r="B47" s="234"/>
      <c r="C47" s="234"/>
      <c r="D47" s="271"/>
      <c r="E47" s="82"/>
      <c r="F47" s="82"/>
      <c r="G47" s="234"/>
      <c r="H47" s="234"/>
    </row>
    <row r="48" spans="1:10" ht="19.5" customHeight="1" x14ac:dyDescent="0.25">
      <c r="A48" s="234"/>
      <c r="B48" s="234"/>
      <c r="C48" s="234"/>
      <c r="D48" s="272"/>
      <c r="E48" s="136"/>
      <c r="F48" s="136"/>
      <c r="H48" s="234"/>
    </row>
    <row r="49" spans="1:8" ht="20.100000000000001" customHeight="1" x14ac:dyDescent="0.25">
      <c r="A49" s="234"/>
      <c r="B49" s="234"/>
      <c r="C49" s="234"/>
      <c r="D49" s="272"/>
      <c r="E49" s="82"/>
      <c r="F49" s="82"/>
      <c r="H49" s="234"/>
    </row>
    <row r="50" spans="1:8" ht="20.100000000000001" hidden="1" customHeight="1" x14ac:dyDescent="0.25">
      <c r="A50" s="234"/>
      <c r="B50" s="234"/>
      <c r="C50" s="234"/>
      <c r="D50" s="272"/>
      <c r="E50" s="138"/>
      <c r="F50" s="138"/>
      <c r="H50" s="234"/>
    </row>
    <row r="51" spans="1:8" ht="20.100000000000001" hidden="1" customHeight="1" x14ac:dyDescent="0.25">
      <c r="A51" s="234"/>
      <c r="B51" s="234"/>
      <c r="C51" s="234"/>
      <c r="D51" s="272"/>
      <c r="E51" s="138"/>
      <c r="F51" s="138"/>
      <c r="H51" s="234"/>
    </row>
    <row r="52" spans="1:8" x14ac:dyDescent="0.25">
      <c r="A52" s="234"/>
      <c r="B52" s="234"/>
      <c r="C52" s="234"/>
      <c r="D52" s="270"/>
      <c r="H52" s="234"/>
    </row>
    <row r="53" spans="1:8" hidden="1" x14ac:dyDescent="0.25">
      <c r="A53" s="234"/>
      <c r="B53" s="234"/>
      <c r="C53" s="234"/>
      <c r="D53" s="131"/>
      <c r="E53" s="267"/>
      <c r="F53" s="267"/>
      <c r="G53" s="273"/>
      <c r="H53" s="274"/>
    </row>
    <row r="54" spans="1:8" x14ac:dyDescent="0.25">
      <c r="A54" s="234"/>
      <c r="B54" s="234"/>
      <c r="C54" s="234"/>
      <c r="D54" s="201"/>
      <c r="E54" s="231"/>
      <c r="F54" s="231"/>
      <c r="H54" s="234"/>
    </row>
    <row r="55" spans="1:8" x14ac:dyDescent="0.25">
      <c r="A55" s="234"/>
      <c r="B55" s="234"/>
      <c r="C55" s="234"/>
      <c r="D55" s="201"/>
      <c r="E55" s="231"/>
      <c r="F55" s="231"/>
      <c r="H55" s="234"/>
    </row>
    <row r="56" spans="1:8" x14ac:dyDescent="0.25">
      <c r="A56" s="234"/>
      <c r="B56" s="234"/>
      <c r="C56" s="234"/>
      <c r="D56" s="201"/>
      <c r="E56" s="140"/>
      <c r="F56" s="140"/>
      <c r="H56" s="234"/>
    </row>
    <row r="57" spans="1:8" x14ac:dyDescent="0.25">
      <c r="A57" s="234"/>
      <c r="B57" s="234"/>
      <c r="C57" s="234"/>
      <c r="D57" s="201"/>
      <c r="E57" s="140"/>
      <c r="F57" s="140"/>
      <c r="H57" s="234"/>
    </row>
    <row r="58" spans="1:8" x14ac:dyDescent="0.25">
      <c r="A58" s="234"/>
      <c r="B58" s="234"/>
      <c r="C58" s="234"/>
      <c r="D58" s="201"/>
      <c r="E58" s="140"/>
      <c r="F58" s="140"/>
      <c r="H58" s="234"/>
    </row>
    <row r="59" spans="1:8" x14ac:dyDescent="0.25">
      <c r="A59" s="234"/>
      <c r="B59" s="234"/>
      <c r="C59" s="234"/>
      <c r="D59" s="201"/>
      <c r="E59" s="140"/>
      <c r="F59" s="140"/>
      <c r="H59" s="234"/>
    </row>
    <row r="60" spans="1:8" x14ac:dyDescent="0.25">
      <c r="A60" s="234"/>
      <c r="B60" s="234"/>
      <c r="C60" s="234"/>
      <c r="D60" s="201"/>
      <c r="E60" s="140"/>
      <c r="F60" s="140"/>
      <c r="H60" s="234"/>
    </row>
    <row r="61" spans="1:8" x14ac:dyDescent="0.25">
      <c r="A61" s="234"/>
      <c r="B61" s="234"/>
      <c r="C61" s="234"/>
      <c r="D61" s="201"/>
      <c r="E61" s="231"/>
      <c r="F61" s="231"/>
      <c r="H61" s="234"/>
    </row>
    <row r="62" spans="1:8" x14ac:dyDescent="0.25">
      <c r="A62" s="234"/>
      <c r="B62" s="234"/>
      <c r="C62" s="234"/>
      <c r="D62" s="201"/>
      <c r="E62" s="140"/>
      <c r="F62" s="140"/>
      <c r="H62" s="234"/>
    </row>
    <row r="63" spans="1:8" x14ac:dyDescent="0.25">
      <c r="A63" s="234"/>
      <c r="B63" s="234"/>
      <c r="C63" s="234"/>
      <c r="D63" s="201"/>
      <c r="E63" s="140"/>
      <c r="F63" s="140"/>
      <c r="H63" s="234"/>
    </row>
    <row r="64" spans="1:8" x14ac:dyDescent="0.25">
      <c r="A64" s="234"/>
      <c r="B64" s="234"/>
      <c r="C64" s="234"/>
      <c r="D64" s="201"/>
      <c r="E64" s="140"/>
      <c r="F64" s="140"/>
      <c r="H64" s="234"/>
    </row>
    <row r="65" spans="1:8" x14ac:dyDescent="0.25">
      <c r="A65" s="234"/>
      <c r="B65" s="234"/>
      <c r="C65" s="234"/>
      <c r="D65" s="201"/>
      <c r="E65" s="140"/>
      <c r="F65" s="140"/>
      <c r="H65" s="234"/>
    </row>
    <row r="66" spans="1:8" x14ac:dyDescent="0.25">
      <c r="A66" s="234"/>
      <c r="B66" s="234"/>
      <c r="C66" s="234"/>
      <c r="D66" s="201"/>
      <c r="E66" s="140"/>
      <c r="F66" s="140"/>
      <c r="H66" s="234"/>
    </row>
    <row r="67" spans="1:8" hidden="1" x14ac:dyDescent="0.25">
      <c r="A67" s="234"/>
      <c r="B67" s="234"/>
      <c r="C67" s="234"/>
      <c r="H67" s="234"/>
    </row>
    <row r="68" spans="1:8" hidden="1" x14ac:dyDescent="0.25">
      <c r="A68" s="234"/>
      <c r="B68" s="234"/>
      <c r="C68" s="234"/>
      <c r="D68" s="234"/>
      <c r="E68" s="234"/>
      <c r="F68" s="234"/>
      <c r="G68" s="234"/>
      <c r="H68" s="234"/>
    </row>
  </sheetData>
  <sheetProtection formatColumns="0" formatRows="0"/>
  <dataValidations count="2">
    <dataValidation type="decimal" allowBlank="1" showInputMessage="1" showErrorMessage="1" errorTitle="Input Error" error="Please enter a numeric value between -99999999999999999 and 99999999999999999" sqref="E62:F66 E56:F60">
      <formula1>-99999999999999900</formula1>
      <formula2>99999999999999900</formula2>
    </dataValidation>
    <dataValidation type="decimal" allowBlank="1" showInputMessage="1" showErrorMessage="1" errorTitle="BP02-02-EM02" error="Please enter a numeric value between -999999999999999 and 999999999999999" sqref="E34:H38 E28:H32">
      <formula1>-999999999999999</formula1>
      <formula2>999999999999999</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223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2235" r:id="rId4" name="ToolboxBtn"/>
      </mc:Fallback>
    </mc:AlternateContent>
    <mc:AlternateContent xmlns:mc="http://schemas.openxmlformats.org/markup-compatibility/2006">
      <mc:Choice Requires="x14">
        <control shapeId="5223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2234" r:id="rId6" name="LegendBtn"/>
      </mc:Fallback>
    </mc:AlternateContent>
    <mc:AlternateContent xmlns:mc="http://schemas.openxmlformats.org/markup-compatibility/2006">
      <mc:Choice Requires="x14">
        <control shapeId="5223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2233" r:id="rId8" name="HomeBtn"/>
      </mc:Fallback>
    </mc:AlternateContent>
  </control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J39"/>
  <sheetViews>
    <sheetView showGridLines="0" view="pageBreakPreview" topLeftCell="D1" zoomScale="87" zoomScaleSheetLayoutView="87" workbookViewId="0">
      <selection activeCell="J17" sqref="J17"/>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3739</v>
      </c>
      <c r="E1" s="13" t="s">
        <v>2674</v>
      </c>
    </row>
    <row r="2" spans="1:10" x14ac:dyDescent="0.25">
      <c r="D2" s="81"/>
    </row>
    <row r="3" spans="1:10" hidden="1" x14ac:dyDescent="0.25"/>
    <row r="4" spans="1:10" hidden="1" x14ac:dyDescent="0.25"/>
    <row r="5" spans="1:10" ht="15" hidden="1" customHeight="1" x14ac:dyDescent="0.25">
      <c r="A5" s="21"/>
      <c r="B5" s="21"/>
      <c r="C5" s="12" t="s">
        <v>3740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D10" s="40"/>
    </row>
    <row r="11" spans="1:10" ht="15" hidden="1" customHeight="1" x14ac:dyDescent="0.25">
      <c r="A11" s="21"/>
      <c r="B11" s="21"/>
      <c r="C11" s="12" t="s">
        <v>3741</v>
      </c>
      <c r="D11" s="21"/>
      <c r="E11" s="21"/>
      <c r="F11" s="21"/>
      <c r="G11" s="21"/>
      <c r="H11" s="21"/>
      <c r="I11" s="21"/>
      <c r="J11" s="21"/>
    </row>
    <row r="12" spans="1:10" hidden="1" x14ac:dyDescent="0.25">
      <c r="A12" s="21"/>
      <c r="B12" s="21"/>
      <c r="C12" s="21"/>
      <c r="D12" s="21"/>
      <c r="E12" s="21"/>
      <c r="F12" s="21"/>
      <c r="G12" s="21"/>
      <c r="H12" s="21"/>
      <c r="I12" s="21"/>
      <c r="J12" s="21"/>
    </row>
    <row r="13" spans="1:10" hidden="1" x14ac:dyDescent="0.25">
      <c r="A13" s="21"/>
      <c r="B13" s="21"/>
      <c r="C13" s="21"/>
      <c r="D13" s="21"/>
      <c r="E13" s="21">
        <v>0</v>
      </c>
      <c r="F13" s="21">
        <v>0</v>
      </c>
      <c r="G13" s="21" t="s">
        <v>3421</v>
      </c>
      <c r="H13" s="21" t="s">
        <v>3421</v>
      </c>
      <c r="I13" s="21"/>
      <c r="J13" s="21"/>
    </row>
    <row r="14" spans="1:10" hidden="1" x14ac:dyDescent="0.25">
      <c r="A14" s="21"/>
      <c r="B14" s="21"/>
      <c r="C14" s="21" t="s">
        <v>276</v>
      </c>
      <c r="D14" s="21" t="s">
        <v>274</v>
      </c>
      <c r="E14" s="21"/>
      <c r="F14" s="21"/>
      <c r="G14" s="21"/>
      <c r="H14" s="21"/>
      <c r="I14" s="21" t="s">
        <v>275</v>
      </c>
      <c r="J14" s="21" t="s">
        <v>277</v>
      </c>
    </row>
    <row r="15" spans="1:10" x14ac:dyDescent="0.25">
      <c r="A15" s="21"/>
      <c r="B15" s="21" t="s">
        <v>3416</v>
      </c>
      <c r="C15" s="21" t="s">
        <v>386</v>
      </c>
      <c r="D15" s="77"/>
      <c r="E15" s="73" t="s">
        <v>3417</v>
      </c>
      <c r="F15" s="73" t="s">
        <v>3417</v>
      </c>
      <c r="G15" s="73" t="s">
        <v>3419</v>
      </c>
      <c r="H15" s="73" t="s">
        <v>3419</v>
      </c>
      <c r="I15" s="21"/>
      <c r="J15" s="21"/>
    </row>
    <row r="16" spans="1:10" ht="19.5" customHeight="1" x14ac:dyDescent="0.25">
      <c r="A16" s="21"/>
      <c r="B16" s="21"/>
      <c r="C16" s="21" t="s">
        <v>444</v>
      </c>
      <c r="D16" s="36"/>
      <c r="E16" s="49">
        <v>2016</v>
      </c>
      <c r="F16" s="49">
        <v>2015</v>
      </c>
      <c r="G16" s="49" t="str">
        <f>TEXT(DATE(MID(G19,7,4),MID(G19,4,2),MID(G19,1,2)),"yyyy")</f>
        <v>2010</v>
      </c>
      <c r="H16" s="49" t="str">
        <f>TEXT(DATE(MID(H19,7,4),MID(H19,4,2),MID(H19,1,2)),"yyyy")</f>
        <v>2009</v>
      </c>
      <c r="J16" s="21"/>
    </row>
    <row r="17" spans="1:10" ht="20.100000000000001" customHeight="1" x14ac:dyDescent="0.25">
      <c r="A17" s="21"/>
      <c r="B17" s="21"/>
      <c r="C17" s="21" t="s">
        <v>445</v>
      </c>
      <c r="D17" s="36"/>
      <c r="E17" s="51" t="str">
        <f>[2]StartUp!$E$8</f>
        <v>SGD</v>
      </c>
      <c r="F17" s="51" t="str">
        <f>[2]StartUp!$E$8</f>
        <v>SGD</v>
      </c>
      <c r="G17" s="51" t="str">
        <f>[2]StartUp!$E$8</f>
        <v>SGD</v>
      </c>
      <c r="H17" s="51" t="str">
        <f>[2]StartUp!$E$8</f>
        <v>SGD</v>
      </c>
      <c r="J17" s="21"/>
    </row>
    <row r="18" spans="1:10" ht="20.100000000000001" hidden="1" customHeight="1" x14ac:dyDescent="0.25">
      <c r="A18" s="21"/>
      <c r="B18" s="21"/>
      <c r="C18" s="21" t="s">
        <v>446</v>
      </c>
      <c r="D18" s="36"/>
      <c r="E18" s="50" t="str">
        <f>[2]StartUp!$D$8</f>
        <v>01/01/2010</v>
      </c>
      <c r="F18" s="50" t="str">
        <f>[2]StartUp!$D$10</f>
        <v>01/01/2009</v>
      </c>
      <c r="G18" s="50" t="str">
        <f>[2]StartUp!$D$8</f>
        <v>01/01/2010</v>
      </c>
      <c r="H18" s="50" t="str">
        <f>[2]StartUp!$D$10</f>
        <v>01/01/2009</v>
      </c>
      <c r="J18" s="21"/>
    </row>
    <row r="19" spans="1:10" ht="20.100000000000001" hidden="1" customHeight="1" x14ac:dyDescent="0.25">
      <c r="A19" s="21"/>
      <c r="B19" s="21"/>
      <c r="C19" s="21" t="s">
        <v>447</v>
      </c>
      <c r="D19" s="36"/>
      <c r="E19" s="50" t="str">
        <f>[2]StartUp!$D$9</f>
        <v>31/12/2010</v>
      </c>
      <c r="F19" s="50" t="str">
        <f>[2]StartUp!$D$11</f>
        <v>31/12/2009</v>
      </c>
      <c r="G19" s="50" t="str">
        <f>[2]StartUp!$D$9</f>
        <v>31/12/2010</v>
      </c>
      <c r="H19" s="50" t="str">
        <f>[2]StartUp!$D$11</f>
        <v>31/12/2009</v>
      </c>
      <c r="J19" s="21"/>
    </row>
    <row r="20" spans="1:10" x14ac:dyDescent="0.25">
      <c r="A20" s="21"/>
      <c r="B20" s="21"/>
      <c r="C20" s="21" t="s">
        <v>275</v>
      </c>
      <c r="D20" s="15"/>
      <c r="J20" s="21"/>
    </row>
    <row r="21" spans="1:10" hidden="1" x14ac:dyDescent="0.25">
      <c r="A21" s="21" t="s">
        <v>2604</v>
      </c>
      <c r="B21" s="21"/>
      <c r="C21" s="21"/>
      <c r="D21" s="14" t="s">
        <v>2605</v>
      </c>
      <c r="E21" s="16"/>
      <c r="F21" s="16"/>
      <c r="G21" s="16"/>
      <c r="H21" s="16"/>
      <c r="I21" s="30" t="s">
        <v>912</v>
      </c>
      <c r="J21" s="57" t="s">
        <v>913</v>
      </c>
    </row>
    <row r="22" spans="1:10" x14ac:dyDescent="0.25">
      <c r="A22" s="21" t="s">
        <v>2606</v>
      </c>
      <c r="B22" s="21"/>
      <c r="C22" s="21"/>
      <c r="D22" s="27" t="s">
        <v>1265</v>
      </c>
      <c r="E22" s="23"/>
      <c r="F22" s="23"/>
      <c r="G22" s="23"/>
      <c r="H22" s="23"/>
      <c r="J22" s="21"/>
    </row>
    <row r="23" spans="1:10" x14ac:dyDescent="0.25">
      <c r="A23" s="21" t="s">
        <v>2607</v>
      </c>
      <c r="B23" s="21"/>
      <c r="C23" s="21"/>
      <c r="D23" s="18" t="s">
        <v>2642</v>
      </c>
      <c r="E23" s="38"/>
      <c r="F23" s="38"/>
      <c r="G23" s="38"/>
      <c r="H23" s="38"/>
      <c r="J23" s="21"/>
    </row>
    <row r="24" spans="1:10" x14ac:dyDescent="0.25">
      <c r="A24" s="21" t="s">
        <v>2608</v>
      </c>
      <c r="B24" s="21"/>
      <c r="C24" s="21"/>
      <c r="D24" s="18" t="s">
        <v>2643</v>
      </c>
      <c r="E24" s="38"/>
      <c r="F24" s="38"/>
      <c r="G24" s="38"/>
      <c r="H24" s="38"/>
      <c r="J24" s="21"/>
    </row>
    <row r="25" spans="1:10" ht="30" x14ac:dyDescent="0.25">
      <c r="A25" s="21" t="s">
        <v>2609</v>
      </c>
      <c r="B25" s="21"/>
      <c r="C25" s="21"/>
      <c r="D25" s="18" t="s">
        <v>2644</v>
      </c>
      <c r="E25" s="38"/>
      <c r="F25" s="38"/>
      <c r="G25" s="38"/>
      <c r="H25" s="38"/>
      <c r="J25" s="21"/>
    </row>
    <row r="26" spans="1:10" x14ac:dyDescent="0.25">
      <c r="A26" s="21" t="s">
        <v>2610</v>
      </c>
      <c r="B26" s="21"/>
      <c r="C26" s="21"/>
      <c r="D26" s="18" t="s">
        <v>2645</v>
      </c>
      <c r="E26" s="38"/>
      <c r="F26" s="38"/>
      <c r="G26" s="38"/>
      <c r="H26" s="38"/>
      <c r="J26" s="21"/>
    </row>
    <row r="27" spans="1:10" x14ac:dyDescent="0.25">
      <c r="A27" s="21" t="s">
        <v>2611</v>
      </c>
      <c r="B27" s="21"/>
      <c r="C27" s="21"/>
      <c r="D27" s="18" t="s">
        <v>2646</v>
      </c>
      <c r="E27" s="38"/>
      <c r="F27" s="38"/>
      <c r="G27" s="38"/>
      <c r="H27" s="38"/>
      <c r="J27" s="21"/>
    </row>
    <row r="28" spans="1:10" x14ac:dyDescent="0.25">
      <c r="A28" s="21" t="s">
        <v>2612</v>
      </c>
      <c r="B28" s="21"/>
      <c r="C28" s="21"/>
      <c r="D28" s="47" t="s">
        <v>1976</v>
      </c>
      <c r="E28" s="23"/>
      <c r="F28" s="23"/>
      <c r="G28" s="23"/>
      <c r="H28" s="23"/>
      <c r="J28" s="21"/>
    </row>
    <row r="29" spans="1:10" ht="30" x14ac:dyDescent="0.25">
      <c r="A29" s="21" t="s">
        <v>2622</v>
      </c>
      <c r="B29" s="21"/>
      <c r="C29" s="21"/>
      <c r="D29" s="41" t="s">
        <v>2655</v>
      </c>
      <c r="E29" s="38"/>
      <c r="F29" s="38"/>
      <c r="G29" s="38"/>
      <c r="H29" s="38"/>
      <c r="J29" s="21"/>
    </row>
    <row r="30" spans="1:10" x14ac:dyDescent="0.25">
      <c r="A30" s="21" t="s">
        <v>2623</v>
      </c>
      <c r="B30" s="21"/>
      <c r="C30" s="21"/>
      <c r="D30" s="18" t="s">
        <v>1152</v>
      </c>
      <c r="E30" s="38"/>
      <c r="F30" s="38"/>
      <c r="G30" s="38"/>
      <c r="H30" s="38"/>
      <c r="J30" s="21"/>
    </row>
    <row r="31" spans="1:10" x14ac:dyDescent="0.25">
      <c r="A31" s="21" t="s">
        <v>2624</v>
      </c>
      <c r="B31" s="21"/>
      <c r="C31" s="21"/>
      <c r="D31" s="18" t="s">
        <v>2656</v>
      </c>
      <c r="E31" s="38"/>
      <c r="F31" s="38"/>
      <c r="G31" s="38"/>
      <c r="H31" s="38"/>
      <c r="J31" s="21"/>
    </row>
    <row r="32" spans="1:10" x14ac:dyDescent="0.25">
      <c r="A32" s="21" t="s">
        <v>2625</v>
      </c>
      <c r="B32" s="21"/>
      <c r="C32" s="21"/>
      <c r="D32" s="18" t="s">
        <v>2657</v>
      </c>
      <c r="E32" s="38"/>
      <c r="F32" s="38"/>
      <c r="G32" s="38"/>
      <c r="H32" s="38"/>
      <c r="J32" s="21"/>
    </row>
    <row r="33" spans="1:10" x14ac:dyDescent="0.25">
      <c r="A33" s="21" t="s">
        <v>2626</v>
      </c>
      <c r="B33" s="21"/>
      <c r="C33" s="21"/>
      <c r="D33" s="18" t="s">
        <v>2658</v>
      </c>
      <c r="E33" s="38"/>
      <c r="F33" s="38"/>
      <c r="G33" s="38"/>
      <c r="H33" s="38"/>
      <c r="J33" s="21"/>
    </row>
    <row r="34" spans="1:10" x14ac:dyDescent="0.25">
      <c r="A34" s="21" t="s">
        <v>2627</v>
      </c>
      <c r="B34" s="21"/>
      <c r="C34" s="21"/>
      <c r="D34" s="18" t="s">
        <v>1255</v>
      </c>
      <c r="E34" s="38"/>
      <c r="F34" s="38"/>
      <c r="G34" s="38"/>
      <c r="H34" s="38"/>
      <c r="J34" s="21"/>
    </row>
    <row r="35" spans="1:10" x14ac:dyDescent="0.25">
      <c r="A35" s="21" t="s">
        <v>2631</v>
      </c>
      <c r="B35" s="21"/>
      <c r="C35" s="21"/>
      <c r="D35" s="18" t="s">
        <v>2662</v>
      </c>
      <c r="E35" s="38"/>
      <c r="F35" s="38"/>
      <c r="G35" s="74"/>
      <c r="H35" s="74"/>
      <c r="J35" s="21"/>
    </row>
    <row r="36" spans="1:10" ht="15.75" thickBot="1" x14ac:dyDescent="0.3">
      <c r="A36" s="21" t="s">
        <v>2632</v>
      </c>
      <c r="B36" s="21"/>
      <c r="C36" s="21"/>
      <c r="D36" s="72" t="s">
        <v>2672</v>
      </c>
      <c r="E36" s="56"/>
      <c r="F36" s="56"/>
      <c r="G36" s="56">
        <f>1*G23+1*G24+1*G25+1*G26+1*G27+1*G29+1*G30+1*G31+1*G32+1*G33+1*G34+1*G35</f>
        <v>0</v>
      </c>
      <c r="H36" s="56">
        <f>1*H23+1*H24+1*H25+1*H26+1*H27+1*H29+1*H30+1*H31+1*H32+1*H33+1*H34+1*H35</f>
        <v>0</v>
      </c>
      <c r="J36" s="21"/>
    </row>
    <row r="37" spans="1:10" ht="15.75" hidden="1" thickTop="1" x14ac:dyDescent="0.25">
      <c r="A37" s="21"/>
      <c r="B37" s="21"/>
      <c r="C37" s="21" t="s">
        <v>275</v>
      </c>
      <c r="J37" s="21"/>
    </row>
    <row r="38" spans="1:10" ht="15.75" hidden="1" thickTop="1" x14ac:dyDescent="0.25">
      <c r="A38" s="21"/>
      <c r="B38" s="21"/>
      <c r="C38" s="21" t="s">
        <v>278</v>
      </c>
      <c r="D38" s="21"/>
      <c r="E38" s="21"/>
      <c r="F38" s="21"/>
      <c r="G38" s="21"/>
      <c r="H38" s="21"/>
      <c r="I38" s="21"/>
      <c r="J38" s="21" t="s">
        <v>279</v>
      </c>
    </row>
    <row r="39"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H36 E23:H27">
      <formula1>-99999999999999900</formula1>
      <formula2>99999999999999900</formula2>
    </dataValidation>
  </dataValidations>
  <hyperlinks>
    <hyperlink ref="I21" tooltip="Primary Statements" display="Primary Statements"/>
    <hyperlink ref="J21"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6257"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6257" r:id="rId4" name="HomeBtn"/>
      </mc:Fallback>
    </mc:AlternateContent>
    <mc:AlternateContent xmlns:mc="http://schemas.openxmlformats.org/markup-compatibility/2006">
      <mc:Choice Requires="x14">
        <control shapeId="96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6258" r:id="rId6" name="LegendBtn"/>
      </mc:Fallback>
    </mc:AlternateContent>
    <mc:AlternateContent xmlns:mc="http://schemas.openxmlformats.org/markup-compatibility/2006">
      <mc:Choice Requires="x14">
        <control shapeId="96259"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6259" r:id="rId8" name="ToolboxBtn"/>
      </mc:Fallback>
    </mc:AlternateContent>
  </control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J33"/>
  <sheetViews>
    <sheetView showGridLines="0" view="pageBreakPreview" topLeftCell="D1" zoomScale="87" zoomScaleSheetLayoutView="87" workbookViewId="0">
      <selection activeCell="M25" sqref="M25"/>
    </sheetView>
  </sheetViews>
  <sheetFormatPr defaultColWidth="9.140625" defaultRowHeight="15" x14ac:dyDescent="0.25"/>
  <cols>
    <col min="1" max="3" width="0" style="344" hidden="1" customWidth="1"/>
    <col min="4" max="4" width="35.7109375" style="344" customWidth="1"/>
    <col min="5" max="6" width="22.7109375" style="344" customWidth="1"/>
    <col min="7" max="8" width="22.7109375" style="344" hidden="1" customWidth="1"/>
    <col min="9" max="10" width="22.7109375" style="344" customWidth="1"/>
    <col min="11" max="16384" width="9.140625" style="344"/>
  </cols>
  <sheetData>
    <row r="1" spans="1:10" ht="29.1" customHeight="1" x14ac:dyDescent="0.25">
      <c r="A1" s="345" t="s">
        <v>3739</v>
      </c>
      <c r="E1" s="346" t="s">
        <v>2674</v>
      </c>
    </row>
    <row r="2" spans="1:10" x14ac:dyDescent="0.25">
      <c r="D2" s="355"/>
    </row>
    <row r="3" spans="1:10" hidden="1" x14ac:dyDescent="0.25"/>
    <row r="4" spans="1:10" hidden="1" x14ac:dyDescent="0.25"/>
    <row r="5" spans="1:10" ht="15" hidden="1" customHeight="1" x14ac:dyDescent="0.25">
      <c r="A5" s="350"/>
      <c r="B5" s="350"/>
      <c r="C5" s="345" t="s">
        <v>3740</v>
      </c>
      <c r="D5" s="350"/>
      <c r="E5" s="350"/>
      <c r="F5" s="350"/>
      <c r="G5" s="350"/>
    </row>
    <row r="6" spans="1:10" hidden="1" x14ac:dyDescent="0.25">
      <c r="A6" s="350"/>
      <c r="B6" s="350"/>
      <c r="C6" s="350"/>
      <c r="D6" s="350"/>
      <c r="E6" s="350"/>
      <c r="F6" s="350"/>
      <c r="G6" s="350"/>
    </row>
    <row r="7" spans="1:10" hidden="1" x14ac:dyDescent="0.25">
      <c r="A7" s="350"/>
      <c r="B7" s="350"/>
      <c r="C7" s="350"/>
      <c r="D7" s="350"/>
      <c r="E7" s="350"/>
      <c r="F7" s="350"/>
      <c r="G7" s="350"/>
    </row>
    <row r="8" spans="1:10" hidden="1" x14ac:dyDescent="0.25">
      <c r="A8" s="350"/>
      <c r="B8" s="350"/>
      <c r="C8" s="350" t="s">
        <v>276</v>
      </c>
      <c r="D8" s="350" t="s">
        <v>274</v>
      </c>
      <c r="E8" s="350"/>
      <c r="F8" s="350" t="s">
        <v>275</v>
      </c>
      <c r="G8" s="350" t="s">
        <v>277</v>
      </c>
    </row>
    <row r="9" spans="1:10" x14ac:dyDescent="0.25">
      <c r="A9" s="350"/>
      <c r="B9" s="350"/>
      <c r="C9" s="350" t="s">
        <v>275</v>
      </c>
      <c r="D9" s="347"/>
      <c r="G9" s="350"/>
    </row>
    <row r="10" spans="1:10" ht="20.25" customHeight="1" x14ac:dyDescent="0.25">
      <c r="D10" s="356"/>
      <c r="G10" s="139"/>
      <c r="H10" s="139"/>
      <c r="I10" s="139"/>
    </row>
    <row r="11" spans="1:10" ht="15" customHeight="1" x14ac:dyDescent="0.25">
      <c r="A11" s="350"/>
      <c r="B11" s="350"/>
      <c r="C11" s="345" t="s">
        <v>3741</v>
      </c>
      <c r="D11" s="370"/>
      <c r="E11" s="371" t="s">
        <v>3417</v>
      </c>
      <c r="F11" s="371" t="s">
        <v>3417</v>
      </c>
      <c r="G11" s="230"/>
      <c r="H11" s="230"/>
      <c r="I11" s="230"/>
      <c r="J11" s="350"/>
    </row>
    <row r="12" spans="1:10" x14ac:dyDescent="0.25">
      <c r="A12" s="350"/>
      <c r="B12" s="350"/>
      <c r="C12" s="350"/>
      <c r="D12" s="358"/>
      <c r="E12" s="362">
        <v>2016</v>
      </c>
      <c r="F12" s="362">
        <v>2015</v>
      </c>
      <c r="G12" s="230"/>
      <c r="H12" s="230"/>
      <c r="I12" s="230"/>
      <c r="J12" s="350"/>
    </row>
    <row r="13" spans="1:10" x14ac:dyDescent="0.25">
      <c r="A13" s="350"/>
      <c r="B13" s="350"/>
      <c r="C13" s="350"/>
      <c r="D13" s="358"/>
      <c r="E13" s="363" t="s">
        <v>270</v>
      </c>
      <c r="F13" s="363" t="s">
        <v>270</v>
      </c>
      <c r="G13" s="230"/>
      <c r="H13" s="230"/>
      <c r="I13" s="230"/>
      <c r="J13" s="350"/>
    </row>
    <row r="14" spans="1:10" x14ac:dyDescent="0.25">
      <c r="A14" s="350"/>
      <c r="B14" s="350"/>
      <c r="C14" s="350" t="s">
        <v>276</v>
      </c>
      <c r="D14" s="347"/>
      <c r="G14" s="230"/>
      <c r="H14" s="230"/>
      <c r="I14" s="230"/>
      <c r="J14" s="350" t="s">
        <v>277</v>
      </c>
    </row>
    <row r="15" spans="1:10" hidden="1" x14ac:dyDescent="0.25">
      <c r="A15" s="350"/>
      <c r="B15" s="350"/>
      <c r="C15" s="350"/>
      <c r="D15" s="347"/>
      <c r="G15" s="230"/>
      <c r="H15" s="230"/>
      <c r="I15" s="230"/>
      <c r="J15" s="350"/>
    </row>
    <row r="16" spans="1:10" x14ac:dyDescent="0.25">
      <c r="A16" s="350"/>
      <c r="B16" s="350" t="s">
        <v>3416</v>
      </c>
      <c r="C16" s="350" t="s">
        <v>386</v>
      </c>
      <c r="D16" s="353" t="s">
        <v>1265</v>
      </c>
      <c r="E16" s="352"/>
      <c r="F16" s="352"/>
      <c r="G16" s="82"/>
      <c r="H16" s="82"/>
      <c r="I16" s="230"/>
      <c r="J16" s="350"/>
    </row>
    <row r="17" spans="1:10" ht="19.5" customHeight="1" x14ac:dyDescent="0.25">
      <c r="A17" s="350"/>
      <c r="B17" s="350"/>
      <c r="C17" s="350" t="s">
        <v>444</v>
      </c>
      <c r="D17" s="349" t="s">
        <v>2642</v>
      </c>
      <c r="E17" s="361"/>
      <c r="F17" s="361"/>
      <c r="G17" s="136"/>
      <c r="H17" s="136"/>
      <c r="I17" s="139"/>
      <c r="J17" s="350"/>
    </row>
    <row r="18" spans="1:10" ht="20.100000000000001" customHeight="1" x14ac:dyDescent="0.25">
      <c r="A18" s="350"/>
      <c r="B18" s="350"/>
      <c r="C18" s="350" t="s">
        <v>445</v>
      </c>
      <c r="D18" s="349" t="s">
        <v>2643</v>
      </c>
      <c r="E18" s="361"/>
      <c r="F18" s="361"/>
      <c r="G18" s="82"/>
      <c r="H18" s="82"/>
      <c r="I18" s="139"/>
      <c r="J18" s="350"/>
    </row>
    <row r="19" spans="1:10" ht="20.100000000000001" customHeight="1" x14ac:dyDescent="0.25">
      <c r="A19" s="350"/>
      <c r="B19" s="350"/>
      <c r="C19" s="350" t="s">
        <v>446</v>
      </c>
      <c r="D19" s="349" t="s">
        <v>2644</v>
      </c>
      <c r="E19" s="361"/>
      <c r="F19" s="361"/>
      <c r="G19" s="138"/>
      <c r="H19" s="138"/>
      <c r="I19" s="139"/>
      <c r="J19" s="350"/>
    </row>
    <row r="20" spans="1:10" ht="20.100000000000001" customHeight="1" x14ac:dyDescent="0.25">
      <c r="A20" s="350"/>
      <c r="B20" s="350"/>
      <c r="C20" s="350" t="s">
        <v>447</v>
      </c>
      <c r="D20" s="349" t="s">
        <v>2645</v>
      </c>
      <c r="E20" s="361"/>
      <c r="F20" s="361"/>
      <c r="G20" s="138"/>
      <c r="H20" s="138"/>
      <c r="I20" s="139"/>
      <c r="J20" s="350"/>
    </row>
    <row r="21" spans="1:10" x14ac:dyDescent="0.25">
      <c r="A21" s="350"/>
      <c r="B21" s="350"/>
      <c r="C21" s="350" t="s">
        <v>275</v>
      </c>
      <c r="D21" s="349" t="s">
        <v>2646</v>
      </c>
      <c r="E21" s="361"/>
      <c r="F21" s="361"/>
      <c r="G21" s="139"/>
      <c r="H21" s="139"/>
      <c r="I21" s="139"/>
      <c r="J21" s="350"/>
    </row>
    <row r="22" spans="1:10" x14ac:dyDescent="0.25">
      <c r="A22" s="350" t="s">
        <v>2604</v>
      </c>
      <c r="B22" s="350"/>
      <c r="C22" s="350"/>
      <c r="D22" s="349" t="s">
        <v>1976</v>
      </c>
      <c r="E22" s="361"/>
      <c r="F22" s="361"/>
      <c r="G22" s="267"/>
      <c r="H22" s="267"/>
      <c r="I22" s="373"/>
      <c r="J22" s="357"/>
    </row>
    <row r="23" spans="1:10" x14ac:dyDescent="0.25">
      <c r="A23" s="350" t="s">
        <v>2606</v>
      </c>
      <c r="B23" s="350"/>
      <c r="C23" s="350"/>
      <c r="D23" s="349" t="s">
        <v>1152</v>
      </c>
      <c r="E23" s="361"/>
      <c r="F23" s="361"/>
      <c r="G23" s="231"/>
      <c r="H23" s="231"/>
      <c r="I23" s="139"/>
      <c r="J23" s="350"/>
    </row>
    <row r="24" spans="1:10" x14ac:dyDescent="0.25">
      <c r="A24" s="350" t="s">
        <v>2607</v>
      </c>
      <c r="B24" s="350"/>
      <c r="C24" s="350"/>
      <c r="D24" s="349" t="s">
        <v>2656</v>
      </c>
      <c r="E24" s="361"/>
      <c r="F24" s="361"/>
      <c r="G24" s="140"/>
      <c r="H24" s="140"/>
      <c r="I24" s="139"/>
      <c r="J24" s="350"/>
    </row>
    <row r="25" spans="1:10" x14ac:dyDescent="0.25">
      <c r="A25" s="350" t="s">
        <v>2608</v>
      </c>
      <c r="B25" s="350"/>
      <c r="C25" s="350"/>
      <c r="D25" s="349" t="s">
        <v>3825</v>
      </c>
      <c r="E25" s="361"/>
      <c r="F25" s="361"/>
      <c r="G25" s="140"/>
      <c r="H25" s="140"/>
      <c r="I25" s="139"/>
      <c r="J25" s="350"/>
    </row>
    <row r="26" spans="1:10" x14ac:dyDescent="0.25">
      <c r="A26" s="350" t="s">
        <v>2609</v>
      </c>
      <c r="B26" s="350"/>
      <c r="C26" s="350"/>
      <c r="D26" s="349" t="s">
        <v>3823</v>
      </c>
      <c r="E26" s="361"/>
      <c r="F26" s="361"/>
      <c r="G26" s="140"/>
      <c r="H26" s="140"/>
      <c r="I26" s="139"/>
      <c r="J26" s="350"/>
    </row>
    <row r="27" spans="1:10" x14ac:dyDescent="0.25">
      <c r="A27" s="350" t="s">
        <v>2610</v>
      </c>
      <c r="B27" s="350"/>
      <c r="C27" s="350"/>
      <c r="D27" s="349" t="s">
        <v>1255</v>
      </c>
      <c r="E27" s="361"/>
      <c r="F27" s="361"/>
      <c r="G27" s="140"/>
      <c r="H27" s="140"/>
      <c r="I27" s="139"/>
      <c r="J27" s="350"/>
    </row>
    <row r="28" spans="1:10" x14ac:dyDescent="0.25">
      <c r="A28" s="350" t="s">
        <v>2611</v>
      </c>
      <c r="B28" s="350"/>
      <c r="C28" s="350"/>
      <c r="D28" s="349" t="s">
        <v>2658</v>
      </c>
      <c r="E28" s="361"/>
      <c r="F28" s="361"/>
      <c r="G28" s="140"/>
      <c r="H28" s="140"/>
      <c r="I28" s="139"/>
      <c r="J28" s="350"/>
    </row>
    <row r="29" spans="1:10" x14ac:dyDescent="0.25">
      <c r="A29" s="350" t="s">
        <v>2612</v>
      </c>
      <c r="B29" s="350"/>
      <c r="C29" s="350"/>
      <c r="D29" s="349" t="s">
        <v>2662</v>
      </c>
      <c r="E29" s="361"/>
      <c r="F29" s="361"/>
      <c r="G29" s="231"/>
      <c r="H29" s="231"/>
      <c r="I29" s="139"/>
      <c r="J29" s="350"/>
    </row>
    <row r="30" spans="1:10" ht="15.75" thickBot="1" x14ac:dyDescent="0.3">
      <c r="A30" s="350" t="s">
        <v>2622</v>
      </c>
      <c r="B30" s="350"/>
      <c r="C30" s="350"/>
      <c r="D30" s="369" t="s">
        <v>2672</v>
      </c>
      <c r="E30" s="366"/>
      <c r="F30" s="366"/>
      <c r="G30" s="140"/>
      <c r="H30" s="140"/>
      <c r="I30" s="139"/>
      <c r="J30" s="350"/>
    </row>
    <row r="31" spans="1:10" hidden="1" x14ac:dyDescent="0.25">
      <c r="A31" s="350"/>
      <c r="B31" s="350"/>
      <c r="C31" s="350" t="s">
        <v>275</v>
      </c>
      <c r="D31" s="139"/>
      <c r="E31" s="139"/>
      <c r="F31" s="139"/>
      <c r="G31" s="139"/>
      <c r="H31" s="139"/>
      <c r="I31" s="139"/>
      <c r="J31" s="350"/>
    </row>
    <row r="32" spans="1:10" hidden="1" x14ac:dyDescent="0.25">
      <c r="A32" s="350"/>
      <c r="B32" s="350"/>
      <c r="C32" s="350" t="s">
        <v>278</v>
      </c>
      <c r="D32" s="230"/>
      <c r="E32" s="230"/>
      <c r="F32" s="230"/>
      <c r="G32" s="230"/>
      <c r="H32" s="230"/>
      <c r="I32" s="230"/>
      <c r="J32" s="350" t="s">
        <v>279</v>
      </c>
    </row>
    <row r="33" spans="4:9" ht="15.75" thickTop="1" x14ac:dyDescent="0.25">
      <c r="D33" s="139"/>
      <c r="E33" s="139"/>
      <c r="F33" s="139"/>
      <c r="G33" s="139"/>
      <c r="H33" s="139"/>
      <c r="I33" s="139"/>
    </row>
  </sheetData>
  <sheetProtection formatColumns="0" formatRows="0"/>
  <dataValidations count="1">
    <dataValidation type="decimal" allowBlank="1" showInputMessage="1" showErrorMessage="1" errorTitle="Input Error" error="Please enter a numeric value between -99999999999999999 and 99999999999999999" sqref="G24:H28 E17:F30 G30:H30">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0995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09955" r:id="rId4" name="ToolboxBtn"/>
      </mc:Fallback>
    </mc:AlternateContent>
    <mc:AlternateContent xmlns:mc="http://schemas.openxmlformats.org/markup-compatibility/2006">
      <mc:Choice Requires="x14">
        <control shapeId="50995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09954" r:id="rId6" name="LegendBtn"/>
      </mc:Fallback>
    </mc:AlternateContent>
    <mc:AlternateContent xmlns:mc="http://schemas.openxmlformats.org/markup-compatibility/2006">
      <mc:Choice Requires="x14">
        <control shapeId="50995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09953" r:id="rId8" name="HomeBtn"/>
      </mc:Fallback>
    </mc:AlternateContent>
  </control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J65"/>
  <sheetViews>
    <sheetView showGridLines="0" view="pageBreakPreview" topLeftCell="D1" zoomScale="78" zoomScaleSheetLayoutView="78" workbookViewId="0">
      <selection activeCell="J54" sqref="J54"/>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2602</v>
      </c>
      <c r="E1" s="13" t="s">
        <v>2674</v>
      </c>
    </row>
    <row r="3" spans="1:10" hidden="1" x14ac:dyDescent="0.25"/>
    <row r="4" spans="1:10" hidden="1" x14ac:dyDescent="0.25"/>
    <row r="5" spans="1:10" ht="15" hidden="1" customHeight="1" x14ac:dyDescent="0.25">
      <c r="A5" s="21"/>
      <c r="B5" s="21"/>
      <c r="C5" s="12" t="s">
        <v>2603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2604</v>
      </c>
      <c r="B10" s="21"/>
      <c r="C10" s="21"/>
      <c r="D10" s="14" t="s">
        <v>2605</v>
      </c>
      <c r="E10" s="35"/>
      <c r="F10" s="30"/>
      <c r="I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4156</v>
      </c>
    </row>
    <row r="15" spans="1:10" ht="15" hidden="1" customHeight="1" x14ac:dyDescent="0.25">
      <c r="A15" s="21"/>
      <c r="B15" s="21"/>
      <c r="C15" s="12" t="s">
        <v>2673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2604</v>
      </c>
      <c r="B25" s="21"/>
      <c r="C25" s="21"/>
      <c r="D25" s="14" t="s">
        <v>2605</v>
      </c>
      <c r="E25" s="16"/>
      <c r="F25" s="16"/>
      <c r="G25" s="16"/>
      <c r="H25" s="16"/>
      <c r="I25" s="30" t="s">
        <v>912</v>
      </c>
      <c r="J25" s="57" t="s">
        <v>913</v>
      </c>
    </row>
    <row r="26" spans="1:10" x14ac:dyDescent="0.25">
      <c r="A26" s="21" t="s">
        <v>2606</v>
      </c>
      <c r="B26" s="21"/>
      <c r="C26" s="21"/>
      <c r="D26" s="256" t="s">
        <v>1265</v>
      </c>
      <c r="E26" s="352"/>
      <c r="F26" s="352"/>
      <c r="G26" s="23"/>
      <c r="H26" s="23"/>
      <c r="J26" s="21"/>
    </row>
    <row r="27" spans="1:10" x14ac:dyDescent="0.25">
      <c r="A27" s="21" t="s">
        <v>2607</v>
      </c>
      <c r="B27" s="21"/>
      <c r="C27" s="21"/>
      <c r="D27" s="225" t="s">
        <v>2642</v>
      </c>
      <c r="E27" s="361"/>
      <c r="F27" s="361"/>
      <c r="G27" s="38"/>
      <c r="H27" s="38"/>
      <c r="J27" s="21"/>
    </row>
    <row r="28" spans="1:10" x14ac:dyDescent="0.25">
      <c r="A28" s="21" t="s">
        <v>2608</v>
      </c>
      <c r="B28" s="21"/>
      <c r="C28" s="21"/>
      <c r="D28" s="225" t="s">
        <v>2643</v>
      </c>
      <c r="E28" s="361"/>
      <c r="F28" s="361"/>
      <c r="G28" s="38"/>
      <c r="H28" s="38"/>
      <c r="J28" s="21"/>
    </row>
    <row r="29" spans="1:10" ht="30" x14ac:dyDescent="0.25">
      <c r="A29" s="21" t="s">
        <v>2609</v>
      </c>
      <c r="B29" s="21"/>
      <c r="C29" s="21"/>
      <c r="D29" s="225" t="s">
        <v>2644</v>
      </c>
      <c r="E29" s="361"/>
      <c r="F29" s="361"/>
      <c r="G29" s="38"/>
      <c r="H29" s="38"/>
      <c r="J29" s="21"/>
    </row>
    <row r="30" spans="1:10" x14ac:dyDescent="0.25">
      <c r="A30" s="21" t="s">
        <v>2610</v>
      </c>
      <c r="B30" s="21"/>
      <c r="C30" s="21"/>
      <c r="D30" s="225" t="s">
        <v>2645</v>
      </c>
      <c r="E30" s="361"/>
      <c r="F30" s="361"/>
      <c r="G30" s="38"/>
      <c r="H30" s="38"/>
      <c r="J30" s="21"/>
    </row>
    <row r="31" spans="1:10" x14ac:dyDescent="0.25">
      <c r="A31" s="21" t="s">
        <v>2611</v>
      </c>
      <c r="B31" s="21"/>
      <c r="C31" s="21"/>
      <c r="D31" s="225" t="s">
        <v>2646</v>
      </c>
      <c r="E31" s="361"/>
      <c r="F31" s="361"/>
      <c r="G31" s="38"/>
      <c r="H31" s="38"/>
      <c r="J31" s="21"/>
    </row>
    <row r="32" spans="1:10" x14ac:dyDescent="0.25">
      <c r="A32" s="21" t="s">
        <v>2612</v>
      </c>
      <c r="B32" s="21"/>
      <c r="C32" s="21"/>
      <c r="D32" s="360" t="s">
        <v>1976</v>
      </c>
      <c r="E32" s="352"/>
      <c r="F32" s="352"/>
      <c r="G32" s="23"/>
      <c r="H32" s="23"/>
      <c r="J32" s="21"/>
    </row>
    <row r="33" spans="1:10" ht="30" x14ac:dyDescent="0.25">
      <c r="A33" s="21" t="s">
        <v>2613</v>
      </c>
      <c r="B33" s="21"/>
      <c r="C33" s="21"/>
      <c r="D33" s="359" t="s">
        <v>2647</v>
      </c>
      <c r="E33" s="361"/>
      <c r="F33" s="361"/>
      <c r="G33" s="38"/>
      <c r="H33" s="38"/>
      <c r="J33" s="21"/>
    </row>
    <row r="34" spans="1:10" ht="30" x14ac:dyDescent="0.25">
      <c r="A34" s="21" t="s">
        <v>2614</v>
      </c>
      <c r="B34" s="21"/>
      <c r="C34" s="21"/>
      <c r="D34" s="359" t="s">
        <v>2648</v>
      </c>
      <c r="E34" s="361"/>
      <c r="F34" s="361"/>
      <c r="G34" s="38"/>
      <c r="H34" s="38"/>
      <c r="J34" s="21"/>
    </row>
    <row r="35" spans="1:10" ht="30" x14ac:dyDescent="0.25">
      <c r="A35" s="21" t="s">
        <v>2615</v>
      </c>
      <c r="B35" s="21"/>
      <c r="C35" s="21"/>
      <c r="D35" s="359" t="s">
        <v>2649</v>
      </c>
      <c r="E35" s="361"/>
      <c r="F35" s="361"/>
      <c r="G35" s="38"/>
      <c r="H35" s="38"/>
      <c r="J35" s="21"/>
    </row>
    <row r="36" spans="1:10" ht="45" x14ac:dyDescent="0.25">
      <c r="A36" s="21" t="s">
        <v>2616</v>
      </c>
      <c r="B36" s="21"/>
      <c r="C36" s="21"/>
      <c r="D36" s="359" t="s">
        <v>4001</v>
      </c>
      <c r="E36" s="361"/>
      <c r="F36" s="361"/>
      <c r="G36" s="38"/>
      <c r="H36" s="38"/>
      <c r="J36" s="21"/>
    </row>
    <row r="37" spans="1:10" ht="30" x14ac:dyDescent="0.25">
      <c r="A37" s="21" t="s">
        <v>2617</v>
      </c>
      <c r="B37" s="21"/>
      <c r="C37" s="21"/>
      <c r="D37" s="359" t="s">
        <v>2650</v>
      </c>
      <c r="E37" s="361"/>
      <c r="F37" s="361"/>
      <c r="G37" s="38"/>
      <c r="H37" s="38"/>
      <c r="J37" s="21"/>
    </row>
    <row r="38" spans="1:10" ht="30" x14ac:dyDescent="0.25">
      <c r="A38" s="21" t="s">
        <v>2618</v>
      </c>
      <c r="B38" s="21"/>
      <c r="C38" s="21"/>
      <c r="D38" s="359" t="s">
        <v>2651</v>
      </c>
      <c r="E38" s="361"/>
      <c r="F38" s="361"/>
      <c r="G38" s="38"/>
      <c r="H38" s="38"/>
      <c r="J38" s="21"/>
    </row>
    <row r="39" spans="1:10" ht="30" x14ac:dyDescent="0.25">
      <c r="A39" s="21" t="s">
        <v>2619</v>
      </c>
      <c r="B39" s="21"/>
      <c r="C39" s="21"/>
      <c r="D39" s="220" t="s">
        <v>2652</v>
      </c>
      <c r="E39" s="361"/>
      <c r="F39" s="361"/>
      <c r="G39" s="38"/>
      <c r="H39" s="38"/>
      <c r="J39" s="21"/>
    </row>
    <row r="40" spans="1:10" ht="30" x14ac:dyDescent="0.25">
      <c r="A40" s="21" t="s">
        <v>2620</v>
      </c>
      <c r="B40" s="21"/>
      <c r="C40" s="21"/>
      <c r="D40" s="220" t="s">
        <v>2653</v>
      </c>
      <c r="E40" s="361"/>
      <c r="F40" s="361"/>
      <c r="G40" s="38"/>
      <c r="H40" s="38"/>
      <c r="J40" s="21"/>
    </row>
    <row r="41" spans="1:10" ht="30" x14ac:dyDescent="0.25">
      <c r="A41" s="21" t="s">
        <v>2621</v>
      </c>
      <c r="B41" s="21"/>
      <c r="C41" s="21"/>
      <c r="D41" s="220" t="s">
        <v>2654</v>
      </c>
      <c r="E41" s="361"/>
      <c r="F41" s="361"/>
      <c r="G41" s="74"/>
      <c r="H41" s="74"/>
      <c r="J41" s="21"/>
    </row>
    <row r="42" spans="1:10" ht="30" x14ac:dyDescent="0.25">
      <c r="A42" s="21" t="s">
        <v>2622</v>
      </c>
      <c r="B42" s="21"/>
      <c r="C42" s="21"/>
      <c r="D42" s="374" t="s">
        <v>2655</v>
      </c>
      <c r="E42" s="364">
        <f>1*E33+1*E34+1*E35+1*E36+1*E37+1*E38+1*E39+1*E40+1*E41</f>
        <v>0</v>
      </c>
      <c r="F42" s="364">
        <f>1*F33+1*F34+1*F35+1*F36+1*F37+1*F38+1*F39+1*F40+1*F41</f>
        <v>0</v>
      </c>
      <c r="G42" s="54">
        <f>1*G33+1*G34+1*G35+1*G36+1*G37+1*G38+1*G39+1*G40+1*G41</f>
        <v>0</v>
      </c>
      <c r="H42" s="54">
        <f>1*H33+1*H34+1*H35+1*H36+1*H37+1*H38+1*H39+1*H40+1*H41</f>
        <v>0</v>
      </c>
      <c r="J42" s="21"/>
    </row>
    <row r="43" spans="1:10" x14ac:dyDescent="0.25">
      <c r="A43" s="21" t="s">
        <v>2623</v>
      </c>
      <c r="B43" s="21"/>
      <c r="C43" s="21"/>
      <c r="D43" s="225" t="s">
        <v>1152</v>
      </c>
      <c r="E43" s="361"/>
      <c r="F43" s="361"/>
      <c r="G43" s="78"/>
      <c r="H43" s="78"/>
      <c r="J43" s="21"/>
    </row>
    <row r="44" spans="1:10" x14ac:dyDescent="0.25">
      <c r="A44" s="21" t="s">
        <v>2624</v>
      </c>
      <c r="B44" s="21"/>
      <c r="C44" s="21"/>
      <c r="D44" s="225" t="s">
        <v>2656</v>
      </c>
      <c r="E44" s="361"/>
      <c r="F44" s="361"/>
      <c r="G44" s="38"/>
      <c r="H44" s="38"/>
      <c r="J44" s="21"/>
    </row>
    <row r="45" spans="1:10" x14ac:dyDescent="0.25">
      <c r="A45" s="21" t="s">
        <v>2625</v>
      </c>
      <c r="B45" s="21"/>
      <c r="C45" s="21"/>
      <c r="D45" s="225" t="s">
        <v>2657</v>
      </c>
      <c r="E45" s="361"/>
      <c r="F45" s="361"/>
      <c r="G45" s="38"/>
      <c r="H45" s="38"/>
      <c r="J45" s="21"/>
    </row>
    <row r="46" spans="1:10" x14ac:dyDescent="0.25">
      <c r="A46" s="21" t="s">
        <v>2626</v>
      </c>
      <c r="B46" s="21"/>
      <c r="C46" s="21"/>
      <c r="D46" s="225" t="s">
        <v>2658</v>
      </c>
      <c r="E46" s="361"/>
      <c r="F46" s="361"/>
      <c r="G46" s="38"/>
      <c r="H46" s="38"/>
      <c r="J46" s="21"/>
    </row>
    <row r="47" spans="1:10" s="190" customFormat="1" x14ac:dyDescent="0.25">
      <c r="A47" s="191"/>
      <c r="B47" s="191"/>
      <c r="C47" s="191"/>
      <c r="D47" s="225" t="s">
        <v>3823</v>
      </c>
      <c r="E47" s="361"/>
      <c r="F47" s="361"/>
      <c r="G47" s="194"/>
      <c r="H47" s="194"/>
      <c r="J47" s="191"/>
    </row>
    <row r="48" spans="1:10" x14ac:dyDescent="0.25">
      <c r="A48" s="21" t="s">
        <v>2627</v>
      </c>
      <c r="B48" s="21"/>
      <c r="C48" s="21"/>
      <c r="D48" s="225" t="s">
        <v>1255</v>
      </c>
      <c r="E48" s="361"/>
      <c r="F48" s="361"/>
      <c r="G48" s="38"/>
      <c r="H48" s="38"/>
      <c r="J48" s="21"/>
    </row>
    <row r="49" spans="1:10" ht="45" x14ac:dyDescent="0.25">
      <c r="A49" s="21" t="s">
        <v>2628</v>
      </c>
      <c r="B49" s="21"/>
      <c r="C49" s="21"/>
      <c r="D49" s="225" t="s">
        <v>2659</v>
      </c>
      <c r="E49" s="361"/>
      <c r="F49" s="361"/>
      <c r="G49" s="38"/>
      <c r="H49" s="38"/>
      <c r="J49" s="21"/>
    </row>
    <row r="50" spans="1:10" ht="45" x14ac:dyDescent="0.25">
      <c r="A50" s="21" t="s">
        <v>2629</v>
      </c>
      <c r="B50" s="21"/>
      <c r="C50" s="21"/>
      <c r="D50" s="225" t="s">
        <v>2660</v>
      </c>
      <c r="E50" s="361"/>
      <c r="F50" s="361"/>
      <c r="G50" s="38"/>
      <c r="H50" s="38"/>
      <c r="J50" s="21"/>
    </row>
    <row r="51" spans="1:10" ht="45" x14ac:dyDescent="0.25">
      <c r="A51" s="21" t="s">
        <v>2630</v>
      </c>
      <c r="B51" s="21"/>
      <c r="C51" s="21"/>
      <c r="D51" s="225" t="s">
        <v>2661</v>
      </c>
      <c r="E51" s="361"/>
      <c r="F51" s="361"/>
      <c r="G51" s="38"/>
      <c r="H51" s="38"/>
      <c r="J51" s="21"/>
    </row>
    <row r="52" spans="1:10" x14ac:dyDescent="0.25">
      <c r="A52" s="21" t="s">
        <v>2631</v>
      </c>
      <c r="B52" s="21"/>
      <c r="C52" s="21"/>
      <c r="D52" s="225" t="s">
        <v>2662</v>
      </c>
      <c r="E52" s="361"/>
      <c r="F52" s="361"/>
      <c r="G52" s="74"/>
      <c r="H52" s="74"/>
      <c r="J52" s="21"/>
    </row>
    <row r="53" spans="1:10" ht="15.75" thickBot="1" x14ac:dyDescent="0.3">
      <c r="A53" s="21" t="s">
        <v>2632</v>
      </c>
      <c r="B53" s="21"/>
      <c r="C53" s="21"/>
      <c r="D53" s="372" t="s">
        <v>2672</v>
      </c>
      <c r="E53" s="366"/>
      <c r="F53" s="366"/>
      <c r="G53" s="56">
        <f>1*G27+1*G28+1*G29+1*G30+1*G31+1*G42+1*G43+1*G44+1*G45+1*G46+1*G48+1*G49+1*G50+1*G51+1*G52</f>
        <v>0</v>
      </c>
      <c r="H53" s="56">
        <f>1*H27+1*H28+1*H29+1*H30+1*H31+1*H42+1*H43+1*H44+1*H45+1*H46+1*H48+1*H49+1*H50+1*H51+1*H52</f>
        <v>0</v>
      </c>
      <c r="J53" s="21"/>
    </row>
    <row r="54" spans="1:10" ht="30.75" thickTop="1" x14ac:dyDescent="0.25">
      <c r="A54" s="21" t="s">
        <v>2633</v>
      </c>
      <c r="B54" s="21"/>
      <c r="C54" s="21"/>
      <c r="D54" s="353" t="s">
        <v>2663</v>
      </c>
      <c r="E54" s="365"/>
      <c r="F54" s="365"/>
      <c r="G54" s="76"/>
      <c r="H54" s="76"/>
      <c r="J54" s="21"/>
    </row>
    <row r="55" spans="1:10" ht="45" x14ac:dyDescent="0.25">
      <c r="A55" s="21" t="s">
        <v>2634</v>
      </c>
      <c r="B55" s="21"/>
      <c r="C55" s="21"/>
      <c r="D55" s="349" t="s">
        <v>2664</v>
      </c>
      <c r="E55" s="361"/>
      <c r="F55" s="361"/>
      <c r="G55" s="38"/>
      <c r="H55" s="38"/>
      <c r="J55" s="21"/>
    </row>
    <row r="56" spans="1:10" ht="45" x14ac:dyDescent="0.25">
      <c r="A56" s="21" t="s">
        <v>2635</v>
      </c>
      <c r="B56" s="21"/>
      <c r="C56" s="21"/>
      <c r="D56" s="349" t="s">
        <v>2665</v>
      </c>
      <c r="E56" s="361"/>
      <c r="F56" s="361"/>
      <c r="G56" s="38"/>
      <c r="H56" s="38"/>
      <c r="J56" s="21"/>
    </row>
    <row r="57" spans="1:10" ht="45" x14ac:dyDescent="0.25">
      <c r="A57" s="21" t="s">
        <v>2636</v>
      </c>
      <c r="B57" s="21"/>
      <c r="C57" s="21"/>
      <c r="D57" s="349" t="s">
        <v>2666</v>
      </c>
      <c r="E57" s="361"/>
      <c r="F57" s="361"/>
      <c r="G57" s="38"/>
      <c r="H57" s="38"/>
      <c r="J57" s="21"/>
    </row>
    <row r="58" spans="1:10" ht="30" x14ac:dyDescent="0.25">
      <c r="A58" s="21" t="s">
        <v>2637</v>
      </c>
      <c r="B58" s="21"/>
      <c r="C58" s="21"/>
      <c r="D58" s="349" t="s">
        <v>2667</v>
      </c>
      <c r="E58" s="361"/>
      <c r="F58" s="361"/>
      <c r="G58" s="38"/>
      <c r="H58" s="38"/>
      <c r="J58" s="21"/>
    </row>
    <row r="59" spans="1:10" ht="30" x14ac:dyDescent="0.25">
      <c r="A59" s="21" t="s">
        <v>2638</v>
      </c>
      <c r="B59" s="21"/>
      <c r="C59" s="21"/>
      <c r="D59" s="349" t="s">
        <v>2668</v>
      </c>
      <c r="E59" s="361"/>
      <c r="F59" s="361"/>
      <c r="G59" s="38"/>
      <c r="H59" s="38"/>
      <c r="J59" s="21"/>
    </row>
    <row r="60" spans="1:10" ht="30" x14ac:dyDescent="0.25">
      <c r="A60" s="21" t="s">
        <v>2639</v>
      </c>
      <c r="B60" s="21"/>
      <c r="C60" s="21"/>
      <c r="D60" s="349" t="s">
        <v>2669</v>
      </c>
      <c r="E60" s="361"/>
      <c r="F60" s="361"/>
      <c r="G60" s="38"/>
      <c r="H60" s="38"/>
      <c r="J60" s="21"/>
    </row>
    <row r="61" spans="1:10" ht="45" x14ac:dyDescent="0.25">
      <c r="A61" s="21" t="s">
        <v>2640</v>
      </c>
      <c r="B61" s="21"/>
      <c r="C61" s="21"/>
      <c r="D61" s="349" t="s">
        <v>2670</v>
      </c>
      <c r="E61" s="361"/>
      <c r="F61" s="361"/>
      <c r="G61" s="74"/>
      <c r="H61" s="74"/>
      <c r="J61" s="21"/>
    </row>
    <row r="62" spans="1:10" ht="30.75" thickBot="1" x14ac:dyDescent="0.3">
      <c r="A62" s="21" t="s">
        <v>2641</v>
      </c>
      <c r="B62" s="21"/>
      <c r="C62" s="21"/>
      <c r="D62" s="367" t="s">
        <v>2671</v>
      </c>
      <c r="E62" s="366"/>
      <c r="F62" s="366"/>
      <c r="G62" s="56">
        <f>1*G55+1*G56+1*G57+1*G58+1*G59+1*G60+1*G61</f>
        <v>0</v>
      </c>
      <c r="H62" s="56">
        <f>1*H55+1*H56+1*H57+1*H58+1*H59+1*H60+1*H61</f>
        <v>0</v>
      </c>
      <c r="J62" s="21"/>
    </row>
    <row r="63" spans="1:10" ht="15.75" hidden="1" thickTop="1" x14ac:dyDescent="0.25">
      <c r="A63" s="21"/>
      <c r="B63" s="21"/>
      <c r="C63" s="21" t="s">
        <v>275</v>
      </c>
      <c r="J63" s="21"/>
    </row>
    <row r="64" spans="1:10" ht="15.75" hidden="1" thickTop="1" x14ac:dyDescent="0.25">
      <c r="A64" s="21"/>
      <c r="B64" s="21"/>
      <c r="C64" s="21" t="s">
        <v>278</v>
      </c>
      <c r="D64" s="21"/>
      <c r="E64" s="21"/>
      <c r="F64" s="21"/>
      <c r="G64" s="21"/>
      <c r="H64" s="21"/>
      <c r="I64" s="21"/>
      <c r="J64" s="21" t="s">
        <v>279</v>
      </c>
    </row>
    <row r="65" ht="15.75" thickTop="1" x14ac:dyDescent="0.25"/>
  </sheetData>
  <sheetProtection formatColumns="0" formatRows="0"/>
  <dataValidations count="2">
    <dataValidation type="decimal" allowBlank="1" showInputMessage="1" showErrorMessage="1" errorTitle="Input Error" error="Please enter a numeric value between -99999999999999999 and 99999999999999999" sqref="G33:H53 G27:H31 G55:H62">
      <formula1>-99999999999999900</formula1>
      <formula2>99999999999999900</formula2>
    </dataValidation>
    <dataValidation type="decimal" allowBlank="1" showInputMessage="1" showErrorMessage="1" errorTitle="BP02-02-EM02" error="Please enter a numeric value between -999999999999999 and 999999999999999" sqref="E55:F62 E33:F53 E27:F31">
      <formula1>-999999999999999</formula1>
      <formula2>999999999999999</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325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3259" r:id="rId4" name="ToolboxBtn"/>
      </mc:Fallback>
    </mc:AlternateContent>
    <mc:AlternateContent xmlns:mc="http://schemas.openxmlformats.org/markup-compatibility/2006">
      <mc:Choice Requires="x14">
        <control shapeId="5325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3258" r:id="rId6" name="LegendBtn"/>
      </mc:Fallback>
    </mc:AlternateContent>
    <mc:AlternateContent xmlns:mc="http://schemas.openxmlformats.org/markup-compatibility/2006">
      <mc:Choice Requires="x14">
        <control shapeId="5325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3257" r:id="rId8" name="HomeBtn"/>
      </mc:Fallback>
    </mc:AlternateContent>
  </control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dimension ref="A1:J43"/>
  <sheetViews>
    <sheetView showGridLines="0" view="pageBreakPreview" topLeftCell="D1" zoomScale="87" zoomScaleSheetLayoutView="87" workbookViewId="0">
      <selection activeCell="N40" sqref="N4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3828</v>
      </c>
      <c r="E1" s="13" t="s">
        <v>2674</v>
      </c>
    </row>
    <row r="3" spans="1:10" hidden="1" x14ac:dyDescent="0.25"/>
    <row r="4" spans="1:10" hidden="1" x14ac:dyDescent="0.25"/>
    <row r="5" spans="1:10" ht="15" hidden="1" customHeight="1" x14ac:dyDescent="0.25">
      <c r="A5" s="21"/>
      <c r="B5" s="21"/>
      <c r="C5" s="12" t="s">
        <v>3829</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2604</v>
      </c>
      <c r="B10" s="21"/>
      <c r="C10" s="21"/>
      <c r="D10" s="14" t="s">
        <v>2605</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3830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idden="1" x14ac:dyDescent="0.25">
      <c r="A25" s="21" t="s">
        <v>2604</v>
      </c>
      <c r="B25" s="21"/>
      <c r="C25" s="21"/>
      <c r="D25" s="14" t="s">
        <v>2605</v>
      </c>
      <c r="E25" s="16"/>
      <c r="F25" s="16"/>
      <c r="G25" s="16"/>
      <c r="H25" s="16"/>
      <c r="I25" s="30" t="s">
        <v>912</v>
      </c>
      <c r="J25" s="57" t="s">
        <v>913</v>
      </c>
    </row>
    <row r="26" spans="1:10" x14ac:dyDescent="0.25">
      <c r="A26" s="21" t="s">
        <v>2606</v>
      </c>
      <c r="B26" s="21"/>
      <c r="C26" s="21"/>
      <c r="D26" s="256" t="s">
        <v>1265</v>
      </c>
      <c r="E26" s="23"/>
      <c r="F26" s="23"/>
      <c r="G26" s="23"/>
      <c r="H26" s="23"/>
      <c r="J26" s="21"/>
    </row>
    <row r="27" spans="1:10" x14ac:dyDescent="0.25">
      <c r="A27" s="21" t="s">
        <v>2607</v>
      </c>
      <c r="B27" s="21"/>
      <c r="C27" s="21"/>
      <c r="D27" s="225" t="s">
        <v>2642</v>
      </c>
      <c r="E27" s="38"/>
      <c r="F27" s="38"/>
      <c r="G27" s="38"/>
      <c r="H27" s="38"/>
      <c r="J27" s="21"/>
    </row>
    <row r="28" spans="1:10" x14ac:dyDescent="0.25">
      <c r="A28" s="21" t="s">
        <v>2608</v>
      </c>
      <c r="B28" s="21"/>
      <c r="C28" s="21"/>
      <c r="D28" s="225" t="s">
        <v>2643</v>
      </c>
      <c r="E28" s="38"/>
      <c r="F28" s="38"/>
      <c r="G28" s="38"/>
      <c r="H28" s="38"/>
      <c r="J28" s="21"/>
    </row>
    <row r="29" spans="1:10" ht="30" x14ac:dyDescent="0.25">
      <c r="A29" s="21" t="s">
        <v>2609</v>
      </c>
      <c r="B29" s="21"/>
      <c r="C29" s="21"/>
      <c r="D29" s="225" t="s">
        <v>2644</v>
      </c>
      <c r="E29" s="38"/>
      <c r="F29" s="38"/>
      <c r="G29" s="38"/>
      <c r="H29" s="38"/>
      <c r="J29" s="21"/>
    </row>
    <row r="30" spans="1:10" x14ac:dyDescent="0.25">
      <c r="A30" s="21" t="s">
        <v>2610</v>
      </c>
      <c r="B30" s="21"/>
      <c r="C30" s="21"/>
      <c r="D30" s="225" t="s">
        <v>2645</v>
      </c>
      <c r="E30" s="38"/>
      <c r="F30" s="38"/>
      <c r="G30" s="38"/>
      <c r="H30" s="38"/>
      <c r="J30" s="21"/>
    </row>
    <row r="31" spans="1:10" x14ac:dyDescent="0.25">
      <c r="A31" s="21" t="s">
        <v>2611</v>
      </c>
      <c r="B31" s="21"/>
      <c r="C31" s="21"/>
      <c r="D31" s="225" t="s">
        <v>2646</v>
      </c>
      <c r="E31" s="38"/>
      <c r="F31" s="38"/>
      <c r="G31" s="38"/>
      <c r="H31" s="38"/>
      <c r="J31" s="21"/>
    </row>
    <row r="32" spans="1:10" x14ac:dyDescent="0.25">
      <c r="A32" s="21" t="s">
        <v>3827</v>
      </c>
      <c r="B32" s="21"/>
      <c r="C32" s="21"/>
      <c r="D32" s="225" t="s">
        <v>1976</v>
      </c>
      <c r="E32" s="38"/>
      <c r="F32" s="38"/>
      <c r="G32" s="38"/>
      <c r="H32" s="38"/>
      <c r="J32" s="21"/>
    </row>
    <row r="33" spans="1:10" x14ac:dyDescent="0.25">
      <c r="A33" s="21" t="s">
        <v>2623</v>
      </c>
      <c r="B33" s="21"/>
      <c r="C33" s="21"/>
      <c r="D33" s="225" t="s">
        <v>1152</v>
      </c>
      <c r="E33" s="38"/>
      <c r="F33" s="38"/>
      <c r="G33" s="38"/>
      <c r="H33" s="38"/>
      <c r="J33" s="21"/>
    </row>
    <row r="34" spans="1:10" x14ac:dyDescent="0.25">
      <c r="A34" s="21" t="s">
        <v>2624</v>
      </c>
      <c r="B34" s="21"/>
      <c r="C34" s="21"/>
      <c r="D34" s="225" t="s">
        <v>2656</v>
      </c>
      <c r="E34" s="38"/>
      <c r="F34" s="38"/>
      <c r="G34" s="38"/>
      <c r="H34" s="38"/>
      <c r="J34" s="21"/>
    </row>
    <row r="35" spans="1:10" x14ac:dyDescent="0.25">
      <c r="A35" s="21" t="s">
        <v>3826</v>
      </c>
      <c r="B35" s="21"/>
      <c r="C35" s="21"/>
      <c r="D35" s="225" t="s">
        <v>3825</v>
      </c>
      <c r="E35" s="38"/>
      <c r="F35" s="38"/>
      <c r="G35" s="38"/>
      <c r="H35" s="38"/>
      <c r="J35" s="21"/>
    </row>
    <row r="36" spans="1:10" x14ac:dyDescent="0.25">
      <c r="A36" s="21" t="s">
        <v>3824</v>
      </c>
      <c r="B36" s="21"/>
      <c r="C36" s="21"/>
      <c r="D36" s="225" t="s">
        <v>2658</v>
      </c>
      <c r="E36" s="38"/>
      <c r="F36" s="38"/>
      <c r="G36" s="38"/>
      <c r="H36" s="38"/>
      <c r="J36" s="21"/>
    </row>
    <row r="37" spans="1:10" x14ac:dyDescent="0.25">
      <c r="A37" s="21" t="s">
        <v>2627</v>
      </c>
      <c r="B37" s="21"/>
      <c r="C37" s="21"/>
      <c r="D37" s="225" t="s">
        <v>3823</v>
      </c>
      <c r="E37" s="38"/>
      <c r="F37" s="38"/>
      <c r="G37" s="38"/>
      <c r="H37" s="38"/>
      <c r="J37" s="21"/>
    </row>
    <row r="38" spans="1:10" x14ac:dyDescent="0.25">
      <c r="A38" s="21" t="s">
        <v>2626</v>
      </c>
      <c r="B38" s="21"/>
      <c r="C38" s="21"/>
      <c r="D38" s="225" t="s">
        <v>1255</v>
      </c>
      <c r="E38" s="38"/>
      <c r="F38" s="38"/>
      <c r="G38" s="38"/>
      <c r="H38" s="38"/>
      <c r="J38" s="21"/>
    </row>
    <row r="39" spans="1:10" x14ac:dyDescent="0.25">
      <c r="A39" s="21" t="s">
        <v>2631</v>
      </c>
      <c r="B39" s="21"/>
      <c r="C39" s="21"/>
      <c r="D39" s="225" t="s">
        <v>2662</v>
      </c>
      <c r="E39" s="38"/>
      <c r="F39" s="38"/>
      <c r="G39" s="74"/>
      <c r="H39" s="74"/>
      <c r="J39" s="21"/>
    </row>
    <row r="40" spans="1:10" ht="15.75" thickBot="1" x14ac:dyDescent="0.3">
      <c r="A40" s="21" t="s">
        <v>2632</v>
      </c>
      <c r="B40" s="21"/>
      <c r="C40" s="21"/>
      <c r="D40" s="372" t="s">
        <v>2672</v>
      </c>
      <c r="E40" s="56"/>
      <c r="F40" s="56"/>
      <c r="G40" s="56">
        <f>1*G27+1*G28+1*G29+1*G30+1*G31+1*G32+1*G33+1*G34+1*G35+1*G36+1*G37+1*G38+1*G39</f>
        <v>0</v>
      </c>
      <c r="H40" s="56">
        <f>1*H27+1*H28+1*H29+1*H30+1*H31+1*H32+1*H33+1*H34+1*H35+1*H36+1*H37+1*H38+1*H39</f>
        <v>0</v>
      </c>
      <c r="J40" s="21"/>
    </row>
    <row r="41" spans="1:10" ht="15.75" hidden="1" thickTop="1" x14ac:dyDescent="0.25">
      <c r="A41" s="21"/>
      <c r="B41" s="21"/>
      <c r="C41" s="21" t="s">
        <v>275</v>
      </c>
      <c r="J41" s="21"/>
    </row>
    <row r="42" spans="1:10" ht="15.75" hidden="1" thickTop="1" x14ac:dyDescent="0.25">
      <c r="A42" s="21"/>
      <c r="B42" s="21"/>
      <c r="C42" s="21" t="s">
        <v>278</v>
      </c>
      <c r="D42" s="21"/>
      <c r="E42" s="21"/>
      <c r="F42" s="21"/>
      <c r="G42" s="21"/>
      <c r="H42" s="21"/>
      <c r="I42" s="21"/>
      <c r="J42" s="21" t="s">
        <v>279</v>
      </c>
    </row>
    <row r="43"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40">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1425"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1425" r:id="rId4" name="HomeBtn"/>
      </mc:Fallback>
    </mc:AlternateContent>
    <mc:AlternateContent xmlns:mc="http://schemas.openxmlformats.org/markup-compatibility/2006">
      <mc:Choice Requires="x14">
        <control shapeId="23142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1426" r:id="rId6" name="LegendBtn"/>
      </mc:Fallback>
    </mc:AlternateContent>
    <mc:AlternateContent xmlns:mc="http://schemas.openxmlformats.org/markup-compatibility/2006">
      <mc:Choice Requires="x14">
        <control shapeId="231427"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1427" r:id="rId8" name="ToolboxBtn"/>
      </mc:Fallback>
    </mc:AlternateContent>
  </control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J29"/>
  <sheetViews>
    <sheetView showGridLines="0" topLeftCell="D1" zoomScale="88" zoomScaleNormal="88" zoomScaleSheetLayoutView="87" workbookViewId="0">
      <selection activeCell="L33" sqref="L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3742</v>
      </c>
      <c r="E1" s="13" t="s">
        <v>2691</v>
      </c>
    </row>
    <row r="2" spans="1:10" x14ac:dyDescent="0.25">
      <c r="D2" s="81"/>
    </row>
    <row r="3" spans="1:10" hidden="1" x14ac:dyDescent="0.25"/>
    <row r="4" spans="1:10" hidden="1" x14ac:dyDescent="0.25"/>
    <row r="5" spans="1:10" ht="15" hidden="1" customHeight="1" x14ac:dyDescent="0.25">
      <c r="A5" s="21"/>
      <c r="B5" s="21"/>
      <c r="C5" s="12" t="s">
        <v>3743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D10" s="40"/>
    </row>
    <row r="11" spans="1:10" ht="15" hidden="1" customHeight="1" x14ac:dyDescent="0.25">
      <c r="A11" s="21"/>
      <c r="B11" s="21"/>
      <c r="C11" s="12" t="s">
        <v>3744</v>
      </c>
      <c r="D11" s="21"/>
      <c r="E11" s="21"/>
      <c r="F11" s="21"/>
      <c r="G11" s="21"/>
      <c r="H11" s="21"/>
      <c r="I11" s="21"/>
      <c r="J11" s="21"/>
    </row>
    <row r="12" spans="1:10" hidden="1" x14ac:dyDescent="0.25">
      <c r="A12" s="21"/>
      <c r="B12" s="21"/>
      <c r="C12" s="21"/>
      <c r="D12" s="21"/>
      <c r="E12" s="21"/>
      <c r="F12" s="21"/>
      <c r="G12" s="21"/>
      <c r="H12" s="21"/>
      <c r="I12" s="21"/>
      <c r="J12" s="21"/>
    </row>
    <row r="13" spans="1:10" hidden="1" x14ac:dyDescent="0.25">
      <c r="A13" s="21"/>
      <c r="B13" s="21"/>
      <c r="C13" s="21"/>
      <c r="D13" s="21"/>
      <c r="E13" s="21">
        <v>0</v>
      </c>
      <c r="F13" s="21">
        <v>0</v>
      </c>
      <c r="G13" s="21" t="s">
        <v>3421</v>
      </c>
      <c r="H13" s="21" t="s">
        <v>3421</v>
      </c>
      <c r="I13" s="21"/>
      <c r="J13" s="21"/>
    </row>
    <row r="14" spans="1:10" hidden="1" x14ac:dyDescent="0.25">
      <c r="A14" s="21"/>
      <c r="B14" s="21"/>
      <c r="C14" s="21" t="s">
        <v>276</v>
      </c>
      <c r="D14" s="21" t="s">
        <v>274</v>
      </c>
      <c r="E14" s="21"/>
      <c r="F14" s="21"/>
      <c r="G14" s="21"/>
      <c r="H14" s="21"/>
      <c r="I14" s="21" t="s">
        <v>275</v>
      </c>
      <c r="J14" s="21" t="s">
        <v>277</v>
      </c>
    </row>
    <row r="15" spans="1:10" x14ac:dyDescent="0.25">
      <c r="A15" s="21"/>
      <c r="B15" s="21" t="s">
        <v>3416</v>
      </c>
      <c r="C15" s="21" t="s">
        <v>386</v>
      </c>
      <c r="D15" s="77"/>
      <c r="E15" s="73" t="s">
        <v>3417</v>
      </c>
      <c r="F15" s="73" t="s">
        <v>3417</v>
      </c>
      <c r="G15" s="73" t="s">
        <v>3419</v>
      </c>
      <c r="H15" s="73" t="s">
        <v>3419</v>
      </c>
      <c r="I15" s="21"/>
      <c r="J15" s="21"/>
    </row>
    <row r="16" spans="1:10" ht="19.5" customHeight="1" x14ac:dyDescent="0.25">
      <c r="A16" s="21"/>
      <c r="B16" s="21"/>
      <c r="C16" s="21" t="s">
        <v>444</v>
      </c>
      <c r="D16" s="36"/>
      <c r="E16" s="49">
        <v>2016</v>
      </c>
      <c r="F16" s="49">
        <v>2015</v>
      </c>
      <c r="G16" s="49" t="str">
        <f>TEXT(DATE(MID(G19,7,4),MID(G19,4,2),MID(G19,1,2)),"yyyy")</f>
        <v>2010</v>
      </c>
      <c r="H16" s="49" t="str">
        <f>TEXT(DATE(MID(H19,7,4),MID(H19,4,2),MID(H19,1,2)),"yyyy")</f>
        <v>2009</v>
      </c>
      <c r="J16" s="21"/>
    </row>
    <row r="17" spans="1:10" ht="20.100000000000001" customHeight="1" x14ac:dyDescent="0.25">
      <c r="A17" s="21"/>
      <c r="B17" s="21"/>
      <c r="C17" s="21" t="s">
        <v>445</v>
      </c>
      <c r="D17" s="36"/>
      <c r="E17" s="51" t="str">
        <f>[2]StartUp!$E$8</f>
        <v>SGD</v>
      </c>
      <c r="F17" s="51" t="str">
        <f>[2]StartUp!$E$8</f>
        <v>SGD</v>
      </c>
      <c r="G17" s="51" t="str">
        <f>[2]StartUp!$E$8</f>
        <v>SGD</v>
      </c>
      <c r="H17" s="51" t="str">
        <f>[2]StartUp!$E$8</f>
        <v>SGD</v>
      </c>
      <c r="J17" s="21"/>
    </row>
    <row r="18" spans="1:10" ht="20.100000000000001" hidden="1" customHeight="1" x14ac:dyDescent="0.25">
      <c r="A18" s="21"/>
      <c r="B18" s="21"/>
      <c r="C18" s="21" t="s">
        <v>446</v>
      </c>
      <c r="D18" s="36"/>
      <c r="E18" s="50" t="str">
        <f>[2]StartUp!$D$8</f>
        <v>01/01/2010</v>
      </c>
      <c r="F18" s="50" t="str">
        <f>[2]StartUp!$D$10</f>
        <v>01/01/2009</v>
      </c>
      <c r="G18" s="50" t="str">
        <f>[2]StartUp!$D$8</f>
        <v>01/01/2010</v>
      </c>
      <c r="H18" s="50" t="str">
        <f>[2]StartUp!$D$10</f>
        <v>01/01/2009</v>
      </c>
      <c r="J18" s="21"/>
    </row>
    <row r="19" spans="1:10" ht="20.100000000000001" hidden="1" customHeight="1" x14ac:dyDescent="0.25">
      <c r="A19" s="21"/>
      <c r="B19" s="21"/>
      <c r="C19" s="21" t="s">
        <v>447</v>
      </c>
      <c r="D19" s="36"/>
      <c r="E19" s="50" t="str">
        <f>[2]StartUp!$D$9</f>
        <v>31/12/2010</v>
      </c>
      <c r="F19" s="50" t="str">
        <f>[2]StartUp!$D$11</f>
        <v>31/12/2009</v>
      </c>
      <c r="G19" s="50" t="str">
        <f>[2]StartUp!$D$9</f>
        <v>31/12/2010</v>
      </c>
      <c r="H19" s="50" t="str">
        <f>[2]StartUp!$D$11</f>
        <v>31/12/2009</v>
      </c>
      <c r="J19" s="21"/>
    </row>
    <row r="20" spans="1:10" x14ac:dyDescent="0.25">
      <c r="A20" s="21"/>
      <c r="B20" s="21"/>
      <c r="C20" s="21" t="s">
        <v>275</v>
      </c>
      <c r="D20" s="15"/>
      <c r="J20" s="21"/>
    </row>
    <row r="21" spans="1:10" ht="30" hidden="1" x14ac:dyDescent="0.25">
      <c r="A21" s="21" t="s">
        <v>2677</v>
      </c>
      <c r="B21" s="21"/>
      <c r="C21" s="21"/>
      <c r="D21" s="14" t="s">
        <v>2678</v>
      </c>
      <c r="E21" s="16"/>
      <c r="F21" s="16"/>
      <c r="G21" s="16"/>
      <c r="H21" s="16"/>
      <c r="I21" s="30" t="s">
        <v>912</v>
      </c>
      <c r="J21" s="57" t="s">
        <v>913</v>
      </c>
    </row>
    <row r="22" spans="1:10" ht="45" x14ac:dyDescent="0.25">
      <c r="A22" s="21"/>
      <c r="B22" s="21"/>
      <c r="C22" s="21"/>
      <c r="D22" s="195" t="s">
        <v>4002</v>
      </c>
      <c r="E22" s="23"/>
      <c r="F22" s="23"/>
      <c r="G22" s="23"/>
      <c r="H22" s="23"/>
      <c r="J22" s="21"/>
    </row>
    <row r="23" spans="1:10" ht="30" x14ac:dyDescent="0.25">
      <c r="A23" s="21" t="s">
        <v>2680</v>
      </c>
      <c r="B23" s="21"/>
      <c r="C23" s="21"/>
      <c r="D23" s="18" t="s">
        <v>2686</v>
      </c>
      <c r="E23" s="38"/>
      <c r="F23" s="38"/>
      <c r="G23" s="38"/>
      <c r="H23" s="38"/>
      <c r="J23" s="21"/>
    </row>
    <row r="24" spans="1:10" ht="30" x14ac:dyDescent="0.25">
      <c r="A24" s="21" t="s">
        <v>2682</v>
      </c>
      <c r="B24" s="21"/>
      <c r="C24" s="21"/>
      <c r="D24" s="18" t="s">
        <v>2688</v>
      </c>
      <c r="E24" s="38"/>
      <c r="F24" s="38"/>
      <c r="G24" s="38"/>
      <c r="H24" s="38"/>
      <c r="J24" s="21"/>
    </row>
    <row r="25" spans="1:10" ht="30" x14ac:dyDescent="0.25">
      <c r="A25" s="21" t="s">
        <v>2683</v>
      </c>
      <c r="B25" s="21"/>
      <c r="C25" s="21"/>
      <c r="D25" s="18" t="s">
        <v>2689</v>
      </c>
      <c r="E25" s="38"/>
      <c r="F25" s="38"/>
      <c r="G25" s="38"/>
      <c r="H25" s="38"/>
      <c r="J25" s="21"/>
    </row>
    <row r="26" spans="1:10" ht="30" x14ac:dyDescent="0.25">
      <c r="A26" s="21"/>
      <c r="B26" s="21"/>
      <c r="C26" s="21"/>
      <c r="D26" s="256" t="s">
        <v>4003</v>
      </c>
      <c r="E26" s="23"/>
      <c r="F26" s="23"/>
      <c r="G26" s="38"/>
      <c r="H26" s="38"/>
      <c r="J26" s="21"/>
    </row>
    <row r="27" spans="1:10" x14ac:dyDescent="0.25">
      <c r="A27" s="21" t="s">
        <v>2685</v>
      </c>
      <c r="B27" s="21"/>
      <c r="C27" s="21"/>
      <c r="D27" s="18" t="s">
        <v>712</v>
      </c>
      <c r="E27" s="38"/>
      <c r="F27" s="38"/>
      <c r="G27" s="38"/>
      <c r="H27" s="38"/>
      <c r="J27" s="21"/>
    </row>
    <row r="28" spans="1:10" hidden="1" x14ac:dyDescent="0.25">
      <c r="A28" s="21"/>
      <c r="B28" s="21"/>
      <c r="C28" s="21" t="s">
        <v>275</v>
      </c>
      <c r="J28" s="21"/>
    </row>
    <row r="29" spans="1:10" hidden="1" x14ac:dyDescent="0.25">
      <c r="A29" s="21"/>
      <c r="B29" s="21"/>
      <c r="C29" s="21" t="s">
        <v>278</v>
      </c>
      <c r="D29" s="21"/>
      <c r="E29" s="21"/>
      <c r="F29" s="21"/>
      <c r="G29" s="21"/>
      <c r="H29" s="21"/>
      <c r="I29" s="21"/>
      <c r="J29"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G23:H27 E23:F25 E27:F27">
      <formula1>-99999999999999900</formula1>
      <formula2>99999999999999900</formula2>
    </dataValidation>
  </dataValidations>
  <hyperlinks>
    <hyperlink ref="I21" tooltip="Primary Statements" display="Primary Statements"/>
    <hyperlink ref="J21"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728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7281" r:id="rId4" name="HomeBtn"/>
      </mc:Fallback>
    </mc:AlternateContent>
    <mc:AlternateContent xmlns:mc="http://schemas.openxmlformats.org/markup-compatibility/2006">
      <mc:Choice Requires="x14">
        <control shapeId="97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7282" r:id="rId6" name="LegendBtn"/>
      </mc:Fallback>
    </mc:AlternateContent>
    <mc:AlternateContent xmlns:mc="http://schemas.openxmlformats.org/markup-compatibility/2006">
      <mc:Choice Requires="x14">
        <control shapeId="9728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7283" r:id="rId8" name="ToolboxBt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9"/>
  <sheetViews>
    <sheetView view="pageBreakPreview" zoomScale="136" zoomScaleSheetLayoutView="136" workbookViewId="0">
      <selection activeCell="B13" sqref="B13"/>
    </sheetView>
  </sheetViews>
  <sheetFormatPr defaultRowHeight="15" x14ac:dyDescent="0.25"/>
  <cols>
    <col min="1" max="1" width="14.5703125" bestFit="1" customWidth="1"/>
    <col min="2" max="2" width="21.85546875" customWidth="1"/>
  </cols>
  <sheetData>
    <row r="1" spans="1:2" x14ac:dyDescent="0.25">
      <c r="A1" s="95" t="s">
        <v>3771</v>
      </c>
    </row>
    <row r="3" spans="1:2" x14ac:dyDescent="0.25">
      <c r="A3" t="s">
        <v>3772</v>
      </c>
      <c r="B3" s="38"/>
    </row>
    <row r="4" spans="1:2" x14ac:dyDescent="0.25">
      <c r="A4" t="s">
        <v>3773</v>
      </c>
      <c r="B4" s="35"/>
    </row>
    <row r="5" spans="1:2" x14ac:dyDescent="0.25">
      <c r="A5" t="s">
        <v>3774</v>
      </c>
      <c r="B5" s="91"/>
    </row>
    <row r="6" spans="1:2" x14ac:dyDescent="0.25">
      <c r="A6" t="s">
        <v>3775</v>
      </c>
      <c r="B6" s="93"/>
    </row>
    <row r="7" spans="1:2" x14ac:dyDescent="0.25">
      <c r="A7" t="s">
        <v>3776</v>
      </c>
      <c r="B7" s="97"/>
    </row>
    <row r="8" spans="1:2" x14ac:dyDescent="0.25">
      <c r="A8" t="s">
        <v>3777</v>
      </c>
      <c r="B8" s="92"/>
    </row>
    <row r="9" spans="1:2" x14ac:dyDescent="0.25">
      <c r="A9" t="s">
        <v>3778</v>
      </c>
      <c r="B9" s="19" t="s">
        <v>3779</v>
      </c>
    </row>
  </sheetData>
  <dataValidations count="1">
    <dataValidation type="decimal" allowBlank="1" showInputMessage="1" showErrorMessage="1" errorTitle="Input Error" error="Please enter a numeric value between -99999999999999999 and 99999999999999999" sqref="B3">
      <formula1>-99999999999999900</formula1>
      <formula2>99999999999999900</formula2>
    </dataValidation>
  </dataValidations>
  <pageMargins left="0.7" right="0.7" top="0.75" bottom="0.75" header="0.3" footer="0.3"/>
  <pageSetup paperSize="11" orientation="portrait"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J36"/>
  <sheetViews>
    <sheetView showGridLines="0" view="pageBreakPreview" topLeftCell="D1" zoomScale="87" zoomScaleSheetLayoutView="87" workbookViewId="0">
      <selection activeCell="J31" sqref="J31"/>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2675</v>
      </c>
      <c r="E1" s="13" t="s">
        <v>2691</v>
      </c>
    </row>
    <row r="3" spans="1:10" hidden="1" x14ac:dyDescent="0.25"/>
    <row r="4" spans="1:10" hidden="1" x14ac:dyDescent="0.25"/>
    <row r="5" spans="1:10" ht="15" hidden="1" customHeight="1" x14ac:dyDescent="0.25">
      <c r="A5" s="21"/>
      <c r="B5" s="21"/>
      <c r="C5" s="12" t="s">
        <v>2676</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2677</v>
      </c>
      <c r="B10" s="21"/>
      <c r="C10" s="21"/>
      <c r="D10" s="14" t="s">
        <v>2678</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2690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t="30" hidden="1" x14ac:dyDescent="0.25">
      <c r="A25" s="21" t="s">
        <v>2677</v>
      </c>
      <c r="B25" s="21"/>
      <c r="C25" s="21"/>
      <c r="D25" s="14" t="s">
        <v>2678</v>
      </c>
      <c r="E25" s="16"/>
      <c r="F25" s="16"/>
      <c r="G25" s="16"/>
      <c r="H25" s="16"/>
      <c r="I25" s="30" t="s">
        <v>912</v>
      </c>
      <c r="J25" s="57" t="s">
        <v>913</v>
      </c>
    </row>
    <row r="26" spans="1:10" ht="45" x14ac:dyDescent="0.25">
      <c r="A26" s="21" t="s">
        <v>2679</v>
      </c>
      <c r="B26" s="21"/>
      <c r="C26" s="21"/>
      <c r="D26" s="195" t="s">
        <v>4002</v>
      </c>
      <c r="E26" s="23"/>
      <c r="F26" s="23"/>
      <c r="G26" s="23"/>
      <c r="H26" s="23"/>
      <c r="J26" s="21"/>
    </row>
    <row r="27" spans="1:10" ht="30" x14ac:dyDescent="0.25">
      <c r="A27" s="21" t="s">
        <v>2680</v>
      </c>
      <c r="B27" s="21"/>
      <c r="C27" s="21"/>
      <c r="D27" s="18" t="s">
        <v>2686</v>
      </c>
      <c r="E27" s="38"/>
      <c r="F27" s="38"/>
      <c r="G27" s="38"/>
      <c r="H27" s="38"/>
      <c r="J27" s="21"/>
    </row>
    <row r="28" spans="1:10" x14ac:dyDescent="0.25">
      <c r="A28" s="21" t="s">
        <v>2681</v>
      </c>
      <c r="B28" s="21"/>
      <c r="C28" s="21"/>
      <c r="D28" s="18" t="s">
        <v>2687</v>
      </c>
      <c r="E28" s="38"/>
      <c r="F28" s="38"/>
      <c r="G28" s="38"/>
      <c r="H28" s="38"/>
      <c r="J28" s="21"/>
    </row>
    <row r="29" spans="1:10" ht="30" x14ac:dyDescent="0.25">
      <c r="A29" s="21" t="s">
        <v>2682</v>
      </c>
      <c r="B29" s="21"/>
      <c r="C29" s="21"/>
      <c r="D29" s="18" t="s">
        <v>2688</v>
      </c>
      <c r="E29" s="38"/>
      <c r="F29" s="38"/>
      <c r="G29" s="38"/>
      <c r="H29" s="38"/>
      <c r="J29" s="21"/>
    </row>
    <row r="30" spans="1:10" ht="30" x14ac:dyDescent="0.25">
      <c r="A30" s="21" t="s">
        <v>2683</v>
      </c>
      <c r="B30" s="21"/>
      <c r="C30" s="21"/>
      <c r="D30" s="18" t="s">
        <v>2689</v>
      </c>
      <c r="E30" s="38"/>
      <c r="F30" s="38"/>
      <c r="G30" s="38"/>
      <c r="H30" s="38"/>
      <c r="J30" s="21"/>
    </row>
    <row r="31" spans="1:10" ht="30" x14ac:dyDescent="0.25">
      <c r="A31" s="21" t="s">
        <v>2684</v>
      </c>
      <c r="B31" s="21"/>
      <c r="C31" s="21"/>
      <c r="D31" s="225" t="s">
        <v>4004</v>
      </c>
      <c r="E31" s="38"/>
      <c r="F31" s="38"/>
      <c r="G31" s="38"/>
      <c r="H31" s="38"/>
      <c r="J31" s="21"/>
    </row>
    <row r="32" spans="1:10" ht="30" x14ac:dyDescent="0.25">
      <c r="A32" s="21"/>
      <c r="B32" s="21"/>
      <c r="C32" s="21"/>
      <c r="D32" s="256" t="s">
        <v>4003</v>
      </c>
      <c r="E32" s="23"/>
      <c r="F32" s="23"/>
      <c r="G32" s="38"/>
      <c r="H32" s="38"/>
      <c r="J32" s="21"/>
    </row>
    <row r="33" spans="1:10" ht="14.25" customHeight="1" x14ac:dyDescent="0.25">
      <c r="A33" s="21" t="s">
        <v>2685</v>
      </c>
      <c r="B33" s="21"/>
      <c r="C33" s="21"/>
      <c r="D33" s="18" t="s">
        <v>712</v>
      </c>
      <c r="E33" s="38"/>
      <c r="F33" s="38"/>
      <c r="G33" s="38"/>
      <c r="H33" s="38"/>
      <c r="J33" s="21"/>
    </row>
    <row r="34" spans="1:10" ht="14.25" customHeight="1" x14ac:dyDescent="0.25">
      <c r="A34" s="21"/>
      <c r="B34" s="21"/>
      <c r="C34" s="21" t="s">
        <v>275</v>
      </c>
      <c r="J34" s="21"/>
    </row>
    <row r="35" spans="1:10" ht="14.25" hidden="1" customHeight="1" x14ac:dyDescent="0.25">
      <c r="A35" s="21"/>
      <c r="B35" s="21"/>
      <c r="C35" s="21" t="s">
        <v>278</v>
      </c>
      <c r="D35" s="21"/>
      <c r="E35" s="21"/>
      <c r="F35" s="21"/>
      <c r="G35" s="21"/>
      <c r="H35" s="21"/>
      <c r="I35" s="21"/>
      <c r="J35" s="21" t="s">
        <v>279</v>
      </c>
    </row>
    <row r="36" spans="1:10" ht="14.25" customHeight="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G27:H33 E27:F31 E33:F33">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428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4283" r:id="rId4" name="ToolboxBtn"/>
      </mc:Fallback>
    </mc:AlternateContent>
    <mc:AlternateContent xmlns:mc="http://schemas.openxmlformats.org/markup-compatibility/2006">
      <mc:Choice Requires="x14">
        <control shapeId="5428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4282" r:id="rId6" name="LegendBtn"/>
      </mc:Fallback>
    </mc:AlternateContent>
    <mc:AlternateContent xmlns:mc="http://schemas.openxmlformats.org/markup-compatibility/2006">
      <mc:Choice Requires="x14">
        <control shapeId="5428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4281" r:id="rId8" name="HomeBtn"/>
      </mc:Fallback>
    </mc:AlternateContent>
  </control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J41"/>
  <sheetViews>
    <sheetView showGridLines="0" view="pageBreakPreview" topLeftCell="D9" zoomScale="86" zoomScaleSheetLayoutView="86" workbookViewId="0">
      <selection activeCell="I28" sqref="I28"/>
    </sheetView>
  </sheetViews>
  <sheetFormatPr defaultRowHeight="15" x14ac:dyDescent="0.25"/>
  <cols>
    <col min="1" max="3" width="0" hidden="1" customWidth="1"/>
    <col min="4" max="4" width="37.5703125" customWidth="1"/>
    <col min="5" max="6" width="22.7109375" customWidth="1"/>
    <col min="7" max="8" width="22.7109375" hidden="1" customWidth="1"/>
    <col min="9" max="10" width="22.7109375" customWidth="1"/>
  </cols>
  <sheetData>
    <row r="1" spans="1:10" ht="29.1" customHeight="1" x14ac:dyDescent="0.25">
      <c r="A1" s="12" t="s">
        <v>2692</v>
      </c>
      <c r="E1" s="13" t="s">
        <v>2724</v>
      </c>
    </row>
    <row r="3" spans="1:10" hidden="1" x14ac:dyDescent="0.25"/>
    <row r="4" spans="1:10" hidden="1" x14ac:dyDescent="0.25"/>
    <row r="5" spans="1:10" ht="15" hidden="1" customHeight="1" x14ac:dyDescent="0.25">
      <c r="A5" s="21"/>
      <c r="B5" s="21"/>
      <c r="C5" s="12" t="s">
        <v>2693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2694</v>
      </c>
      <c r="B10" s="21"/>
      <c r="C10" s="21"/>
      <c r="D10" s="14" t="s">
        <v>2695</v>
      </c>
      <c r="E10" s="35"/>
      <c r="F10" s="30"/>
      <c r="I10" s="57"/>
    </row>
    <row r="11" spans="1:10" hidden="1" x14ac:dyDescent="0.25">
      <c r="A11" s="21"/>
      <c r="B11" s="21"/>
      <c r="C11" s="21" t="s">
        <v>275</v>
      </c>
      <c r="G11" s="21"/>
    </row>
    <row r="12" spans="1:10" hidden="1" x14ac:dyDescent="0.25">
      <c r="A12" s="21"/>
      <c r="B12" s="21"/>
      <c r="C12" s="21" t="s">
        <v>278</v>
      </c>
      <c r="D12" s="21"/>
      <c r="E12" s="21"/>
      <c r="F12" s="21"/>
      <c r="G12" s="21"/>
    </row>
    <row r="14" spans="1:10" x14ac:dyDescent="0.25">
      <c r="D14" s="40" t="s">
        <v>4156</v>
      </c>
    </row>
    <row r="15" spans="1:10" ht="15" hidden="1" customHeight="1" x14ac:dyDescent="0.25">
      <c r="A15" s="21"/>
      <c r="B15" s="21"/>
      <c r="C15" s="12" t="s">
        <v>2723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2694</v>
      </c>
      <c r="B25" s="21"/>
      <c r="C25" s="21"/>
      <c r="D25" s="14" t="s">
        <v>2695</v>
      </c>
      <c r="E25" s="16"/>
      <c r="F25" s="16"/>
      <c r="G25" s="16"/>
      <c r="H25" s="16"/>
      <c r="I25" s="30" t="s">
        <v>912</v>
      </c>
      <c r="J25" s="57" t="s">
        <v>913</v>
      </c>
    </row>
    <row r="26" spans="1:10" x14ac:dyDescent="0.25">
      <c r="A26" s="21" t="s">
        <v>2696</v>
      </c>
      <c r="B26" s="21"/>
      <c r="C26" s="21"/>
      <c r="D26" s="27" t="s">
        <v>679</v>
      </c>
      <c r="E26" s="23"/>
      <c r="F26" s="23"/>
      <c r="G26" s="23"/>
      <c r="H26" s="23"/>
      <c r="J26" s="21"/>
    </row>
    <row r="27" spans="1:10" ht="30" x14ac:dyDescent="0.25">
      <c r="A27" s="21" t="s">
        <v>2697</v>
      </c>
      <c r="B27" s="21"/>
      <c r="C27" s="21"/>
      <c r="D27" s="18" t="s">
        <v>2710</v>
      </c>
      <c r="E27" s="38"/>
      <c r="F27" s="38"/>
      <c r="G27" s="38"/>
      <c r="H27" s="38"/>
      <c r="J27" s="21"/>
    </row>
    <row r="28" spans="1:10" x14ac:dyDescent="0.25">
      <c r="A28" s="21" t="s">
        <v>2698</v>
      </c>
      <c r="B28" s="21"/>
      <c r="C28" s="21"/>
      <c r="D28" s="18" t="s">
        <v>2711</v>
      </c>
      <c r="E28" s="38"/>
      <c r="F28" s="38"/>
      <c r="G28" s="38"/>
      <c r="H28" s="38"/>
      <c r="J28" s="21"/>
    </row>
    <row r="29" spans="1:10" ht="30" x14ac:dyDescent="0.25">
      <c r="A29" s="21" t="s">
        <v>2699</v>
      </c>
      <c r="B29" s="21"/>
      <c r="C29" s="21"/>
      <c r="D29" s="18" t="s">
        <v>2712</v>
      </c>
      <c r="E29" s="38"/>
      <c r="F29" s="38"/>
      <c r="G29" s="38"/>
      <c r="H29" s="38"/>
      <c r="J29" s="21"/>
    </row>
    <row r="30" spans="1:10" x14ac:dyDescent="0.25">
      <c r="A30" s="21" t="s">
        <v>2700</v>
      </c>
      <c r="B30" s="21"/>
      <c r="C30" s="21"/>
      <c r="D30" s="18" t="s">
        <v>2713</v>
      </c>
      <c r="E30" s="38"/>
      <c r="F30" s="38"/>
      <c r="G30" s="38"/>
      <c r="H30" s="38"/>
      <c r="J30" s="21"/>
    </row>
    <row r="31" spans="1:10" ht="45" x14ac:dyDescent="0.25">
      <c r="A31" s="21" t="s">
        <v>2701</v>
      </c>
      <c r="B31" s="21"/>
      <c r="C31" s="21"/>
      <c r="D31" s="225" t="s">
        <v>4005</v>
      </c>
      <c r="E31" s="38"/>
      <c r="F31" s="38"/>
      <c r="G31" s="38"/>
      <c r="H31" s="38"/>
      <c r="J31" s="21"/>
    </row>
    <row r="32" spans="1:10" ht="30" x14ac:dyDescent="0.25">
      <c r="A32" s="21" t="s">
        <v>2702</v>
      </c>
      <c r="B32" s="21"/>
      <c r="C32" s="21"/>
      <c r="D32" s="18" t="s">
        <v>2715</v>
      </c>
      <c r="E32" s="38"/>
      <c r="F32" s="38"/>
      <c r="G32" s="38"/>
      <c r="H32" s="38"/>
      <c r="J32" s="21"/>
    </row>
    <row r="33" spans="1:10" ht="30" x14ac:dyDescent="0.25">
      <c r="A33" s="21" t="s">
        <v>2703</v>
      </c>
      <c r="B33" s="21"/>
      <c r="C33" s="21"/>
      <c r="D33" s="18" t="s">
        <v>2716</v>
      </c>
      <c r="E33" s="38"/>
      <c r="F33" s="38"/>
      <c r="G33" s="38"/>
      <c r="H33" s="38"/>
      <c r="J33" s="21"/>
    </row>
    <row r="34" spans="1:10" x14ac:dyDescent="0.25">
      <c r="A34" s="21" t="s">
        <v>2704</v>
      </c>
      <c r="B34" s="21"/>
      <c r="C34" s="21"/>
      <c r="D34" s="18" t="s">
        <v>2717</v>
      </c>
      <c r="E34" s="38"/>
      <c r="F34" s="38"/>
      <c r="G34" s="74"/>
      <c r="H34" s="74"/>
      <c r="J34" s="21"/>
    </row>
    <row r="35" spans="1:10" ht="30" x14ac:dyDescent="0.25">
      <c r="A35" s="21" t="s">
        <v>2705</v>
      </c>
      <c r="B35" s="21"/>
      <c r="C35" s="21"/>
      <c r="D35" s="64" t="s">
        <v>2718</v>
      </c>
      <c r="E35" s="54"/>
      <c r="F35" s="54"/>
      <c r="G35" s="54">
        <f>1*G27+1*G28+1*G29+1*G30+1*G31+1*G32+1*G33+1*G34</f>
        <v>0</v>
      </c>
      <c r="H35" s="54">
        <f>1*H27+1*H28+1*H29+1*H30+1*H31+1*H32+1*H33+1*H34</f>
        <v>0</v>
      </c>
      <c r="J35" s="21"/>
    </row>
    <row r="36" spans="1:10" x14ac:dyDescent="0.25">
      <c r="A36" s="21" t="s">
        <v>2706</v>
      </c>
      <c r="B36" s="21"/>
      <c r="C36" s="21"/>
      <c r="D36" s="18" t="s">
        <v>2719</v>
      </c>
      <c r="E36" s="38"/>
      <c r="F36" s="38"/>
      <c r="G36" s="53"/>
      <c r="H36" s="53"/>
      <c r="J36" s="21"/>
    </row>
    <row r="37" spans="1:10" ht="30.75" thickBot="1" x14ac:dyDescent="0.3">
      <c r="A37" s="21" t="s">
        <v>2707</v>
      </c>
      <c r="B37" s="21"/>
      <c r="C37" s="21"/>
      <c r="D37" s="64" t="s">
        <v>2720</v>
      </c>
      <c r="E37" s="56"/>
      <c r="F37" s="56"/>
      <c r="G37" s="56">
        <f>1*G35+1*G36</f>
        <v>0</v>
      </c>
      <c r="H37" s="56">
        <f>1*H35+1*H36</f>
        <v>0</v>
      </c>
      <c r="J37" s="21"/>
    </row>
    <row r="38" spans="1:10" ht="30.75" thickTop="1" x14ac:dyDescent="0.25">
      <c r="A38" s="21" t="s">
        <v>2708</v>
      </c>
      <c r="B38" s="21"/>
      <c r="C38" s="21"/>
      <c r="D38" s="47" t="s">
        <v>2721</v>
      </c>
      <c r="E38" s="55"/>
      <c r="F38" s="55"/>
      <c r="G38" s="76"/>
      <c r="H38" s="76"/>
      <c r="J38" s="21"/>
    </row>
    <row r="39" spans="1:10" ht="49.5" customHeight="1" x14ac:dyDescent="0.25">
      <c r="A39" s="21" t="s">
        <v>2709</v>
      </c>
      <c r="B39" s="21"/>
      <c r="C39" s="21"/>
      <c r="D39" s="41" t="s">
        <v>2722</v>
      </c>
      <c r="E39" s="70"/>
      <c r="F39" s="70"/>
      <c r="G39" s="70"/>
      <c r="H39" s="70"/>
      <c r="J39" s="21"/>
    </row>
    <row r="40" spans="1:10" hidden="1" x14ac:dyDescent="0.25">
      <c r="A40" s="21"/>
      <c r="B40" s="21"/>
      <c r="C40" s="21" t="s">
        <v>275</v>
      </c>
      <c r="J40" s="21"/>
    </row>
    <row r="41" spans="1:10" hidden="1" x14ac:dyDescent="0.25">
      <c r="A41" s="21"/>
      <c r="B41" s="21"/>
      <c r="C41" s="21" t="s">
        <v>278</v>
      </c>
      <c r="D41" s="21"/>
      <c r="E41" s="21"/>
      <c r="F41" s="21"/>
      <c r="G41" s="21"/>
      <c r="H41" s="21"/>
      <c r="I41" s="21"/>
      <c r="J4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39 E27:H37">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5307"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5307" r:id="rId4" name="ToolboxBtn"/>
      </mc:Fallback>
    </mc:AlternateContent>
    <mc:AlternateContent xmlns:mc="http://schemas.openxmlformats.org/markup-compatibility/2006">
      <mc:Choice Requires="x14">
        <control shapeId="553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5306" r:id="rId6" name="LegendBtn"/>
      </mc:Fallback>
    </mc:AlternateContent>
    <mc:AlternateContent xmlns:mc="http://schemas.openxmlformats.org/markup-compatibility/2006">
      <mc:Choice Requires="x14">
        <control shapeId="55305"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5305" r:id="rId8" name="HomeBtn"/>
      </mc:Fallback>
    </mc:AlternateContent>
  </control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J38"/>
  <sheetViews>
    <sheetView showGridLines="0" view="pageBreakPreview" topLeftCell="D1" zoomScale="87" zoomScaleSheetLayoutView="87" workbookViewId="0">
      <selection activeCell="N33" sqref="N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3831</v>
      </c>
      <c r="E1" s="13" t="s">
        <v>2724</v>
      </c>
    </row>
    <row r="3" spans="1:10" hidden="1" x14ac:dyDescent="0.25"/>
    <row r="4" spans="1:10" hidden="1" x14ac:dyDescent="0.25"/>
    <row r="5" spans="1:10" ht="15" hidden="1" customHeight="1" x14ac:dyDescent="0.25">
      <c r="A5" s="21"/>
      <c r="B5" s="21"/>
      <c r="C5" s="12" t="s">
        <v>3832</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2694</v>
      </c>
      <c r="B10" s="21"/>
      <c r="C10" s="21"/>
      <c r="D10" s="14" t="s">
        <v>2695</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3833</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idden="1" x14ac:dyDescent="0.25">
      <c r="A25" s="21" t="s">
        <v>2694</v>
      </c>
      <c r="B25" s="21"/>
      <c r="C25" s="21"/>
      <c r="D25" s="14" t="s">
        <v>2695</v>
      </c>
      <c r="E25" s="16"/>
      <c r="F25" s="16"/>
      <c r="G25" s="16"/>
      <c r="H25" s="16"/>
      <c r="I25" s="30" t="s">
        <v>912</v>
      </c>
      <c r="J25" s="57" t="s">
        <v>913</v>
      </c>
    </row>
    <row r="26" spans="1:10" x14ac:dyDescent="0.25">
      <c r="A26" s="21" t="s">
        <v>2696</v>
      </c>
      <c r="B26" s="21"/>
      <c r="C26" s="21"/>
      <c r="D26" s="27" t="s">
        <v>679</v>
      </c>
      <c r="E26" s="23"/>
      <c r="F26" s="23"/>
      <c r="G26" s="23"/>
      <c r="H26" s="23"/>
      <c r="J26" s="21"/>
    </row>
    <row r="27" spans="1:10" ht="30" x14ac:dyDescent="0.25">
      <c r="A27" s="21" t="s">
        <v>2697</v>
      </c>
      <c r="B27" s="21"/>
      <c r="C27" s="21"/>
      <c r="D27" s="18" t="s">
        <v>2710</v>
      </c>
      <c r="E27" s="38"/>
      <c r="F27" s="38"/>
      <c r="G27" s="38"/>
      <c r="H27" s="38"/>
      <c r="J27" s="21"/>
    </row>
    <row r="28" spans="1:10" x14ac:dyDescent="0.25">
      <c r="A28" s="21" t="s">
        <v>2698</v>
      </c>
      <c r="B28" s="21"/>
      <c r="C28" s="21"/>
      <c r="D28" s="18" t="s">
        <v>2711</v>
      </c>
      <c r="E28" s="38"/>
      <c r="F28" s="38"/>
      <c r="G28" s="38"/>
      <c r="H28" s="38"/>
      <c r="J28" s="21"/>
    </row>
    <row r="29" spans="1:10" ht="30" x14ac:dyDescent="0.25">
      <c r="A29" s="21" t="s">
        <v>2699</v>
      </c>
      <c r="B29" s="21"/>
      <c r="C29" s="21"/>
      <c r="D29" s="18" t="s">
        <v>2712</v>
      </c>
      <c r="E29" s="38"/>
      <c r="F29" s="38"/>
      <c r="G29" s="38"/>
      <c r="H29" s="38"/>
      <c r="J29" s="21"/>
    </row>
    <row r="30" spans="1:10" ht="30" x14ac:dyDescent="0.25">
      <c r="A30" s="21" t="s">
        <v>2700</v>
      </c>
      <c r="B30" s="21"/>
      <c r="C30" s="21"/>
      <c r="D30" s="18" t="s">
        <v>2713</v>
      </c>
      <c r="E30" s="38"/>
      <c r="F30" s="38"/>
      <c r="G30" s="38"/>
      <c r="H30" s="38"/>
      <c r="J30" s="21"/>
    </row>
    <row r="31" spans="1:10" ht="45" x14ac:dyDescent="0.25">
      <c r="A31" s="21" t="s">
        <v>2701</v>
      </c>
      <c r="B31" s="21"/>
      <c r="C31" s="21"/>
      <c r="D31" s="18" t="s">
        <v>2714</v>
      </c>
      <c r="E31" s="38"/>
      <c r="F31" s="38"/>
      <c r="G31" s="38"/>
      <c r="H31" s="38"/>
      <c r="J31" s="21"/>
    </row>
    <row r="32" spans="1:10" ht="30" x14ac:dyDescent="0.25">
      <c r="A32" s="21" t="s">
        <v>2702</v>
      </c>
      <c r="B32" s="21"/>
      <c r="C32" s="21"/>
      <c r="D32" s="18" t="s">
        <v>2715</v>
      </c>
      <c r="E32" s="38"/>
      <c r="F32" s="38"/>
      <c r="G32" s="38"/>
      <c r="H32" s="38"/>
      <c r="J32" s="21"/>
    </row>
    <row r="33" spans="1:10" ht="30" x14ac:dyDescent="0.25">
      <c r="A33" s="21" t="s">
        <v>2703</v>
      </c>
      <c r="B33" s="21"/>
      <c r="C33" s="21"/>
      <c r="D33" s="18" t="s">
        <v>2716</v>
      </c>
      <c r="E33" s="38"/>
      <c r="F33" s="38"/>
      <c r="G33" s="38"/>
      <c r="H33" s="38"/>
      <c r="J33" s="21"/>
    </row>
    <row r="34" spans="1:10" x14ac:dyDescent="0.25">
      <c r="A34" s="21" t="s">
        <v>2704</v>
      </c>
      <c r="B34" s="21"/>
      <c r="C34" s="21"/>
      <c r="D34" s="18" t="s">
        <v>2717</v>
      </c>
      <c r="E34" s="38"/>
      <c r="F34" s="38"/>
      <c r="G34" s="74"/>
      <c r="H34" s="74"/>
      <c r="J34" s="21"/>
    </row>
    <row r="35" spans="1:10" ht="15.75" thickBot="1" x14ac:dyDescent="0.3">
      <c r="A35" s="21" t="s">
        <v>3834</v>
      </c>
      <c r="B35" s="21"/>
      <c r="C35" s="21"/>
      <c r="D35" s="64" t="s">
        <v>3835</v>
      </c>
      <c r="E35" s="56"/>
      <c r="F35" s="56"/>
      <c r="G35" s="56">
        <f>1*G27+1*G28+1*G29+1*G30+1*G31+1*G32+1*G33+1*G34</f>
        <v>0</v>
      </c>
      <c r="H35" s="56">
        <f>1*H27+1*H28+1*H29+1*H30+1*H31+1*H32+1*H33+1*H34</f>
        <v>0</v>
      </c>
      <c r="J35" s="21"/>
    </row>
    <row r="36" spans="1:10" ht="15.75" hidden="1" thickTop="1" x14ac:dyDescent="0.25">
      <c r="A36" s="21"/>
      <c r="B36" s="21"/>
      <c r="C36" s="21" t="s">
        <v>275</v>
      </c>
      <c r="J36" s="21"/>
    </row>
    <row r="37" spans="1:10" ht="15.75" hidden="1" thickTop="1" x14ac:dyDescent="0.25">
      <c r="A37" s="21"/>
      <c r="B37" s="21"/>
      <c r="C37" s="21" t="s">
        <v>278</v>
      </c>
      <c r="D37" s="21"/>
      <c r="E37" s="21"/>
      <c r="F37" s="21"/>
      <c r="G37" s="21"/>
      <c r="H37" s="21"/>
      <c r="I37" s="21"/>
      <c r="J37" s="21" t="s">
        <v>279</v>
      </c>
    </row>
    <row r="38"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7:H35">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39" orientation="portrait" r:id="rId1"/>
  <drawing r:id="rId2"/>
  <legacyDrawing r:id="rId3"/>
  <controls>
    <mc:AlternateContent xmlns:mc="http://schemas.openxmlformats.org/markup-compatibility/2006">
      <mc:Choice Requires="x14">
        <control shapeId="23244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2449" r:id="rId4" name="HomeBtn"/>
      </mc:Fallback>
    </mc:AlternateContent>
    <mc:AlternateContent xmlns:mc="http://schemas.openxmlformats.org/markup-compatibility/2006">
      <mc:Choice Requires="x14">
        <control shapeId="2324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2450" r:id="rId6" name="LegendBtn"/>
      </mc:Fallback>
    </mc:AlternateContent>
    <mc:AlternateContent xmlns:mc="http://schemas.openxmlformats.org/markup-compatibility/2006">
      <mc:Choice Requires="x14">
        <control shapeId="23245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2451" r:id="rId8" name="ToolboxBtn"/>
      </mc:Fallback>
    </mc:AlternateContent>
  </control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R109"/>
  <sheetViews>
    <sheetView showGridLines="0" view="pageBreakPreview" topLeftCell="D1" zoomScale="87" zoomScaleSheetLayoutView="87" workbookViewId="0">
      <selection activeCell="K105" sqref="K105"/>
    </sheetView>
  </sheetViews>
  <sheetFormatPr defaultRowHeight="15" x14ac:dyDescent="0.25"/>
  <cols>
    <col min="1" max="3" width="0" hidden="1" customWidth="1"/>
    <col min="4" max="4" width="35.7109375" customWidth="1"/>
    <col min="5" max="6" width="22.7109375" customWidth="1"/>
    <col min="7" max="8" width="22.7109375" hidden="1" customWidth="1"/>
    <col min="9" max="12" width="22.7109375" customWidth="1"/>
    <col min="13" max="18" width="22.7109375" hidden="1" customWidth="1"/>
  </cols>
  <sheetData>
    <row r="1" spans="1:18" ht="29.1" customHeight="1" x14ac:dyDescent="0.25">
      <c r="A1" s="12" t="s">
        <v>2725</v>
      </c>
      <c r="E1" s="13" t="s">
        <v>2841</v>
      </c>
    </row>
    <row r="3" spans="1:18" hidden="1" x14ac:dyDescent="0.25"/>
    <row r="4" spans="1:18" hidden="1" x14ac:dyDescent="0.25"/>
    <row r="5" spans="1:18" ht="15" hidden="1" customHeight="1" x14ac:dyDescent="0.25">
      <c r="A5" s="21"/>
      <c r="B5" s="21"/>
      <c r="C5" s="12" t="s">
        <v>2726</v>
      </c>
      <c r="D5" s="21"/>
      <c r="E5" s="21"/>
      <c r="F5" s="21"/>
      <c r="G5" s="21"/>
    </row>
    <row r="6" spans="1:18" hidden="1" x14ac:dyDescent="0.25">
      <c r="A6" s="21"/>
      <c r="B6" s="21"/>
      <c r="C6" s="21"/>
      <c r="D6" s="21"/>
      <c r="E6" s="21"/>
      <c r="F6" s="21"/>
      <c r="G6" s="21"/>
    </row>
    <row r="7" spans="1:18" hidden="1" x14ac:dyDescent="0.25">
      <c r="A7" s="21"/>
      <c r="B7" s="21"/>
      <c r="C7" s="21"/>
      <c r="D7" s="21"/>
      <c r="E7" s="21"/>
      <c r="F7" s="21"/>
      <c r="G7" s="21"/>
    </row>
    <row r="8" spans="1:18" hidden="1" x14ac:dyDescent="0.25">
      <c r="A8" s="21"/>
      <c r="B8" s="21"/>
      <c r="C8" s="21" t="s">
        <v>276</v>
      </c>
      <c r="D8" s="21" t="s">
        <v>274</v>
      </c>
      <c r="E8" s="21"/>
      <c r="F8" s="21"/>
      <c r="G8" s="21"/>
    </row>
    <row r="9" spans="1:18" x14ac:dyDescent="0.25">
      <c r="A9" s="21"/>
      <c r="B9" s="21"/>
      <c r="C9" s="21" t="s">
        <v>275</v>
      </c>
      <c r="D9" s="15"/>
      <c r="I9" s="21"/>
    </row>
    <row r="10" spans="1:18" ht="30" x14ac:dyDescent="0.25">
      <c r="A10" s="21" t="s">
        <v>2727</v>
      </c>
      <c r="B10" s="21"/>
      <c r="C10" s="21"/>
      <c r="D10" s="14" t="s">
        <v>2728</v>
      </c>
      <c r="E10" s="35"/>
      <c r="F10" s="30"/>
      <c r="I10" s="57"/>
    </row>
    <row r="11" spans="1:18" hidden="1" x14ac:dyDescent="0.25">
      <c r="A11" s="21"/>
      <c r="B11" s="21"/>
      <c r="C11" s="21" t="s">
        <v>275</v>
      </c>
      <c r="I11" s="21"/>
    </row>
    <row r="12" spans="1:18" hidden="1" x14ac:dyDescent="0.25">
      <c r="A12" s="21"/>
      <c r="B12" s="21"/>
      <c r="C12" s="21" t="s">
        <v>278</v>
      </c>
      <c r="D12" s="21"/>
      <c r="E12" s="21"/>
      <c r="F12" s="21"/>
      <c r="I12" s="21"/>
    </row>
    <row r="14" spans="1:18" x14ac:dyDescent="0.25">
      <c r="D14" s="40" t="s">
        <v>4156</v>
      </c>
    </row>
    <row r="15" spans="1:18" ht="15" hidden="1" customHeight="1" x14ac:dyDescent="0.25">
      <c r="A15" s="21"/>
      <c r="B15" s="21"/>
      <c r="C15" s="12" t="s">
        <v>2767</v>
      </c>
      <c r="D15" s="21"/>
      <c r="E15" s="21"/>
      <c r="F15" s="21"/>
      <c r="I15" s="21"/>
      <c r="J15" s="21"/>
      <c r="K15" s="21"/>
      <c r="L15" s="21"/>
      <c r="M15" s="21"/>
      <c r="N15" s="21"/>
      <c r="O15" s="21"/>
      <c r="P15" s="21"/>
      <c r="Q15" s="21"/>
      <c r="R15" s="21"/>
    </row>
    <row r="16" spans="1:18" hidden="1" x14ac:dyDescent="0.25">
      <c r="A16" s="21"/>
      <c r="B16" s="21"/>
      <c r="C16" s="21"/>
      <c r="D16" s="21"/>
      <c r="E16" s="21"/>
      <c r="F16" s="21"/>
      <c r="I16" s="21"/>
      <c r="J16" s="21"/>
      <c r="K16" s="21"/>
      <c r="L16" s="21"/>
      <c r="M16" s="21"/>
      <c r="N16" s="21"/>
      <c r="O16" s="21"/>
      <c r="P16" s="21"/>
      <c r="Q16" s="21"/>
      <c r="R16" s="21"/>
    </row>
    <row r="17" spans="1:18" hidden="1" x14ac:dyDescent="0.25">
      <c r="A17" s="21"/>
      <c r="B17" s="21"/>
      <c r="C17" s="21"/>
      <c r="D17" s="21"/>
      <c r="E17" s="21" t="s">
        <v>3637</v>
      </c>
      <c r="F17" s="21" t="s">
        <v>3637</v>
      </c>
      <c r="I17" s="21" t="s">
        <v>3638</v>
      </c>
      <c r="J17" s="21" t="s">
        <v>3638</v>
      </c>
      <c r="K17" s="21" t="s">
        <v>387</v>
      </c>
      <c r="L17" s="21" t="s">
        <v>387</v>
      </c>
      <c r="M17" s="21" t="s">
        <v>3639</v>
      </c>
      <c r="N17" s="21" t="s">
        <v>3639</v>
      </c>
      <c r="O17" s="21" t="s">
        <v>3640</v>
      </c>
      <c r="P17" s="21" t="s">
        <v>3640</v>
      </c>
      <c r="Q17" s="21" t="s">
        <v>3418</v>
      </c>
      <c r="R17" s="21" t="s">
        <v>3418</v>
      </c>
    </row>
    <row r="18" spans="1:18" hidden="1" x14ac:dyDescent="0.25">
      <c r="A18" s="21"/>
      <c r="B18" s="21"/>
      <c r="C18" s="21" t="s">
        <v>276</v>
      </c>
      <c r="D18" s="21" t="s">
        <v>274</v>
      </c>
      <c r="E18" s="21"/>
      <c r="F18" s="21"/>
      <c r="I18" s="21"/>
      <c r="J18" s="21"/>
      <c r="K18" s="21"/>
      <c r="L18" s="21"/>
      <c r="M18" s="21"/>
      <c r="N18" s="21"/>
      <c r="O18" s="21"/>
      <c r="P18" s="21"/>
      <c r="Q18" s="21"/>
      <c r="R18" s="21"/>
    </row>
    <row r="19" spans="1:18" x14ac:dyDescent="0.25">
      <c r="A19" s="21"/>
      <c r="B19" s="21" t="s">
        <v>3416</v>
      </c>
      <c r="C19" s="21" t="s">
        <v>386</v>
      </c>
      <c r="D19" s="77"/>
      <c r="E19" s="73" t="s">
        <v>3417</v>
      </c>
      <c r="F19" s="73" t="s">
        <v>3417</v>
      </c>
      <c r="I19" s="73" t="s">
        <v>3417</v>
      </c>
      <c r="J19" s="73" t="s">
        <v>3417</v>
      </c>
      <c r="K19" s="73" t="s">
        <v>3417</v>
      </c>
      <c r="L19" s="73" t="s">
        <v>3417</v>
      </c>
      <c r="M19" s="73" t="s">
        <v>3419</v>
      </c>
      <c r="N19" s="73" t="s">
        <v>3419</v>
      </c>
      <c r="O19" s="73" t="s">
        <v>3419</v>
      </c>
      <c r="P19" s="73" t="s">
        <v>3419</v>
      </c>
      <c r="Q19" s="73" t="s">
        <v>3419</v>
      </c>
      <c r="R19" s="73" t="s">
        <v>3419</v>
      </c>
    </row>
    <row r="20" spans="1:18" ht="35.25" customHeight="1" x14ac:dyDescent="0.25">
      <c r="A20" s="21"/>
      <c r="B20" s="21" t="s">
        <v>2766</v>
      </c>
      <c r="C20" s="21" t="s">
        <v>386</v>
      </c>
      <c r="D20" s="61" t="s">
        <v>2765</v>
      </c>
      <c r="E20" s="257" t="s">
        <v>4006</v>
      </c>
      <c r="F20" s="257" t="s">
        <v>4006</v>
      </c>
      <c r="G20" s="258"/>
      <c r="H20" s="258"/>
      <c r="I20" s="257" t="s">
        <v>4007</v>
      </c>
      <c r="J20" s="257" t="s">
        <v>4007</v>
      </c>
      <c r="K20" s="22" t="s">
        <v>402</v>
      </c>
      <c r="L20" s="22" t="s">
        <v>402</v>
      </c>
      <c r="M20" s="22" t="s">
        <v>2763</v>
      </c>
      <c r="N20" s="22" t="s">
        <v>2763</v>
      </c>
      <c r="O20" s="22" t="s">
        <v>2764</v>
      </c>
      <c r="P20" s="22" t="s">
        <v>2764</v>
      </c>
      <c r="Q20" s="22" t="s">
        <v>402</v>
      </c>
      <c r="R20" s="22" t="s">
        <v>402</v>
      </c>
    </row>
    <row r="21" spans="1:18" ht="19.5" customHeight="1" x14ac:dyDescent="0.25">
      <c r="A21" s="21"/>
      <c r="B21" s="21"/>
      <c r="C21" s="21" t="s">
        <v>444</v>
      </c>
      <c r="D21" s="36"/>
      <c r="E21" s="49">
        <v>2016</v>
      </c>
      <c r="F21" s="49">
        <v>2015</v>
      </c>
      <c r="I21" s="362">
        <v>2016</v>
      </c>
      <c r="J21" s="362">
        <v>2015</v>
      </c>
      <c r="K21" s="362">
        <v>2016</v>
      </c>
      <c r="L21" s="362">
        <v>2015</v>
      </c>
      <c r="M21" s="49" t="str">
        <f t="shared" ref="M21:R21" si="0">TEXT(DATE(MID(M24,7,4),MID(M24,4,2),MID(M24,1,2)),"yyyy")</f>
        <v>2010</v>
      </c>
      <c r="N21" s="49" t="str">
        <f t="shared" si="0"/>
        <v>2009</v>
      </c>
      <c r="O21" s="49" t="str">
        <f t="shared" si="0"/>
        <v>2010</v>
      </c>
      <c r="P21" s="49" t="str">
        <f t="shared" si="0"/>
        <v>2009</v>
      </c>
      <c r="Q21" s="49" t="str">
        <f t="shared" si="0"/>
        <v>2010</v>
      </c>
      <c r="R21" s="49" t="str">
        <f t="shared" si="0"/>
        <v>2009</v>
      </c>
    </row>
    <row r="22" spans="1:18" ht="20.100000000000001" customHeight="1" x14ac:dyDescent="0.25">
      <c r="A22" s="21"/>
      <c r="B22" s="21"/>
      <c r="C22" s="21" t="s">
        <v>445</v>
      </c>
      <c r="D22" s="36"/>
      <c r="E22" s="51" t="str">
        <f>StartUp!$E$8</f>
        <v>SGD</v>
      </c>
      <c r="F22" s="51" t="str">
        <f>StartUp!$E$8</f>
        <v>SGD</v>
      </c>
      <c r="I22" s="51" t="str">
        <f>StartUp!$E$8</f>
        <v>SGD</v>
      </c>
      <c r="J22" s="51" t="str">
        <f>StartUp!$E$8</f>
        <v>SGD</v>
      </c>
      <c r="K22" s="51" t="str">
        <f>StartUp!$E$8</f>
        <v>SGD</v>
      </c>
      <c r="L22" s="51" t="str">
        <f>StartUp!$E$8</f>
        <v>SGD</v>
      </c>
      <c r="M22" s="51" t="str">
        <f>StartUp!$E$8</f>
        <v>SGD</v>
      </c>
      <c r="N22" s="51" t="str">
        <f>StartUp!$E$8</f>
        <v>SGD</v>
      </c>
      <c r="O22" s="51" t="str">
        <f>StartUp!$E$8</f>
        <v>SGD</v>
      </c>
      <c r="P22" s="51" t="str">
        <f>StartUp!$E$8</f>
        <v>SGD</v>
      </c>
      <c r="Q22" s="51" t="str">
        <f>StartUp!$E$8</f>
        <v>SGD</v>
      </c>
      <c r="R22" s="51" t="str">
        <f>StartUp!$E$8</f>
        <v>SGD</v>
      </c>
    </row>
    <row r="23" spans="1:18" ht="20.100000000000001" hidden="1" customHeight="1" x14ac:dyDescent="0.25">
      <c r="A23" s="21"/>
      <c r="B23" s="21"/>
      <c r="C23" s="21" t="s">
        <v>446</v>
      </c>
      <c r="D23" s="36"/>
      <c r="E23" s="50" t="str">
        <f>StartUp!$D$8</f>
        <v>01/01/2010</v>
      </c>
      <c r="F23" s="50" t="str">
        <f>StartUp!$D$10</f>
        <v>01/01/2009</v>
      </c>
      <c r="I23" s="50" t="str">
        <f>StartUp!$D$8</f>
        <v>01/01/2010</v>
      </c>
      <c r="J23" s="50" t="str">
        <f>StartUp!$D$10</f>
        <v>01/01/2009</v>
      </c>
      <c r="K23" s="50" t="str">
        <f>StartUp!$D$8</f>
        <v>01/01/2010</v>
      </c>
      <c r="L23" s="50" t="str">
        <f>StartUp!$D$10</f>
        <v>01/01/2009</v>
      </c>
      <c r="M23" s="50" t="str">
        <f>StartUp!$D$8</f>
        <v>01/01/2010</v>
      </c>
      <c r="N23" s="50" t="str">
        <f>StartUp!$D$10</f>
        <v>01/01/2009</v>
      </c>
      <c r="O23" s="50" t="str">
        <f>StartUp!$D$8</f>
        <v>01/01/2010</v>
      </c>
      <c r="P23" s="50" t="str">
        <f>StartUp!$D$10</f>
        <v>01/01/2009</v>
      </c>
      <c r="Q23" s="50" t="str">
        <f>StartUp!$D$8</f>
        <v>01/01/2010</v>
      </c>
      <c r="R23" s="50" t="str">
        <f>StartUp!$D$10</f>
        <v>01/01/2009</v>
      </c>
    </row>
    <row r="24" spans="1:18" ht="20.100000000000001" hidden="1" customHeight="1" x14ac:dyDescent="0.25">
      <c r="A24" s="21"/>
      <c r="B24" s="21"/>
      <c r="C24" s="21" t="s">
        <v>447</v>
      </c>
      <c r="D24" s="36"/>
      <c r="E24" s="50" t="str">
        <f>StartUp!$D$9</f>
        <v>31/12/2010</v>
      </c>
      <c r="F24" s="50" t="str">
        <f>StartUp!$D$11</f>
        <v>31/12/2009</v>
      </c>
      <c r="I24" s="50" t="str">
        <f>StartUp!$D$9</f>
        <v>31/12/2010</v>
      </c>
      <c r="J24" s="50" t="str">
        <f>StartUp!$D$11</f>
        <v>31/12/2009</v>
      </c>
      <c r="K24" s="50" t="str">
        <f>StartUp!$D$9</f>
        <v>31/12/2010</v>
      </c>
      <c r="L24" s="50" t="str">
        <f>StartUp!$D$11</f>
        <v>31/12/2009</v>
      </c>
      <c r="M24" s="50" t="str">
        <f>StartUp!$D$9</f>
        <v>31/12/2010</v>
      </c>
      <c r="N24" s="50" t="str">
        <f>StartUp!$D$11</f>
        <v>31/12/2009</v>
      </c>
      <c r="O24" s="50" t="str">
        <f>StartUp!$D$9</f>
        <v>31/12/2010</v>
      </c>
      <c r="P24" s="50" t="str">
        <f>StartUp!$D$11</f>
        <v>31/12/2009</v>
      </c>
      <c r="Q24" s="50" t="str">
        <f>StartUp!$D$9</f>
        <v>31/12/2010</v>
      </c>
      <c r="R24" s="50" t="str">
        <f>StartUp!$D$11</f>
        <v>31/12/2009</v>
      </c>
    </row>
    <row r="25" spans="1:18" x14ac:dyDescent="0.25">
      <c r="A25" s="21"/>
      <c r="B25" s="21"/>
      <c r="C25" s="21" t="s">
        <v>275</v>
      </c>
      <c r="D25" s="15"/>
    </row>
    <row r="26" spans="1:18" x14ac:dyDescent="0.25">
      <c r="A26" s="21" t="s">
        <v>2729</v>
      </c>
      <c r="B26" s="21"/>
      <c r="C26" s="21"/>
      <c r="D26" s="257" t="s">
        <v>1268</v>
      </c>
      <c r="E26" s="352"/>
      <c r="F26" s="352"/>
      <c r="G26" s="344"/>
      <c r="H26" s="344"/>
      <c r="I26" s="352"/>
      <c r="J26" s="352"/>
      <c r="K26" s="352"/>
      <c r="L26" s="352"/>
      <c r="M26" s="16"/>
      <c r="N26" s="16"/>
      <c r="O26" s="16"/>
      <c r="P26" s="16"/>
      <c r="Q26" s="16"/>
      <c r="R26" s="16"/>
    </row>
    <row r="27" spans="1:18" ht="30" x14ac:dyDescent="0.25">
      <c r="A27" s="21" t="s">
        <v>2730</v>
      </c>
      <c r="B27" s="21"/>
      <c r="C27" s="21"/>
      <c r="D27" s="256" t="s">
        <v>4130</v>
      </c>
      <c r="E27" s="23"/>
      <c r="F27" s="23"/>
      <c r="I27" s="23"/>
      <c r="J27" s="23"/>
      <c r="K27" s="23"/>
      <c r="L27" s="23"/>
      <c r="M27" s="23"/>
      <c r="N27" s="23"/>
      <c r="O27" s="23"/>
      <c r="P27" s="23"/>
      <c r="Q27" s="23"/>
      <c r="R27" s="23"/>
    </row>
    <row r="28" spans="1:18" x14ac:dyDescent="0.25">
      <c r="A28" s="21" t="s">
        <v>2731</v>
      </c>
      <c r="B28" s="21"/>
      <c r="C28" s="21"/>
      <c r="D28" s="47" t="s">
        <v>2749</v>
      </c>
      <c r="E28" s="23"/>
      <c r="F28" s="23"/>
      <c r="I28" s="23"/>
      <c r="J28" s="23"/>
      <c r="K28" s="23"/>
      <c r="L28" s="23"/>
      <c r="M28" s="23"/>
      <c r="N28" s="23"/>
      <c r="O28" s="23"/>
      <c r="P28" s="23"/>
      <c r="Q28" s="23"/>
      <c r="R28" s="23"/>
    </row>
    <row r="29" spans="1:18" x14ac:dyDescent="0.25">
      <c r="A29" s="21" t="s">
        <v>2732</v>
      </c>
      <c r="B29" s="21"/>
      <c r="C29" s="21"/>
      <c r="D29" s="41" t="s">
        <v>2749</v>
      </c>
      <c r="E29" s="38"/>
      <c r="F29" s="38"/>
      <c r="I29" s="38"/>
      <c r="J29" s="38"/>
      <c r="K29" s="38"/>
      <c r="L29" s="38"/>
      <c r="M29" s="38"/>
      <c r="N29" s="38"/>
      <c r="O29" s="38"/>
      <c r="P29" s="38"/>
      <c r="Q29" s="38"/>
      <c r="R29" s="38"/>
    </row>
    <row r="30" spans="1:18" ht="30" x14ac:dyDescent="0.25">
      <c r="A30" s="21" t="s">
        <v>2733</v>
      </c>
      <c r="B30" s="21"/>
      <c r="C30" s="21"/>
      <c r="D30" s="41" t="s">
        <v>2750</v>
      </c>
      <c r="E30" s="38"/>
      <c r="F30" s="38"/>
      <c r="I30" s="38"/>
      <c r="J30" s="38"/>
      <c r="K30" s="38"/>
      <c r="L30" s="38"/>
      <c r="M30" s="74"/>
      <c r="N30" s="74"/>
      <c r="O30" s="74"/>
      <c r="P30" s="74"/>
      <c r="Q30" s="74"/>
      <c r="R30" s="74"/>
    </row>
    <row r="31" spans="1:18" ht="45" x14ac:dyDescent="0.25">
      <c r="A31" s="21" t="s">
        <v>2734</v>
      </c>
      <c r="B31" s="21"/>
      <c r="C31" s="21"/>
      <c r="D31" s="65" t="s">
        <v>2751</v>
      </c>
      <c r="E31" s="66"/>
      <c r="F31" s="66"/>
      <c r="I31" s="66"/>
      <c r="J31" s="66"/>
      <c r="K31" s="54"/>
      <c r="L31" s="54"/>
      <c r="M31" s="54">
        <f t="shared" ref="M31:R31" si="1">1*M29+1*M30</f>
        <v>0</v>
      </c>
      <c r="N31" s="54">
        <f t="shared" si="1"/>
        <v>0</v>
      </c>
      <c r="O31" s="54">
        <f t="shared" si="1"/>
        <v>0</v>
      </c>
      <c r="P31" s="54">
        <f t="shared" si="1"/>
        <v>0</v>
      </c>
      <c r="Q31" s="54">
        <f t="shared" si="1"/>
        <v>0</v>
      </c>
      <c r="R31" s="54">
        <f t="shared" si="1"/>
        <v>0</v>
      </c>
    </row>
    <row r="32" spans="1:18" x14ac:dyDescent="0.25">
      <c r="A32" s="21" t="s">
        <v>2735</v>
      </c>
      <c r="B32" s="21"/>
      <c r="C32" s="21"/>
      <c r="D32" s="47" t="s">
        <v>2752</v>
      </c>
      <c r="E32" s="23"/>
      <c r="F32" s="23"/>
      <c r="I32" s="23"/>
      <c r="J32" s="23"/>
      <c r="K32" s="23"/>
      <c r="L32" s="23"/>
      <c r="M32" s="75"/>
      <c r="N32" s="75"/>
      <c r="O32" s="75"/>
      <c r="P32" s="75"/>
      <c r="Q32" s="75"/>
      <c r="R32" s="75"/>
    </row>
    <row r="33" spans="1:18" ht="60" x14ac:dyDescent="0.25">
      <c r="A33" s="21" t="s">
        <v>2736</v>
      </c>
      <c r="B33" s="21"/>
      <c r="C33" s="21"/>
      <c r="D33" s="41" t="s">
        <v>2753</v>
      </c>
      <c r="E33" s="38"/>
      <c r="F33" s="38"/>
      <c r="I33" s="38"/>
      <c r="J33" s="38"/>
      <c r="K33" s="38"/>
      <c r="L33" s="38"/>
      <c r="M33" s="38"/>
      <c r="N33" s="38"/>
      <c r="O33" s="38"/>
      <c r="P33" s="38"/>
      <c r="Q33" s="38"/>
      <c r="R33" s="38"/>
    </row>
    <row r="34" spans="1:18" ht="30" x14ac:dyDescent="0.25">
      <c r="A34" s="21" t="s">
        <v>2737</v>
      </c>
      <c r="B34" s="21"/>
      <c r="C34" s="21"/>
      <c r="D34" s="41" t="s">
        <v>2754</v>
      </c>
      <c r="E34" s="38"/>
      <c r="F34" s="38"/>
      <c r="I34" s="38"/>
      <c r="J34" s="38"/>
      <c r="K34" s="38"/>
      <c r="L34" s="38"/>
      <c r="M34" s="38"/>
      <c r="N34" s="38"/>
      <c r="O34" s="38"/>
      <c r="P34" s="38"/>
      <c r="Q34" s="38"/>
      <c r="R34" s="38"/>
    </row>
    <row r="35" spans="1:18" ht="90" x14ac:dyDescent="0.25">
      <c r="A35" s="21" t="s">
        <v>2738</v>
      </c>
      <c r="B35" s="21"/>
      <c r="C35" s="21"/>
      <c r="D35" s="220" t="s">
        <v>3842</v>
      </c>
      <c r="E35" s="38"/>
      <c r="F35" s="38"/>
      <c r="I35" s="38"/>
      <c r="J35" s="38"/>
      <c r="K35" s="38"/>
      <c r="L35" s="38"/>
      <c r="M35" s="38"/>
      <c r="N35" s="38"/>
      <c r="O35" s="38"/>
      <c r="P35" s="38"/>
      <c r="Q35" s="38"/>
      <c r="R35" s="38"/>
    </row>
    <row r="36" spans="1:18" ht="90" x14ac:dyDescent="0.25">
      <c r="A36" s="21" t="s">
        <v>2739</v>
      </c>
      <c r="B36" s="21"/>
      <c r="C36" s="21"/>
      <c r="D36" s="220" t="s">
        <v>3844</v>
      </c>
      <c r="E36" s="38"/>
      <c r="F36" s="38"/>
      <c r="I36" s="38"/>
      <c r="J36" s="38"/>
      <c r="K36" s="38"/>
      <c r="L36" s="38"/>
      <c r="M36" s="38"/>
      <c r="N36" s="38"/>
      <c r="O36" s="38"/>
      <c r="P36" s="38"/>
      <c r="Q36" s="38"/>
      <c r="R36" s="38"/>
    </row>
    <row r="37" spans="1:18" ht="75" x14ac:dyDescent="0.25">
      <c r="A37" s="21" t="s">
        <v>2740</v>
      </c>
      <c r="B37" s="21"/>
      <c r="C37" s="21"/>
      <c r="D37" s="41" t="s">
        <v>2755</v>
      </c>
      <c r="E37" s="38"/>
      <c r="F37" s="38"/>
      <c r="I37" s="38"/>
      <c r="J37" s="38"/>
      <c r="K37" s="38"/>
      <c r="L37" s="38"/>
      <c r="M37" s="38"/>
      <c r="N37" s="38"/>
      <c r="O37" s="38"/>
      <c r="P37" s="38"/>
      <c r="Q37" s="38"/>
      <c r="R37" s="38"/>
    </row>
    <row r="38" spans="1:18" ht="45" x14ac:dyDescent="0.25">
      <c r="A38" s="21" t="s">
        <v>2741</v>
      </c>
      <c r="B38" s="21"/>
      <c r="C38" s="21"/>
      <c r="D38" s="41" t="s">
        <v>2756</v>
      </c>
      <c r="E38" s="38"/>
      <c r="F38" s="38"/>
      <c r="I38" s="38"/>
      <c r="J38" s="38"/>
      <c r="K38" s="38"/>
      <c r="L38" s="38"/>
      <c r="M38" s="38"/>
      <c r="N38" s="38"/>
      <c r="O38" s="38"/>
      <c r="P38" s="38"/>
      <c r="Q38" s="38"/>
      <c r="R38" s="38"/>
    </row>
    <row r="39" spans="1:18" ht="30" x14ac:dyDescent="0.25">
      <c r="A39" s="21" t="s">
        <v>2742</v>
      </c>
      <c r="B39" s="21"/>
      <c r="C39" s="21"/>
      <c r="D39" s="220" t="s">
        <v>3847</v>
      </c>
      <c r="E39" s="38"/>
      <c r="F39" s="38"/>
      <c r="I39" s="38"/>
      <c r="J39" s="38"/>
      <c r="K39" s="38"/>
      <c r="L39" s="38"/>
      <c r="M39" s="38"/>
      <c r="N39" s="38"/>
      <c r="O39" s="38"/>
      <c r="P39" s="38"/>
      <c r="Q39" s="38"/>
      <c r="R39" s="38"/>
    </row>
    <row r="40" spans="1:18" ht="45" x14ac:dyDescent="0.25">
      <c r="A40" s="21" t="s">
        <v>2743</v>
      </c>
      <c r="B40" s="21"/>
      <c r="C40" s="21"/>
      <c r="D40" s="41" t="s">
        <v>2757</v>
      </c>
      <c r="E40" s="38"/>
      <c r="F40" s="38"/>
      <c r="I40" s="38"/>
      <c r="J40" s="38"/>
      <c r="K40" s="38"/>
      <c r="L40" s="38"/>
      <c r="M40" s="38"/>
      <c r="N40" s="38"/>
      <c r="O40" s="38"/>
      <c r="P40" s="38"/>
      <c r="Q40" s="38"/>
      <c r="R40" s="38"/>
    </row>
    <row r="41" spans="1:18" ht="60" x14ac:dyDescent="0.25">
      <c r="A41" s="21" t="s">
        <v>2744</v>
      </c>
      <c r="B41" s="21"/>
      <c r="C41" s="21"/>
      <c r="D41" s="41" t="s">
        <v>2758</v>
      </c>
      <c r="E41" s="38"/>
      <c r="F41" s="38"/>
      <c r="I41" s="38"/>
      <c r="J41" s="38"/>
      <c r="K41" s="38"/>
      <c r="L41" s="38"/>
      <c r="M41" s="38"/>
      <c r="N41" s="38"/>
      <c r="O41" s="38"/>
      <c r="P41" s="38"/>
      <c r="Q41" s="38"/>
      <c r="R41" s="38"/>
    </row>
    <row r="42" spans="1:18" ht="45" x14ac:dyDescent="0.25">
      <c r="A42" s="21" t="s">
        <v>2745</v>
      </c>
      <c r="B42" s="21"/>
      <c r="C42" s="21"/>
      <c r="D42" s="41" t="s">
        <v>2759</v>
      </c>
      <c r="E42" s="38"/>
      <c r="F42" s="38"/>
      <c r="I42" s="38"/>
      <c r="J42" s="38"/>
      <c r="K42" s="38"/>
      <c r="L42" s="38"/>
      <c r="M42" s="38"/>
      <c r="N42" s="38"/>
      <c r="O42" s="38"/>
      <c r="P42" s="38"/>
      <c r="Q42" s="38"/>
      <c r="R42" s="38"/>
    </row>
    <row r="43" spans="1:18" ht="45" x14ac:dyDescent="0.25">
      <c r="A43" s="21" t="s">
        <v>2746</v>
      </c>
      <c r="B43" s="21"/>
      <c r="C43" s="21"/>
      <c r="D43" s="41" t="s">
        <v>2760</v>
      </c>
      <c r="E43" s="38"/>
      <c r="F43" s="38"/>
      <c r="I43" s="38"/>
      <c r="J43" s="38"/>
      <c r="K43" s="38"/>
      <c r="L43" s="38"/>
      <c r="M43" s="74"/>
      <c r="N43" s="74"/>
      <c r="O43" s="74"/>
      <c r="P43" s="74"/>
      <c r="Q43" s="74"/>
      <c r="R43" s="74"/>
    </row>
    <row r="44" spans="1:18" ht="45" x14ac:dyDescent="0.25">
      <c r="A44" s="21" t="s">
        <v>2747</v>
      </c>
      <c r="B44" s="21"/>
      <c r="C44" s="21"/>
      <c r="D44" s="65" t="s">
        <v>2761</v>
      </c>
      <c r="E44" s="66"/>
      <c r="F44" s="66"/>
      <c r="I44" s="66"/>
      <c r="J44" s="66"/>
      <c r="K44" s="54"/>
      <c r="L44" s="54"/>
      <c r="M44" s="54">
        <f t="shared" ref="M44:R44" si="2">1*M33+1*M34+1*M35+1*M36+1*M38+1*M37+1*M39+1*M43</f>
        <v>0</v>
      </c>
      <c r="N44" s="54">
        <f t="shared" si="2"/>
        <v>0</v>
      </c>
      <c r="O44" s="54">
        <f t="shared" si="2"/>
        <v>0</v>
      </c>
      <c r="P44" s="54">
        <f t="shared" si="2"/>
        <v>0</v>
      </c>
      <c r="Q44" s="54">
        <f t="shared" si="2"/>
        <v>0</v>
      </c>
      <c r="R44" s="54">
        <f t="shared" si="2"/>
        <v>0</v>
      </c>
    </row>
    <row r="45" spans="1:18" ht="30.75" thickBot="1" x14ac:dyDescent="0.3">
      <c r="A45" s="21" t="s">
        <v>2748</v>
      </c>
      <c r="B45" s="21"/>
      <c r="C45" s="21"/>
      <c r="D45" s="64" t="s">
        <v>2762</v>
      </c>
      <c r="E45" s="68"/>
      <c r="F45" s="68"/>
      <c r="I45" s="68"/>
      <c r="J45" s="68"/>
      <c r="K45" s="56"/>
      <c r="L45" s="56"/>
      <c r="M45" s="56">
        <f t="shared" ref="M45:R45" si="3">1*M44+1*M31</f>
        <v>0</v>
      </c>
      <c r="N45" s="56">
        <f t="shared" si="3"/>
        <v>0</v>
      </c>
      <c r="O45" s="56">
        <f t="shared" si="3"/>
        <v>0</v>
      </c>
      <c r="P45" s="56">
        <f t="shared" si="3"/>
        <v>0</v>
      </c>
      <c r="Q45" s="56">
        <f t="shared" si="3"/>
        <v>0</v>
      </c>
      <c r="R45" s="56">
        <f t="shared" si="3"/>
        <v>0</v>
      </c>
    </row>
    <row r="46" spans="1:18" ht="15.75" hidden="1" thickTop="1" x14ac:dyDescent="0.25">
      <c r="A46" s="21"/>
      <c r="B46" s="21"/>
      <c r="C46" s="21" t="s">
        <v>275</v>
      </c>
      <c r="R46" s="21"/>
    </row>
    <row r="47" spans="1:18" ht="15.75" hidden="1" thickTop="1" x14ac:dyDescent="0.25">
      <c r="A47" s="21"/>
      <c r="B47" s="21"/>
      <c r="C47" s="21" t="s">
        <v>278</v>
      </c>
      <c r="D47" s="21"/>
      <c r="E47" s="21"/>
      <c r="F47" s="21"/>
      <c r="G47" s="21"/>
      <c r="H47" s="21"/>
      <c r="I47" s="21"/>
      <c r="J47" s="21"/>
      <c r="K47" s="21"/>
      <c r="L47" s="21"/>
      <c r="M47" s="21"/>
      <c r="N47" s="21"/>
      <c r="O47" s="21"/>
      <c r="P47" s="21"/>
      <c r="Q47" s="21"/>
      <c r="R47" s="21" t="s">
        <v>279</v>
      </c>
    </row>
    <row r="48" spans="1:18" ht="15.75" thickTop="1" x14ac:dyDescent="0.25"/>
    <row r="50" spans="1:10" ht="15" hidden="1" customHeight="1" x14ac:dyDescent="0.25">
      <c r="A50" s="21"/>
      <c r="B50" s="21"/>
      <c r="C50" s="12" t="s">
        <v>2840</v>
      </c>
      <c r="D50" s="21"/>
      <c r="E50" s="21"/>
      <c r="F50" s="21"/>
      <c r="G50" s="21"/>
      <c r="H50" s="21"/>
      <c r="I50" s="21"/>
      <c r="J50" s="21"/>
    </row>
    <row r="51" spans="1:10" hidden="1" x14ac:dyDescent="0.25">
      <c r="A51" s="21"/>
      <c r="B51" s="21"/>
      <c r="C51" s="21"/>
      <c r="D51" s="21"/>
      <c r="E51" s="21"/>
      <c r="F51" s="21"/>
      <c r="G51" s="21"/>
      <c r="H51" s="21"/>
      <c r="I51" s="21"/>
      <c r="J51" s="21"/>
    </row>
    <row r="52" spans="1:10" hidden="1" x14ac:dyDescent="0.25">
      <c r="A52" s="21"/>
      <c r="B52" s="21"/>
      <c r="C52" s="21"/>
      <c r="D52" s="21"/>
      <c r="E52" s="21">
        <v>0</v>
      </c>
      <c r="F52" s="21">
        <v>0</v>
      </c>
      <c r="G52" s="21" t="s">
        <v>3421</v>
      </c>
      <c r="H52" s="21" t="s">
        <v>3421</v>
      </c>
      <c r="I52" s="21"/>
      <c r="J52" s="21"/>
    </row>
    <row r="53" spans="1:10" hidden="1" x14ac:dyDescent="0.25">
      <c r="A53" s="21"/>
      <c r="B53" s="21"/>
      <c r="C53" s="21" t="s">
        <v>276</v>
      </c>
      <c r="D53" s="21" t="s">
        <v>274</v>
      </c>
      <c r="E53" s="21"/>
      <c r="F53" s="21"/>
      <c r="G53" s="21"/>
      <c r="H53" s="21"/>
      <c r="I53" s="21" t="s">
        <v>275</v>
      </c>
      <c r="J53" s="21" t="s">
        <v>277</v>
      </c>
    </row>
    <row r="54" spans="1:10" x14ac:dyDescent="0.25">
      <c r="A54" s="21"/>
      <c r="B54" s="21" t="s">
        <v>3416</v>
      </c>
      <c r="C54" s="21" t="s">
        <v>386</v>
      </c>
      <c r="D54" s="77"/>
      <c r="E54" s="73" t="s">
        <v>3417</v>
      </c>
      <c r="F54" s="73" t="s">
        <v>3417</v>
      </c>
      <c r="G54" s="73" t="s">
        <v>3419</v>
      </c>
      <c r="H54" s="73" t="s">
        <v>3419</v>
      </c>
      <c r="I54" s="21"/>
      <c r="J54" s="21"/>
    </row>
    <row r="55" spans="1:10" ht="19.5" customHeight="1" x14ac:dyDescent="0.25">
      <c r="A55" s="21"/>
      <c r="B55" s="21"/>
      <c r="C55" s="21" t="s">
        <v>444</v>
      </c>
      <c r="D55" s="36"/>
      <c r="E55" s="49">
        <v>2016</v>
      </c>
      <c r="F55" s="49">
        <v>2015</v>
      </c>
      <c r="G55" s="49" t="str">
        <f>TEXT(DATE(MID(G58,7,4),MID(G58,4,2),MID(G58,1,2)),"yyyy")</f>
        <v>2010</v>
      </c>
      <c r="H55" s="49" t="str">
        <f>TEXT(DATE(MID(H58,7,4),MID(H58,4,2),MID(H58,1,2)),"yyyy")</f>
        <v>2009</v>
      </c>
      <c r="J55" s="21"/>
    </row>
    <row r="56" spans="1:10" ht="20.100000000000001" customHeight="1" x14ac:dyDescent="0.25">
      <c r="A56" s="21"/>
      <c r="B56" s="21"/>
      <c r="C56" s="21" t="s">
        <v>445</v>
      </c>
      <c r="D56" s="36"/>
      <c r="E56" s="51" t="str">
        <f>StartUp!$E$8</f>
        <v>SGD</v>
      </c>
      <c r="F56" s="51" t="str">
        <f>StartUp!$E$8</f>
        <v>SGD</v>
      </c>
      <c r="G56" s="51" t="str">
        <f>StartUp!$E$8</f>
        <v>SGD</v>
      </c>
      <c r="H56" s="51" t="str">
        <f>StartUp!$E$8</f>
        <v>SGD</v>
      </c>
      <c r="J56" s="21"/>
    </row>
    <row r="57" spans="1:10" ht="20.100000000000001" hidden="1" customHeight="1" x14ac:dyDescent="0.25">
      <c r="A57" s="21"/>
      <c r="B57" s="21"/>
      <c r="C57" s="21" t="s">
        <v>446</v>
      </c>
      <c r="D57" s="36"/>
      <c r="E57" s="50" t="str">
        <f>StartUp!$D$8</f>
        <v>01/01/2010</v>
      </c>
      <c r="F57" s="50" t="str">
        <f>StartUp!$D$10</f>
        <v>01/01/2009</v>
      </c>
      <c r="G57" s="50" t="str">
        <f>StartUp!$D$8</f>
        <v>01/01/2010</v>
      </c>
      <c r="H57" s="50" t="str">
        <f>StartUp!$D$10</f>
        <v>01/01/2009</v>
      </c>
      <c r="J57" s="21"/>
    </row>
    <row r="58" spans="1:10" ht="20.100000000000001" hidden="1" customHeight="1" x14ac:dyDescent="0.25">
      <c r="A58" s="21"/>
      <c r="B58" s="21"/>
      <c r="C58" s="21" t="s">
        <v>447</v>
      </c>
      <c r="D58" s="36"/>
      <c r="E58" s="50" t="str">
        <f>StartUp!$D$9</f>
        <v>31/12/2010</v>
      </c>
      <c r="F58" s="50" t="str">
        <f>StartUp!$D$11</f>
        <v>31/12/2009</v>
      </c>
      <c r="G58" s="50" t="str">
        <f>StartUp!$D$9</f>
        <v>31/12/2010</v>
      </c>
      <c r="H58" s="50" t="str">
        <f>StartUp!$D$11</f>
        <v>31/12/2009</v>
      </c>
      <c r="J58" s="21"/>
    </row>
    <row r="59" spans="1:10" x14ac:dyDescent="0.25">
      <c r="A59" s="21"/>
      <c r="B59" s="21"/>
      <c r="C59" s="21" t="s">
        <v>275</v>
      </c>
      <c r="D59" s="15"/>
      <c r="J59" s="21"/>
    </row>
    <row r="60" spans="1:10" ht="30" hidden="1" x14ac:dyDescent="0.25">
      <c r="A60" s="21" t="s">
        <v>2727</v>
      </c>
      <c r="B60" s="21"/>
      <c r="C60" s="21"/>
      <c r="D60" s="14" t="s">
        <v>2728</v>
      </c>
      <c r="E60" s="16"/>
      <c r="F60" s="16"/>
      <c r="G60" s="16"/>
      <c r="H60" s="16"/>
      <c r="I60" s="30" t="s">
        <v>912</v>
      </c>
      <c r="J60" s="57" t="s">
        <v>913</v>
      </c>
    </row>
    <row r="61" spans="1:10" ht="30" x14ac:dyDescent="0.25">
      <c r="A61" s="21" t="s">
        <v>2768</v>
      </c>
      <c r="B61" s="21"/>
      <c r="C61" s="21"/>
      <c r="D61" s="27" t="s">
        <v>2809</v>
      </c>
      <c r="E61" s="23"/>
      <c r="F61" s="23"/>
      <c r="G61" s="23"/>
      <c r="H61" s="23"/>
      <c r="J61" s="21"/>
    </row>
    <row r="62" spans="1:10" x14ac:dyDescent="0.25">
      <c r="A62" s="21" t="s">
        <v>2769</v>
      </c>
      <c r="B62" s="21"/>
      <c r="C62" s="21"/>
      <c r="D62" s="47" t="s">
        <v>2810</v>
      </c>
      <c r="E62" s="23"/>
      <c r="F62" s="23"/>
      <c r="G62" s="23"/>
      <c r="H62" s="23"/>
      <c r="J62" s="21"/>
    </row>
    <row r="63" spans="1:10" x14ac:dyDescent="0.25">
      <c r="A63" s="21" t="s">
        <v>2770</v>
      </c>
      <c r="B63" s="21"/>
      <c r="C63" s="21"/>
      <c r="D63" s="41" t="s">
        <v>2811</v>
      </c>
      <c r="E63" s="70"/>
      <c r="F63" s="70"/>
      <c r="G63" s="70"/>
      <c r="H63" s="70"/>
      <c r="J63" s="21"/>
    </row>
    <row r="64" spans="1:10" ht="45" x14ac:dyDescent="0.25">
      <c r="A64" s="21" t="s">
        <v>2771</v>
      </c>
      <c r="B64" s="21"/>
      <c r="C64" s="21"/>
      <c r="D64" s="47" t="s">
        <v>3757</v>
      </c>
      <c r="E64" s="23"/>
      <c r="F64" s="23"/>
      <c r="G64" s="23"/>
      <c r="H64" s="23"/>
      <c r="J64" s="21"/>
    </row>
    <row r="65" spans="1:10" ht="30" x14ac:dyDescent="0.25">
      <c r="A65" s="21" t="s">
        <v>2772</v>
      </c>
      <c r="B65" s="21"/>
      <c r="C65" s="21"/>
      <c r="D65" s="41" t="s">
        <v>2812</v>
      </c>
      <c r="E65" s="38"/>
      <c r="F65" s="38"/>
      <c r="G65" s="38"/>
      <c r="H65" s="38"/>
      <c r="J65" s="21"/>
    </row>
    <row r="66" spans="1:10" ht="30" x14ac:dyDescent="0.25">
      <c r="A66" s="21" t="s">
        <v>2773</v>
      </c>
      <c r="B66" s="21"/>
      <c r="C66" s="21"/>
      <c r="D66" s="41" t="s">
        <v>2813</v>
      </c>
      <c r="E66" s="38"/>
      <c r="F66" s="38"/>
      <c r="G66" s="74"/>
      <c r="H66" s="74"/>
      <c r="J66" s="21"/>
    </row>
    <row r="67" spans="1:10" x14ac:dyDescent="0.25">
      <c r="A67" s="21" t="s">
        <v>654</v>
      </c>
      <c r="B67" s="21"/>
      <c r="C67" s="21"/>
      <c r="D67" s="379" t="s">
        <v>4160</v>
      </c>
      <c r="E67" s="54"/>
      <c r="F67" s="54"/>
      <c r="G67" s="54">
        <f>1*G65+1*G66</f>
        <v>0</v>
      </c>
      <c r="H67" s="54">
        <f>1*H65+1*H66</f>
        <v>0</v>
      </c>
      <c r="J67" s="21"/>
    </row>
    <row r="68" spans="1:10" ht="60" x14ac:dyDescent="0.25">
      <c r="A68" s="21" t="s">
        <v>653</v>
      </c>
      <c r="B68" s="21"/>
      <c r="C68" s="21"/>
      <c r="D68" s="41" t="s">
        <v>680</v>
      </c>
      <c r="E68" s="38"/>
      <c r="F68" s="38"/>
      <c r="G68" s="53"/>
      <c r="H68" s="53"/>
      <c r="J68" s="21"/>
    </row>
    <row r="69" spans="1:10" ht="75.75" thickBot="1" x14ac:dyDescent="0.3">
      <c r="A69" s="21" t="s">
        <v>2774</v>
      </c>
      <c r="B69" s="21"/>
      <c r="C69" s="21"/>
      <c r="D69" s="65" t="s">
        <v>2814</v>
      </c>
      <c r="E69" s="56"/>
      <c r="F69" s="56"/>
      <c r="G69" s="56">
        <f>1*G67+1*G68</f>
        <v>0</v>
      </c>
      <c r="H69" s="56">
        <f>1*H67+1*H68</f>
        <v>0</v>
      </c>
      <c r="J69" s="21"/>
    </row>
    <row r="70" spans="1:10" ht="30.75" thickTop="1" x14ac:dyDescent="0.25">
      <c r="A70" s="21" t="s">
        <v>2775</v>
      </c>
      <c r="B70" s="21"/>
      <c r="C70" s="21"/>
      <c r="D70" s="41" t="s">
        <v>2815</v>
      </c>
      <c r="E70" s="63"/>
      <c r="F70" s="63"/>
      <c r="G70" s="80"/>
      <c r="H70" s="80"/>
      <c r="J70" s="21"/>
    </row>
    <row r="71" spans="1:10" ht="45" x14ac:dyDescent="0.25">
      <c r="A71" s="21" t="s">
        <v>2776</v>
      </c>
      <c r="B71" s="21"/>
      <c r="C71" s="21"/>
      <c r="D71" s="41" t="s">
        <v>2816</v>
      </c>
      <c r="E71" s="38"/>
      <c r="F71" s="38"/>
      <c r="G71" s="38"/>
      <c r="H71" s="38"/>
      <c r="J71" s="21"/>
    </row>
    <row r="72" spans="1:10" ht="45" x14ac:dyDescent="0.25">
      <c r="A72" s="21" t="s">
        <v>2777</v>
      </c>
      <c r="B72" s="21"/>
      <c r="C72" s="21"/>
      <c r="D72" s="41" t="s">
        <v>2817</v>
      </c>
      <c r="E72" s="38"/>
      <c r="F72" s="38"/>
      <c r="G72" s="38"/>
      <c r="H72" s="38"/>
      <c r="J72" s="21"/>
    </row>
    <row r="73" spans="1:10" ht="30" x14ac:dyDescent="0.25">
      <c r="A73" s="21" t="s">
        <v>2778</v>
      </c>
      <c r="B73" s="21"/>
      <c r="C73" s="21"/>
      <c r="D73" s="41" t="s">
        <v>2818</v>
      </c>
      <c r="E73" s="38"/>
      <c r="F73" s="38"/>
      <c r="G73" s="38"/>
      <c r="H73" s="38"/>
      <c r="J73" s="21"/>
    </row>
    <row r="74" spans="1:10" x14ac:dyDescent="0.25">
      <c r="A74" s="21" t="s">
        <v>2779</v>
      </c>
      <c r="B74" s="21"/>
      <c r="C74" s="21"/>
      <c r="D74" s="41" t="s">
        <v>2819</v>
      </c>
      <c r="E74" s="38"/>
      <c r="F74" s="38"/>
      <c r="G74" s="38"/>
      <c r="H74" s="38"/>
      <c r="J74" s="21"/>
    </row>
    <row r="75" spans="1:10" x14ac:dyDescent="0.25">
      <c r="A75" s="21" t="s">
        <v>2780</v>
      </c>
      <c r="B75" s="21"/>
      <c r="C75" s="21"/>
      <c r="D75" s="41" t="s">
        <v>2820</v>
      </c>
      <c r="E75" s="38"/>
      <c r="F75" s="38"/>
      <c r="G75" s="38"/>
      <c r="H75" s="38"/>
      <c r="J75" s="21"/>
    </row>
    <row r="76" spans="1:10" ht="45" x14ac:dyDescent="0.25">
      <c r="A76" s="21" t="s">
        <v>2781</v>
      </c>
      <c r="B76" s="21"/>
      <c r="C76" s="21"/>
      <c r="D76" s="41" t="s">
        <v>2821</v>
      </c>
      <c r="E76" s="38"/>
      <c r="F76" s="38"/>
      <c r="G76" s="38"/>
      <c r="H76" s="38"/>
      <c r="J76" s="21"/>
    </row>
    <row r="77" spans="1:10" ht="90" x14ac:dyDescent="0.25">
      <c r="A77" s="21" t="s">
        <v>2782</v>
      </c>
      <c r="B77" s="21"/>
      <c r="C77" s="21"/>
      <c r="D77" s="41" t="s">
        <v>2822</v>
      </c>
      <c r="E77" s="38"/>
      <c r="F77" s="38"/>
      <c r="G77" s="38"/>
      <c r="H77" s="38"/>
      <c r="J77" s="21"/>
    </row>
    <row r="78" spans="1:10" x14ac:dyDescent="0.25">
      <c r="A78" s="21" t="s">
        <v>2783</v>
      </c>
      <c r="B78" s="21"/>
      <c r="C78" s="21"/>
      <c r="D78" s="41" t="s">
        <v>2823</v>
      </c>
      <c r="E78" s="38"/>
      <c r="F78" s="38"/>
      <c r="G78" s="38"/>
      <c r="H78" s="38"/>
      <c r="J78" s="21"/>
    </row>
    <row r="79" spans="1:10" ht="30" x14ac:dyDescent="0.25">
      <c r="A79" s="21" t="s">
        <v>2784</v>
      </c>
      <c r="B79" s="21"/>
      <c r="C79" s="21"/>
      <c r="D79" s="41" t="s">
        <v>2824</v>
      </c>
      <c r="E79" s="38"/>
      <c r="F79" s="38"/>
      <c r="G79" s="38"/>
      <c r="H79" s="38"/>
      <c r="J79" s="21"/>
    </row>
    <row r="80" spans="1:10" ht="60" x14ac:dyDescent="0.25">
      <c r="A80" s="21" t="s">
        <v>2785</v>
      </c>
      <c r="B80" s="21"/>
      <c r="C80" s="21"/>
      <c r="D80" s="41" t="s">
        <v>2825</v>
      </c>
      <c r="E80" s="38"/>
      <c r="F80" s="38"/>
      <c r="G80" s="74"/>
      <c r="H80" s="74"/>
      <c r="J80" s="21"/>
    </row>
    <row r="81" spans="1:10" ht="30.75" thickBot="1" x14ac:dyDescent="0.3">
      <c r="A81" s="21" t="s">
        <v>2748</v>
      </c>
      <c r="B81" s="21"/>
      <c r="C81" s="21"/>
      <c r="D81" s="65" t="s">
        <v>2762</v>
      </c>
      <c r="E81" s="56"/>
      <c r="F81" s="56"/>
      <c r="G81" s="56">
        <f>1*G70+1*G71+1*G72+1*G73+1*G74+1*G75+1*G76+1*G77+1*G78+1*G79+1*G80</f>
        <v>0</v>
      </c>
      <c r="H81" s="56">
        <f>1*H70+1*H71+1*H72+1*H73+1*H74+1*H75+1*H76+1*H77+1*H78+1*H79+1*H80</f>
        <v>0</v>
      </c>
      <c r="J81" s="21"/>
    </row>
    <row r="82" spans="1:10" ht="45.75" thickTop="1" x14ac:dyDescent="0.25">
      <c r="A82" s="21" t="s">
        <v>2786</v>
      </c>
      <c r="B82" s="21"/>
      <c r="C82" s="21"/>
      <c r="D82" s="27" t="s">
        <v>2826</v>
      </c>
      <c r="E82" s="55"/>
      <c r="F82" s="55"/>
      <c r="G82" s="76"/>
      <c r="H82" s="76"/>
      <c r="J82" s="21"/>
    </row>
    <row r="83" spans="1:10" ht="75" x14ac:dyDescent="0.25">
      <c r="A83" s="21" t="s">
        <v>2787</v>
      </c>
      <c r="B83" s="21"/>
      <c r="C83" s="21"/>
      <c r="D83" s="47" t="s">
        <v>2827</v>
      </c>
      <c r="E83" s="23"/>
      <c r="F83" s="23"/>
      <c r="G83" s="23"/>
      <c r="H83" s="23"/>
      <c r="J83" s="21"/>
    </row>
    <row r="84" spans="1:10" ht="60" x14ac:dyDescent="0.25">
      <c r="A84" s="21" t="s">
        <v>2788</v>
      </c>
      <c r="B84" s="21"/>
      <c r="C84" s="21"/>
      <c r="D84" s="48" t="s">
        <v>2828</v>
      </c>
      <c r="E84" s="23"/>
      <c r="F84" s="23"/>
      <c r="G84" s="23"/>
      <c r="H84" s="23"/>
      <c r="J84" s="21"/>
    </row>
    <row r="85" spans="1:10" x14ac:dyDescent="0.25">
      <c r="A85" s="21" t="s">
        <v>2789</v>
      </c>
      <c r="B85" s="21"/>
      <c r="C85" s="21"/>
      <c r="D85" s="42" t="s">
        <v>2829</v>
      </c>
      <c r="E85" s="38"/>
      <c r="F85" s="38"/>
      <c r="G85" s="38"/>
      <c r="H85" s="38"/>
      <c r="J85" s="21"/>
    </row>
    <row r="86" spans="1:10" ht="30" x14ac:dyDescent="0.25">
      <c r="A86" s="21" t="s">
        <v>2790</v>
      </c>
      <c r="B86" s="21"/>
      <c r="C86" s="21"/>
      <c r="D86" s="42" t="s">
        <v>2830</v>
      </c>
      <c r="E86" s="38"/>
      <c r="F86" s="38"/>
      <c r="G86" s="38"/>
      <c r="H86" s="38"/>
      <c r="J86" s="21"/>
    </row>
    <row r="87" spans="1:10" ht="30" x14ac:dyDescent="0.25">
      <c r="A87" s="21" t="s">
        <v>2791</v>
      </c>
      <c r="B87" s="21"/>
      <c r="C87" s="21"/>
      <c r="D87" s="42" t="s">
        <v>1814</v>
      </c>
      <c r="E87" s="38"/>
      <c r="F87" s="38"/>
      <c r="G87" s="74"/>
      <c r="H87" s="74"/>
      <c r="J87" s="21"/>
    </row>
    <row r="88" spans="1:10" ht="60" x14ac:dyDescent="0.25">
      <c r="A88" s="21" t="s">
        <v>2792</v>
      </c>
      <c r="B88" s="21"/>
      <c r="C88" s="21"/>
      <c r="D88" s="67" t="s">
        <v>2831</v>
      </c>
      <c r="E88" s="54"/>
      <c r="F88" s="54"/>
      <c r="G88" s="54">
        <f>1*G85+1*G86+1*G87</f>
        <v>0</v>
      </c>
      <c r="H88" s="54">
        <f>1*H85+1*H86+1*H87</f>
        <v>0</v>
      </c>
      <c r="J88" s="21"/>
    </row>
    <row r="89" spans="1:10" ht="45" x14ac:dyDescent="0.25">
      <c r="A89" s="21" t="s">
        <v>2793</v>
      </c>
      <c r="B89" s="21"/>
      <c r="C89" s="21"/>
      <c r="D89" s="41" t="s">
        <v>2832</v>
      </c>
      <c r="E89" s="38"/>
      <c r="F89" s="38"/>
      <c r="G89" s="78"/>
      <c r="H89" s="78"/>
      <c r="J89" s="21"/>
    </row>
    <row r="90" spans="1:10" ht="45" x14ac:dyDescent="0.25">
      <c r="A90" s="21" t="s">
        <v>2794</v>
      </c>
      <c r="B90" s="21"/>
      <c r="C90" s="21"/>
      <c r="D90" s="41" t="s">
        <v>2833</v>
      </c>
      <c r="E90" s="38"/>
      <c r="F90" s="38"/>
      <c r="G90" s="74"/>
      <c r="H90" s="74"/>
      <c r="J90" s="21"/>
    </row>
    <row r="91" spans="1:10" ht="60.75" thickBot="1" x14ac:dyDescent="0.3">
      <c r="A91" s="21" t="s">
        <v>2795</v>
      </c>
      <c r="B91" s="21"/>
      <c r="C91" s="21"/>
      <c r="D91" s="65" t="s">
        <v>2834</v>
      </c>
      <c r="E91" s="56"/>
      <c r="F91" s="56"/>
      <c r="G91" s="56">
        <f>1*G88+1*G89+1*G90</f>
        <v>0</v>
      </c>
      <c r="H91" s="56">
        <f>1*H88+1*H89+1*H90</f>
        <v>0</v>
      </c>
      <c r="J91" s="21"/>
    </row>
    <row r="92" spans="1:10" ht="75.75" thickTop="1" x14ac:dyDescent="0.25">
      <c r="A92" s="21" t="s">
        <v>2796</v>
      </c>
      <c r="B92" s="21"/>
      <c r="C92" s="21"/>
      <c r="D92" s="27" t="s">
        <v>2835</v>
      </c>
      <c r="E92" s="55"/>
      <c r="F92" s="55"/>
      <c r="G92" s="76"/>
      <c r="H92" s="76"/>
      <c r="J92" s="21"/>
    </row>
    <row r="93" spans="1:10" ht="75" x14ac:dyDescent="0.25">
      <c r="A93" s="21" t="s">
        <v>2797</v>
      </c>
      <c r="B93" s="21"/>
      <c r="C93" s="21"/>
      <c r="D93" s="18" t="s">
        <v>2836</v>
      </c>
      <c r="E93" s="38"/>
      <c r="F93" s="38"/>
      <c r="G93" s="38"/>
      <c r="H93" s="38"/>
      <c r="J93" s="21"/>
    </row>
    <row r="94" spans="1:10" ht="45" x14ac:dyDescent="0.25">
      <c r="A94" s="21" t="s">
        <v>2798</v>
      </c>
      <c r="B94" s="21"/>
      <c r="C94" s="21"/>
      <c r="D94" s="27" t="s">
        <v>2837</v>
      </c>
      <c r="E94" s="23"/>
      <c r="F94" s="23"/>
      <c r="G94" s="23"/>
      <c r="H94" s="23"/>
      <c r="J94" s="21"/>
    </row>
    <row r="95" spans="1:10" ht="45" x14ac:dyDescent="0.25">
      <c r="A95" s="21" t="s">
        <v>2799</v>
      </c>
      <c r="B95" s="21"/>
      <c r="C95" s="21"/>
      <c r="D95" s="18" t="s">
        <v>2838</v>
      </c>
      <c r="E95" s="38"/>
      <c r="F95" s="38"/>
      <c r="G95" s="38"/>
      <c r="H95" s="38"/>
      <c r="J95" s="21"/>
    </row>
    <row r="96" spans="1:10" ht="45" x14ac:dyDescent="0.25">
      <c r="A96" s="21" t="s">
        <v>1792</v>
      </c>
      <c r="B96" s="21"/>
      <c r="C96" s="21"/>
      <c r="D96" s="18" t="s">
        <v>1802</v>
      </c>
      <c r="E96" s="38"/>
      <c r="F96" s="38"/>
      <c r="G96" s="74"/>
      <c r="H96" s="74"/>
      <c r="J96" s="21"/>
    </row>
    <row r="97" spans="1:10" ht="45.75" thickBot="1" x14ac:dyDescent="0.3">
      <c r="A97" s="21" t="s">
        <v>2800</v>
      </c>
      <c r="B97" s="21"/>
      <c r="C97" s="21"/>
      <c r="D97" s="64" t="s">
        <v>2839</v>
      </c>
      <c r="E97" s="56"/>
      <c r="F97" s="56"/>
      <c r="G97" s="56">
        <f>1*G95+1*G96</f>
        <v>0</v>
      </c>
      <c r="H97" s="56">
        <f>1*H95+1*H96</f>
        <v>0</v>
      </c>
      <c r="J97" s="21"/>
    </row>
    <row r="98" spans="1:10" ht="30.75" thickTop="1" x14ac:dyDescent="0.25">
      <c r="A98" s="21" t="s">
        <v>2801</v>
      </c>
      <c r="B98" s="21"/>
      <c r="C98" s="21"/>
      <c r="D98" s="27" t="s">
        <v>1803</v>
      </c>
      <c r="E98" s="55"/>
      <c r="F98" s="55"/>
      <c r="G98" s="76"/>
      <c r="H98" s="76"/>
      <c r="J98" s="21"/>
    </row>
    <row r="99" spans="1:10" ht="30" x14ac:dyDescent="0.25">
      <c r="A99" s="21" t="s">
        <v>2802</v>
      </c>
      <c r="B99" s="21"/>
      <c r="C99" s="21"/>
      <c r="D99" s="225" t="s">
        <v>4008</v>
      </c>
      <c r="E99" s="38"/>
      <c r="F99" s="38"/>
      <c r="G99" s="38"/>
      <c r="H99" s="38"/>
      <c r="J99" s="21"/>
    </row>
    <row r="100" spans="1:10" ht="30" x14ac:dyDescent="0.25">
      <c r="A100" s="21" t="s">
        <v>800</v>
      </c>
      <c r="B100" s="21"/>
      <c r="C100" s="21"/>
      <c r="D100" s="225" t="s">
        <v>4009</v>
      </c>
      <c r="E100" s="38"/>
      <c r="F100" s="38"/>
      <c r="G100" s="38"/>
      <c r="H100" s="38"/>
      <c r="J100" s="21"/>
    </row>
    <row r="101" spans="1:10" x14ac:dyDescent="0.25">
      <c r="A101" s="21" t="s">
        <v>2803</v>
      </c>
      <c r="B101" s="21"/>
      <c r="C101" s="21"/>
      <c r="D101" s="225" t="s">
        <v>1601</v>
      </c>
      <c r="E101" s="38"/>
      <c r="F101" s="38"/>
      <c r="G101" s="38"/>
      <c r="H101" s="38"/>
      <c r="J101" s="21"/>
    </row>
    <row r="102" spans="1:10" x14ac:dyDescent="0.25">
      <c r="A102" s="21" t="s">
        <v>2804</v>
      </c>
      <c r="B102" s="21"/>
      <c r="C102" s="21"/>
      <c r="D102" s="225" t="s">
        <v>4010</v>
      </c>
      <c r="E102" s="38"/>
      <c r="F102" s="38"/>
      <c r="G102" s="38"/>
      <c r="H102" s="38"/>
      <c r="J102" s="21"/>
    </row>
    <row r="103" spans="1:10" ht="30" x14ac:dyDescent="0.25">
      <c r="A103" s="21" t="s">
        <v>2805</v>
      </c>
      <c r="B103" s="21"/>
      <c r="C103" s="21"/>
      <c r="D103" s="225" t="s">
        <v>4011</v>
      </c>
      <c r="E103" s="38"/>
      <c r="F103" s="38"/>
      <c r="G103" s="38"/>
      <c r="H103" s="38"/>
      <c r="J103" s="21"/>
    </row>
    <row r="104" spans="1:10" ht="30" x14ac:dyDescent="0.25">
      <c r="A104" s="21" t="s">
        <v>2806</v>
      </c>
      <c r="B104" s="21"/>
      <c r="C104" s="21"/>
      <c r="D104" s="225" t="s">
        <v>4012</v>
      </c>
      <c r="E104" s="38"/>
      <c r="F104" s="38"/>
      <c r="G104" s="38"/>
      <c r="H104" s="38"/>
      <c r="J104" s="21"/>
    </row>
    <row r="105" spans="1:10" ht="30" x14ac:dyDescent="0.25">
      <c r="A105" s="21" t="s">
        <v>2807</v>
      </c>
      <c r="B105" s="21"/>
      <c r="C105" s="21"/>
      <c r="D105" s="225" t="s">
        <v>4013</v>
      </c>
      <c r="E105" s="38"/>
      <c r="F105" s="38"/>
      <c r="G105" s="74"/>
      <c r="H105" s="74"/>
      <c r="J105" s="21"/>
    </row>
    <row r="106" spans="1:10" ht="45.75" thickBot="1" x14ac:dyDescent="0.3">
      <c r="A106" s="21" t="s">
        <v>2808</v>
      </c>
      <c r="B106" s="21"/>
      <c r="C106" s="21"/>
      <c r="D106" s="64" t="s">
        <v>769</v>
      </c>
      <c r="E106" s="56"/>
      <c r="F106" s="56"/>
      <c r="G106" s="56">
        <f>1*G99+1*G100+1*G101+1*G102+1*G103+1*G104+1*G105</f>
        <v>0</v>
      </c>
      <c r="H106" s="56">
        <f>1*H99+1*H100+1*H101+1*H102+1*H103+1*H104+1*H105</f>
        <v>0</v>
      </c>
      <c r="J106" s="21"/>
    </row>
    <row r="107" spans="1:10" ht="15.75" hidden="1" thickTop="1" x14ac:dyDescent="0.25">
      <c r="A107" s="21"/>
      <c r="B107" s="21"/>
      <c r="C107" s="21" t="s">
        <v>275</v>
      </c>
      <c r="J107" s="21"/>
    </row>
    <row r="108" spans="1:10" ht="15.75" hidden="1" thickTop="1" x14ac:dyDescent="0.25">
      <c r="A108" s="21"/>
      <c r="B108" s="21"/>
      <c r="C108" s="21" t="s">
        <v>278</v>
      </c>
      <c r="D108" s="21"/>
      <c r="E108" s="21"/>
      <c r="F108" s="21"/>
      <c r="G108" s="21"/>
      <c r="H108" s="21"/>
      <c r="I108" s="21"/>
      <c r="J108" s="21" t="s">
        <v>279</v>
      </c>
    </row>
    <row r="109"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29:F31 E63:H63 E65:H81 E85:H91 E93:H93 E95:H97 E99:H106 I33:R45 E33:F45 I29:R31">
      <formula1>-99999999999999900</formula1>
      <formula2>99999999999999900</formula2>
    </dataValidation>
  </dataValidations>
  <hyperlinks>
    <hyperlink ref="D20" tooltip="Edit Continuing and discontinued operations [axis]" display="Edit Continuing and discontinued operations [axis]"/>
    <hyperlink ref="I60" tooltip="Primary Statements" display="Primary Statements"/>
    <hyperlink ref="J60" tooltip="List of Notes" display="List of Notes"/>
  </hyperlinks>
  <pageMargins left="0.7" right="0.7" top="0.75" bottom="0.75" header="0.3" footer="0.3"/>
  <pageSetup paperSize="11" scale="33" orientation="portrait" r:id="rId1"/>
  <rowBreaks count="2" manualBreakCount="2">
    <brk id="48" max="16383" man="1"/>
    <brk id="93" max="16383" man="1"/>
  </rowBreaks>
  <drawing r:id="rId2"/>
  <legacyDrawing r:id="rId3"/>
  <controls>
    <mc:AlternateContent xmlns:mc="http://schemas.openxmlformats.org/markup-compatibility/2006">
      <mc:Choice Requires="x14">
        <control shapeId="56355" r:id="rId4" name="ToolboxBtn">
          <controlPr defaultSize="0" autoLine="0" autoPict="0" r:id="rId5">
            <anchor>
              <from>
                <xdr:col>3</xdr:col>
                <xdr:colOff>266700</xdr:colOff>
                <xdr:row>0</xdr:row>
                <xdr:rowOff>9525</xdr:rowOff>
              </from>
              <to>
                <xdr:col>3</xdr:col>
                <xdr:colOff>371475</xdr:colOff>
                <xdr:row>0</xdr:row>
                <xdr:rowOff>114300</xdr:rowOff>
              </to>
            </anchor>
          </controlPr>
        </control>
      </mc:Choice>
      <mc:Fallback>
        <control shapeId="56355" r:id="rId4" name="ToolboxBtn"/>
      </mc:Fallback>
    </mc:AlternateContent>
    <mc:AlternateContent xmlns:mc="http://schemas.openxmlformats.org/markup-compatibility/2006">
      <mc:Choice Requires="x14">
        <control shapeId="56354" r:id="rId6" name="LegendBtn">
          <controlPr defaultSize="0" autoLine="0" autoPict="0" r:id="rId7">
            <anchor>
              <from>
                <xdr:col>3</xdr:col>
                <xdr:colOff>161925</xdr:colOff>
                <xdr:row>0</xdr:row>
                <xdr:rowOff>9525</xdr:rowOff>
              </from>
              <to>
                <xdr:col>3</xdr:col>
                <xdr:colOff>266700</xdr:colOff>
                <xdr:row>0</xdr:row>
                <xdr:rowOff>114300</xdr:rowOff>
              </to>
            </anchor>
          </controlPr>
        </control>
      </mc:Choice>
      <mc:Fallback>
        <control shapeId="56354" r:id="rId6" name="LegendBtn"/>
      </mc:Fallback>
    </mc:AlternateContent>
    <mc:AlternateContent xmlns:mc="http://schemas.openxmlformats.org/markup-compatibility/2006">
      <mc:Choice Requires="x14">
        <control shapeId="56353" r:id="rId8" name="HomeBtn">
          <controlPr defaultSize="0" autoLine="0" autoPict="0" r:id="rId9">
            <anchor>
              <from>
                <xdr:col>3</xdr:col>
                <xdr:colOff>57150</xdr:colOff>
                <xdr:row>0</xdr:row>
                <xdr:rowOff>9525</xdr:rowOff>
              </from>
              <to>
                <xdr:col>3</xdr:col>
                <xdr:colOff>161925</xdr:colOff>
                <xdr:row>0</xdr:row>
                <xdr:rowOff>114300</xdr:rowOff>
              </to>
            </anchor>
          </controlPr>
        </control>
      </mc:Choice>
      <mc:Fallback>
        <control shapeId="56353" r:id="rId8" name="HomeBtn"/>
      </mc:Fallback>
    </mc:AlternateContent>
  </control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3"/>
  <dimension ref="A1:J86"/>
  <sheetViews>
    <sheetView showGridLines="0" view="pageBreakPreview" topLeftCell="D1" zoomScale="87" zoomScaleSheetLayoutView="87" workbookViewId="0">
      <selection activeCell="I33" sqref="I33"/>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3836</v>
      </c>
      <c r="E1" s="13" t="s">
        <v>2841</v>
      </c>
    </row>
    <row r="3" spans="1:10" hidden="1" x14ac:dyDescent="0.25"/>
    <row r="4" spans="1:10" hidden="1" x14ac:dyDescent="0.25"/>
    <row r="5" spans="1:10" ht="15" hidden="1" customHeight="1" x14ac:dyDescent="0.25">
      <c r="A5" s="21"/>
      <c r="B5" s="21"/>
      <c r="C5" s="12" t="s">
        <v>3837</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2727</v>
      </c>
      <c r="B10" s="21"/>
      <c r="C10" s="21"/>
      <c r="D10" s="14" t="s">
        <v>2728</v>
      </c>
      <c r="E10" s="35"/>
      <c r="F10" s="30"/>
      <c r="I10" s="57"/>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3838</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[1]StartUp!$E$8</f>
        <v>SGD</v>
      </c>
      <c r="F21" s="51" t="str">
        <f>[1]StartUp!$E$8</f>
        <v>SGD</v>
      </c>
      <c r="G21" s="51" t="str">
        <f>[1]StartUp!$E$8</f>
        <v>SGD</v>
      </c>
      <c r="H21" s="51" t="str">
        <f>[1]StartUp!$E$8</f>
        <v>SGD</v>
      </c>
      <c r="J21" s="21"/>
    </row>
    <row r="22" spans="1:10" ht="20.100000000000001" hidden="1" customHeight="1" x14ac:dyDescent="0.25">
      <c r="A22" s="21"/>
      <c r="B22" s="21"/>
      <c r="C22" s="21" t="s">
        <v>446</v>
      </c>
      <c r="D22" s="36"/>
      <c r="E22" s="50" t="str">
        <f>[1]StartUp!$D$8</f>
        <v>01/01/2010</v>
      </c>
      <c r="F22" s="50" t="str">
        <f>[1]StartUp!$D$10</f>
        <v>01/01/2009</v>
      </c>
      <c r="G22" s="50" t="str">
        <f>[1]StartUp!$D$8</f>
        <v>01/01/2010</v>
      </c>
      <c r="H22" s="50" t="str">
        <f>[1]StartUp!$D$10</f>
        <v>01/01/2009</v>
      </c>
      <c r="J22" s="21"/>
    </row>
    <row r="23" spans="1:10" ht="20.100000000000001" hidden="1" customHeight="1" x14ac:dyDescent="0.25">
      <c r="A23" s="21"/>
      <c r="B23" s="21"/>
      <c r="C23" s="21" t="s">
        <v>447</v>
      </c>
      <c r="D23" s="36"/>
      <c r="E23" s="50" t="str">
        <f>[1]StartUp!$D$9</f>
        <v>31/12/2010</v>
      </c>
      <c r="F23" s="50" t="str">
        <f>[1]StartUp!$D$11</f>
        <v>31/12/2009</v>
      </c>
      <c r="G23" s="50" t="str">
        <f>[1]StartUp!$D$9</f>
        <v>31/12/2010</v>
      </c>
      <c r="H23" s="50" t="str">
        <f>[1]StartUp!$D$11</f>
        <v>31/12/2009</v>
      </c>
      <c r="J23" s="21"/>
    </row>
    <row r="24" spans="1:10" x14ac:dyDescent="0.25">
      <c r="A24" s="21"/>
      <c r="B24" s="21"/>
      <c r="C24" s="21" t="s">
        <v>275</v>
      </c>
      <c r="D24" s="15"/>
      <c r="J24" s="21"/>
    </row>
    <row r="25" spans="1:10" ht="30" hidden="1" x14ac:dyDescent="0.25">
      <c r="A25" s="21" t="s">
        <v>2727</v>
      </c>
      <c r="B25" s="21"/>
      <c r="C25" s="21"/>
      <c r="D25" s="14" t="s">
        <v>2728</v>
      </c>
      <c r="E25" s="16"/>
      <c r="F25" s="16"/>
      <c r="G25" s="16"/>
      <c r="H25" s="16"/>
      <c r="I25" s="30" t="s">
        <v>912</v>
      </c>
      <c r="J25" s="57" t="s">
        <v>913</v>
      </c>
    </row>
    <row r="26" spans="1:10" x14ac:dyDescent="0.25">
      <c r="A26" s="21" t="s">
        <v>2729</v>
      </c>
      <c r="B26" s="21"/>
      <c r="C26" s="21"/>
      <c r="D26" s="27" t="s">
        <v>1268</v>
      </c>
      <c r="E26" s="23"/>
      <c r="F26" s="23"/>
      <c r="G26" s="23"/>
      <c r="H26" s="23"/>
      <c r="J26" s="21"/>
    </row>
    <row r="27" spans="1:10" x14ac:dyDescent="0.25">
      <c r="A27" s="21" t="s">
        <v>2731</v>
      </c>
      <c r="B27" s="21"/>
      <c r="C27" s="21"/>
      <c r="D27" s="47" t="s">
        <v>2749</v>
      </c>
      <c r="E27" s="23"/>
      <c r="F27" s="23"/>
      <c r="G27" s="23"/>
      <c r="H27" s="23"/>
      <c r="J27" s="21"/>
    </row>
    <row r="28" spans="1:10" x14ac:dyDescent="0.25">
      <c r="A28" s="21" t="s">
        <v>2732</v>
      </c>
      <c r="B28" s="21"/>
      <c r="C28" s="21"/>
      <c r="D28" s="41" t="s">
        <v>2749</v>
      </c>
      <c r="E28" s="38"/>
      <c r="F28" s="38"/>
      <c r="G28" s="38"/>
      <c r="H28" s="38"/>
      <c r="J28" s="21"/>
    </row>
    <row r="29" spans="1:10" ht="30" x14ac:dyDescent="0.25">
      <c r="A29" s="21" t="s">
        <v>3839</v>
      </c>
      <c r="B29" s="21"/>
      <c r="C29" s="21"/>
      <c r="D29" s="220" t="s">
        <v>2750</v>
      </c>
      <c r="E29" s="38"/>
      <c r="F29" s="38"/>
      <c r="G29" s="74"/>
      <c r="H29" s="74"/>
      <c r="J29" s="21"/>
    </row>
    <row r="30" spans="1:10" ht="45" x14ac:dyDescent="0.25">
      <c r="A30" s="21" t="s">
        <v>2734</v>
      </c>
      <c r="B30" s="21"/>
      <c r="C30" s="21"/>
      <c r="D30" s="65" t="s">
        <v>2751</v>
      </c>
      <c r="E30" s="54"/>
      <c r="F30" s="54"/>
      <c r="G30" s="54">
        <f>1*G28+1*G29</f>
        <v>0</v>
      </c>
      <c r="H30" s="54">
        <f>1*H28+1*H29</f>
        <v>0</v>
      </c>
      <c r="J30" s="21"/>
    </row>
    <row r="31" spans="1:10" x14ac:dyDescent="0.25">
      <c r="A31" s="21" t="s">
        <v>2735</v>
      </c>
      <c r="B31" s="21"/>
      <c r="C31" s="21"/>
      <c r="D31" s="47" t="s">
        <v>2752</v>
      </c>
      <c r="E31" s="23"/>
      <c r="F31" s="23"/>
      <c r="G31" s="75"/>
      <c r="H31" s="75"/>
      <c r="J31" s="21"/>
    </row>
    <row r="32" spans="1:10" ht="60" x14ac:dyDescent="0.25">
      <c r="A32" s="21" t="s">
        <v>2736</v>
      </c>
      <c r="B32" s="21"/>
      <c r="C32" s="21"/>
      <c r="D32" s="41" t="s">
        <v>2753</v>
      </c>
      <c r="E32" s="38"/>
      <c r="F32" s="38"/>
      <c r="G32" s="38"/>
      <c r="H32" s="38"/>
      <c r="J32" s="21"/>
    </row>
    <row r="33" spans="1:10" ht="30" x14ac:dyDescent="0.25">
      <c r="A33" s="21" t="s">
        <v>3840</v>
      </c>
      <c r="B33" s="21"/>
      <c r="C33" s="21"/>
      <c r="D33" s="220" t="s">
        <v>2754</v>
      </c>
      <c r="E33" s="38"/>
      <c r="F33" s="38"/>
      <c r="G33" s="38"/>
      <c r="H33" s="38"/>
      <c r="J33" s="21"/>
    </row>
    <row r="34" spans="1:10" ht="90" x14ac:dyDescent="0.25">
      <c r="A34" s="21" t="s">
        <v>3841</v>
      </c>
      <c r="B34" s="21"/>
      <c r="C34" s="21"/>
      <c r="D34" s="41" t="s">
        <v>3842</v>
      </c>
      <c r="E34" s="38"/>
      <c r="F34" s="38"/>
      <c r="G34" s="38"/>
      <c r="H34" s="38"/>
      <c r="J34" s="21"/>
    </row>
    <row r="35" spans="1:10" ht="90" x14ac:dyDescent="0.25">
      <c r="A35" s="21" t="s">
        <v>3843</v>
      </c>
      <c r="B35" s="21"/>
      <c r="C35" s="21"/>
      <c r="D35" s="41" t="s">
        <v>3844</v>
      </c>
      <c r="E35" s="38"/>
      <c r="F35" s="38"/>
      <c r="G35" s="38"/>
      <c r="H35" s="38"/>
      <c r="J35" s="21"/>
    </row>
    <row r="36" spans="1:10" ht="45" x14ac:dyDescent="0.25">
      <c r="A36" s="21" t="s">
        <v>3845</v>
      </c>
      <c r="B36" s="21"/>
      <c r="C36" s="21"/>
      <c r="D36" s="220" t="s">
        <v>2756</v>
      </c>
      <c r="E36" s="38"/>
      <c r="F36" s="38"/>
      <c r="G36" s="38"/>
      <c r="H36" s="38"/>
      <c r="J36" s="21"/>
    </row>
    <row r="37" spans="1:10" ht="75" x14ac:dyDescent="0.25">
      <c r="A37" s="21" t="s">
        <v>2740</v>
      </c>
      <c r="B37" s="21"/>
      <c r="C37" s="21"/>
      <c r="D37" s="41" t="s">
        <v>2755</v>
      </c>
      <c r="E37" s="38"/>
      <c r="F37" s="38"/>
      <c r="G37" s="38"/>
      <c r="H37" s="38"/>
      <c r="J37" s="21"/>
    </row>
    <row r="38" spans="1:10" ht="30" x14ac:dyDescent="0.25">
      <c r="A38" s="21" t="s">
        <v>3846</v>
      </c>
      <c r="B38" s="21"/>
      <c r="C38" s="21"/>
      <c r="D38" s="41" t="s">
        <v>3847</v>
      </c>
      <c r="E38" s="38"/>
      <c r="F38" s="38"/>
      <c r="G38" s="38"/>
      <c r="H38" s="38"/>
      <c r="J38" s="21"/>
    </row>
    <row r="39" spans="1:10" ht="45" x14ac:dyDescent="0.25">
      <c r="A39" s="21" t="s">
        <v>2743</v>
      </c>
      <c r="B39" s="21"/>
      <c r="C39" s="21"/>
      <c r="D39" s="41" t="s">
        <v>2757</v>
      </c>
      <c r="E39" s="38"/>
      <c r="F39" s="38"/>
      <c r="G39" s="38"/>
      <c r="H39" s="38"/>
      <c r="J39" s="21"/>
    </row>
    <row r="40" spans="1:10" ht="60" x14ac:dyDescent="0.25">
      <c r="A40" s="21" t="s">
        <v>2744</v>
      </c>
      <c r="B40" s="21"/>
      <c r="C40" s="21"/>
      <c r="D40" s="41" t="s">
        <v>2758</v>
      </c>
      <c r="E40" s="38"/>
      <c r="F40" s="38"/>
      <c r="G40" s="38"/>
      <c r="H40" s="38"/>
      <c r="J40" s="21"/>
    </row>
    <row r="41" spans="1:10" ht="45" x14ac:dyDescent="0.25">
      <c r="A41" s="21" t="s">
        <v>2745</v>
      </c>
      <c r="B41" s="21"/>
      <c r="C41" s="21"/>
      <c r="D41" s="41" t="s">
        <v>2759</v>
      </c>
      <c r="E41" s="38"/>
      <c r="F41" s="38"/>
      <c r="G41" s="38"/>
      <c r="H41" s="38"/>
      <c r="J41" s="21"/>
    </row>
    <row r="42" spans="1:10" ht="45" x14ac:dyDescent="0.25">
      <c r="A42" s="21" t="s">
        <v>2746</v>
      </c>
      <c r="B42" s="21"/>
      <c r="C42" s="21"/>
      <c r="D42" s="41" t="s">
        <v>2760</v>
      </c>
      <c r="E42" s="38"/>
      <c r="F42" s="38"/>
      <c r="G42" s="74"/>
      <c r="H42" s="74"/>
      <c r="J42" s="21"/>
    </row>
    <row r="43" spans="1:10" ht="45" x14ac:dyDescent="0.25">
      <c r="A43" s="21" t="s">
        <v>2747</v>
      </c>
      <c r="B43" s="21"/>
      <c r="C43" s="21"/>
      <c r="D43" s="65" t="s">
        <v>2761</v>
      </c>
      <c r="E43" s="54"/>
      <c r="F43" s="54"/>
      <c r="G43" s="54">
        <f>1*G32+1*G33+1*G34+1*G35+1*G36+1*G37+1*G38+1*G39+1*G40+1*G41+1*G42</f>
        <v>0</v>
      </c>
      <c r="H43" s="54">
        <f>1*H32+1*H33+1*H34+1*H35+1*H36+1*H37+1*H38+1*H39+1*H40+1*H41+1*H42</f>
        <v>0</v>
      </c>
      <c r="J43" s="21"/>
    </row>
    <row r="44" spans="1:10" ht="30.75" thickBot="1" x14ac:dyDescent="0.3">
      <c r="A44" s="21" t="s">
        <v>2748</v>
      </c>
      <c r="B44" s="21"/>
      <c r="C44" s="21"/>
      <c r="D44" s="64" t="s">
        <v>2762</v>
      </c>
      <c r="E44" s="56"/>
      <c r="F44" s="56"/>
      <c r="G44" s="56">
        <f>1*G43+1*G30</f>
        <v>0</v>
      </c>
      <c r="H44" s="56">
        <f>1*H43+1*H30</f>
        <v>0</v>
      </c>
      <c r="J44" s="21"/>
    </row>
    <row r="45" spans="1:10" ht="30.75" thickTop="1" x14ac:dyDescent="0.25">
      <c r="A45" s="21" t="s">
        <v>2768</v>
      </c>
      <c r="B45" s="21"/>
      <c r="C45" s="21"/>
      <c r="D45" s="27" t="s">
        <v>2809</v>
      </c>
      <c r="E45" s="55"/>
      <c r="F45" s="55"/>
      <c r="G45" s="76"/>
      <c r="H45" s="76"/>
      <c r="J45" s="21"/>
    </row>
    <row r="46" spans="1:10" x14ac:dyDescent="0.25">
      <c r="A46" s="21" t="s">
        <v>2769</v>
      </c>
      <c r="B46" s="21"/>
      <c r="C46" s="21"/>
      <c r="D46" s="47" t="s">
        <v>2810</v>
      </c>
      <c r="E46" s="23"/>
      <c r="F46" s="23"/>
      <c r="G46" s="23"/>
      <c r="H46" s="23"/>
      <c r="J46" s="21"/>
    </row>
    <row r="47" spans="1:10" x14ac:dyDescent="0.25">
      <c r="A47" s="21" t="s">
        <v>2770</v>
      </c>
      <c r="B47" s="21"/>
      <c r="C47" s="21"/>
      <c r="D47" s="41" t="s">
        <v>2811</v>
      </c>
      <c r="E47" s="70"/>
      <c r="F47" s="70"/>
      <c r="G47" s="70"/>
      <c r="H47" s="70"/>
      <c r="J47" s="21"/>
    </row>
    <row r="48" spans="1:10" ht="45" x14ac:dyDescent="0.25">
      <c r="A48" s="21" t="s">
        <v>2771</v>
      </c>
      <c r="B48" s="21"/>
      <c r="C48" s="21"/>
      <c r="D48" s="47" t="s">
        <v>3757</v>
      </c>
      <c r="E48" s="23"/>
      <c r="F48" s="23"/>
      <c r="G48" s="23"/>
      <c r="H48" s="23"/>
      <c r="J48" s="21"/>
    </row>
    <row r="49" spans="1:10" ht="30" x14ac:dyDescent="0.25">
      <c r="A49" s="21" t="s">
        <v>2772</v>
      </c>
      <c r="B49" s="21"/>
      <c r="C49" s="21"/>
      <c r="D49" s="41" t="s">
        <v>2812</v>
      </c>
      <c r="E49" s="38"/>
      <c r="F49" s="38"/>
      <c r="G49" s="38"/>
      <c r="H49" s="38"/>
      <c r="J49" s="21"/>
    </row>
    <row r="50" spans="1:10" ht="30" x14ac:dyDescent="0.25">
      <c r="A50" s="21" t="s">
        <v>2773</v>
      </c>
      <c r="B50" s="21"/>
      <c r="C50" s="21"/>
      <c r="D50" s="41" t="s">
        <v>2813</v>
      </c>
      <c r="E50" s="38"/>
      <c r="F50" s="38"/>
      <c r="G50" s="74"/>
      <c r="H50" s="74"/>
      <c r="J50" s="21"/>
    </row>
    <row r="51" spans="1:10" x14ac:dyDescent="0.25">
      <c r="A51" s="21" t="s">
        <v>654</v>
      </c>
      <c r="B51" s="21"/>
      <c r="C51" s="21"/>
      <c r="D51" s="368" t="s">
        <v>4161</v>
      </c>
      <c r="E51" s="54"/>
      <c r="F51" s="54"/>
      <c r="G51" s="54">
        <f>1*G49+1*G50</f>
        <v>0</v>
      </c>
      <c r="H51" s="54">
        <f>1*H49+1*H50</f>
        <v>0</v>
      </c>
      <c r="J51" s="21"/>
    </row>
    <row r="52" spans="1:10" ht="60" x14ac:dyDescent="0.25">
      <c r="A52" s="21" t="s">
        <v>653</v>
      </c>
      <c r="B52" s="21"/>
      <c r="C52" s="21"/>
      <c r="D52" s="41" t="s">
        <v>680</v>
      </c>
      <c r="E52" s="38"/>
      <c r="F52" s="38"/>
      <c r="G52" s="53"/>
      <c r="H52" s="53"/>
      <c r="J52" s="21"/>
    </row>
    <row r="53" spans="1:10" ht="75.75" thickBot="1" x14ac:dyDescent="0.3">
      <c r="A53" s="21" t="s">
        <v>2774</v>
      </c>
      <c r="B53" s="21"/>
      <c r="C53" s="21"/>
      <c r="D53" s="65" t="s">
        <v>2814</v>
      </c>
      <c r="E53" s="56"/>
      <c r="F53" s="56"/>
      <c r="G53" s="56">
        <f>1*G51+1*G52</f>
        <v>0</v>
      </c>
      <c r="H53" s="56">
        <f>1*H51+1*H52</f>
        <v>0</v>
      </c>
      <c r="J53" s="21"/>
    </row>
    <row r="54" spans="1:10" ht="30.75" thickTop="1" x14ac:dyDescent="0.25">
      <c r="A54" s="21" t="s">
        <v>2775</v>
      </c>
      <c r="B54" s="21"/>
      <c r="C54" s="21"/>
      <c r="D54" s="41" t="s">
        <v>2815</v>
      </c>
      <c r="E54" s="63"/>
      <c r="F54" s="63"/>
      <c r="G54" s="80"/>
      <c r="H54" s="80"/>
      <c r="J54" s="21"/>
    </row>
    <row r="55" spans="1:10" ht="45" x14ac:dyDescent="0.25">
      <c r="A55" s="21" t="s">
        <v>2776</v>
      </c>
      <c r="B55" s="21"/>
      <c r="C55" s="21"/>
      <c r="D55" s="41" t="s">
        <v>2816</v>
      </c>
      <c r="E55" s="38"/>
      <c r="F55" s="38"/>
      <c r="G55" s="38"/>
      <c r="H55" s="38"/>
      <c r="J55" s="21"/>
    </row>
    <row r="56" spans="1:10" ht="45" x14ac:dyDescent="0.25">
      <c r="A56" s="21" t="s">
        <v>2777</v>
      </c>
      <c r="B56" s="21"/>
      <c r="C56" s="21"/>
      <c r="D56" s="41" t="s">
        <v>2817</v>
      </c>
      <c r="E56" s="38"/>
      <c r="F56" s="38"/>
      <c r="G56" s="38"/>
      <c r="H56" s="38"/>
      <c r="J56" s="21"/>
    </row>
    <row r="57" spans="1:10" ht="30" x14ac:dyDescent="0.25">
      <c r="A57" s="21" t="s">
        <v>2778</v>
      </c>
      <c r="B57" s="21"/>
      <c r="C57" s="21"/>
      <c r="D57" s="41" t="s">
        <v>2818</v>
      </c>
      <c r="E57" s="38"/>
      <c r="F57" s="38"/>
      <c r="G57" s="38"/>
      <c r="H57" s="38"/>
      <c r="J57" s="21"/>
    </row>
    <row r="58" spans="1:10" x14ac:dyDescent="0.25">
      <c r="A58" s="21" t="s">
        <v>2779</v>
      </c>
      <c r="B58" s="21"/>
      <c r="C58" s="21"/>
      <c r="D58" s="41" t="s">
        <v>2819</v>
      </c>
      <c r="E58" s="38"/>
      <c r="F58" s="38"/>
      <c r="G58" s="38"/>
      <c r="H58" s="38"/>
      <c r="J58" s="21"/>
    </row>
    <row r="59" spans="1:10" x14ac:dyDescent="0.25">
      <c r="A59" s="21" t="s">
        <v>2780</v>
      </c>
      <c r="B59" s="21"/>
      <c r="C59" s="21"/>
      <c r="D59" s="41" t="s">
        <v>2820</v>
      </c>
      <c r="E59" s="38"/>
      <c r="F59" s="38"/>
      <c r="G59" s="38"/>
      <c r="H59" s="38"/>
      <c r="J59" s="21"/>
    </row>
    <row r="60" spans="1:10" ht="45" x14ac:dyDescent="0.25">
      <c r="A60" s="21" t="s">
        <v>2781</v>
      </c>
      <c r="B60" s="21"/>
      <c r="C60" s="21"/>
      <c r="D60" s="41" t="s">
        <v>2821</v>
      </c>
      <c r="E60" s="38"/>
      <c r="F60" s="38"/>
      <c r="G60" s="38"/>
      <c r="H60" s="38"/>
      <c r="J60" s="21"/>
    </row>
    <row r="61" spans="1:10" ht="90" x14ac:dyDescent="0.25">
      <c r="A61" s="21" t="s">
        <v>2782</v>
      </c>
      <c r="B61" s="21"/>
      <c r="C61" s="21"/>
      <c r="D61" s="41" t="s">
        <v>2822</v>
      </c>
      <c r="E61" s="38"/>
      <c r="F61" s="38"/>
      <c r="G61" s="38"/>
      <c r="H61" s="38"/>
      <c r="J61" s="21"/>
    </row>
    <row r="62" spans="1:10" x14ac:dyDescent="0.25">
      <c r="A62" s="21" t="s">
        <v>2783</v>
      </c>
      <c r="B62" s="21"/>
      <c r="C62" s="21"/>
      <c r="D62" s="41" t="s">
        <v>2823</v>
      </c>
      <c r="E62" s="38"/>
      <c r="F62" s="38"/>
      <c r="G62" s="38"/>
      <c r="H62" s="38"/>
      <c r="J62" s="21"/>
    </row>
    <row r="63" spans="1:10" ht="30" x14ac:dyDescent="0.25">
      <c r="A63" s="21" t="s">
        <v>2784</v>
      </c>
      <c r="B63" s="21"/>
      <c r="C63" s="21"/>
      <c r="D63" s="41" t="s">
        <v>2824</v>
      </c>
      <c r="E63" s="38"/>
      <c r="F63" s="38"/>
      <c r="G63" s="38"/>
      <c r="H63" s="38"/>
      <c r="J63" s="21"/>
    </row>
    <row r="64" spans="1:10" ht="60" x14ac:dyDescent="0.25">
      <c r="A64" s="21" t="s">
        <v>2785</v>
      </c>
      <c r="B64" s="21"/>
      <c r="C64" s="21"/>
      <c r="D64" s="41" t="s">
        <v>2825</v>
      </c>
      <c r="E64" s="38"/>
      <c r="F64" s="38"/>
      <c r="G64" s="74"/>
      <c r="H64" s="74"/>
      <c r="J64" s="21"/>
    </row>
    <row r="65" spans="1:10" ht="30.75" thickBot="1" x14ac:dyDescent="0.3">
      <c r="A65" s="21" t="s">
        <v>2748</v>
      </c>
      <c r="B65" s="21"/>
      <c r="C65" s="21"/>
      <c r="D65" s="65" t="s">
        <v>2762</v>
      </c>
      <c r="E65" s="56"/>
      <c r="F65" s="56"/>
      <c r="G65" s="56">
        <f>1*G54+1*G55+1*G56+1*G57+1*G58+1*G59+1*G60+1*G61+1*G62+1*G63+1*G64</f>
        <v>0</v>
      </c>
      <c r="H65" s="56">
        <f>1*H54+1*H55+1*H56+1*H57+1*H58+1*H59+1*H60+1*H61+1*H62+1*H63+1*H64</f>
        <v>0</v>
      </c>
      <c r="J65" s="21"/>
    </row>
    <row r="66" spans="1:10" ht="45.75" thickTop="1" x14ac:dyDescent="0.25">
      <c r="A66" s="21" t="s">
        <v>2786</v>
      </c>
      <c r="B66" s="21"/>
      <c r="C66" s="21"/>
      <c r="D66" s="27" t="s">
        <v>2826</v>
      </c>
      <c r="E66" s="55"/>
      <c r="F66" s="55"/>
      <c r="G66" s="76"/>
      <c r="H66" s="76"/>
      <c r="J66" s="21"/>
    </row>
    <row r="67" spans="1:10" ht="75" x14ac:dyDescent="0.25">
      <c r="A67" s="21" t="s">
        <v>2787</v>
      </c>
      <c r="B67" s="21"/>
      <c r="C67" s="21"/>
      <c r="D67" s="47" t="s">
        <v>2827</v>
      </c>
      <c r="E67" s="23"/>
      <c r="F67" s="23"/>
      <c r="G67" s="23"/>
      <c r="H67" s="23"/>
      <c r="J67" s="21"/>
    </row>
    <row r="68" spans="1:10" ht="60" x14ac:dyDescent="0.25">
      <c r="A68" s="21" t="s">
        <v>2788</v>
      </c>
      <c r="B68" s="21"/>
      <c r="C68" s="21"/>
      <c r="D68" s="48" t="s">
        <v>2828</v>
      </c>
      <c r="E68" s="23"/>
      <c r="F68" s="23"/>
      <c r="G68" s="23"/>
      <c r="H68" s="23"/>
      <c r="J68" s="21"/>
    </row>
    <row r="69" spans="1:10" x14ac:dyDescent="0.25">
      <c r="A69" s="21" t="s">
        <v>2789</v>
      </c>
      <c r="B69" s="21"/>
      <c r="C69" s="21"/>
      <c r="D69" s="42" t="s">
        <v>2829</v>
      </c>
      <c r="E69" s="38"/>
      <c r="F69" s="38"/>
      <c r="G69" s="38"/>
      <c r="H69" s="38"/>
      <c r="J69" s="21"/>
    </row>
    <row r="70" spans="1:10" ht="30" x14ac:dyDescent="0.25">
      <c r="A70" s="21" t="s">
        <v>2790</v>
      </c>
      <c r="B70" s="21"/>
      <c r="C70" s="21"/>
      <c r="D70" s="42" t="s">
        <v>2830</v>
      </c>
      <c r="E70" s="38"/>
      <c r="F70" s="38"/>
      <c r="G70" s="38"/>
      <c r="H70" s="38"/>
      <c r="J70" s="21"/>
    </row>
    <row r="71" spans="1:10" ht="30" x14ac:dyDescent="0.25">
      <c r="A71" s="21" t="s">
        <v>2791</v>
      </c>
      <c r="B71" s="21"/>
      <c r="C71" s="21"/>
      <c r="D71" s="42" t="s">
        <v>1814</v>
      </c>
      <c r="E71" s="38"/>
      <c r="F71" s="38"/>
      <c r="G71" s="74"/>
      <c r="H71" s="74"/>
      <c r="J71" s="21"/>
    </row>
    <row r="72" spans="1:10" ht="60" x14ac:dyDescent="0.25">
      <c r="A72" s="21" t="s">
        <v>2792</v>
      </c>
      <c r="B72" s="21"/>
      <c r="C72" s="21"/>
      <c r="D72" s="67" t="s">
        <v>2831</v>
      </c>
      <c r="E72" s="54"/>
      <c r="F72" s="54"/>
      <c r="G72" s="54">
        <f>1*G69+1*G70+1*G71</f>
        <v>0</v>
      </c>
      <c r="H72" s="54">
        <f>1*H69+1*H70+1*H71</f>
        <v>0</v>
      </c>
      <c r="J72" s="21"/>
    </row>
    <row r="73" spans="1:10" ht="45" x14ac:dyDescent="0.25">
      <c r="A73" s="21" t="s">
        <v>2793</v>
      </c>
      <c r="B73" s="21"/>
      <c r="C73" s="21"/>
      <c r="D73" s="41" t="s">
        <v>2832</v>
      </c>
      <c r="E73" s="38"/>
      <c r="F73" s="38"/>
      <c r="G73" s="78"/>
      <c r="H73" s="78"/>
      <c r="J73" s="21"/>
    </row>
    <row r="74" spans="1:10" ht="45" x14ac:dyDescent="0.25">
      <c r="A74" s="21" t="s">
        <v>2794</v>
      </c>
      <c r="B74" s="21"/>
      <c r="C74" s="21"/>
      <c r="D74" s="41" t="s">
        <v>2833</v>
      </c>
      <c r="E74" s="38"/>
      <c r="F74" s="38"/>
      <c r="G74" s="74"/>
      <c r="H74" s="74"/>
      <c r="J74" s="21"/>
    </row>
    <row r="75" spans="1:10" ht="60.75" thickBot="1" x14ac:dyDescent="0.3">
      <c r="A75" s="21" t="s">
        <v>2795</v>
      </c>
      <c r="B75" s="21"/>
      <c r="C75" s="21"/>
      <c r="D75" s="65" t="s">
        <v>2834</v>
      </c>
      <c r="E75" s="56"/>
      <c r="F75" s="56"/>
      <c r="G75" s="56">
        <f>1*G72+1*G73+1*G74</f>
        <v>0</v>
      </c>
      <c r="H75" s="56">
        <f>1*H72+1*H73+1*H74</f>
        <v>0</v>
      </c>
      <c r="J75" s="21"/>
    </row>
    <row r="76" spans="1:10" ht="75.75" thickTop="1" x14ac:dyDescent="0.25">
      <c r="A76" s="21" t="s">
        <v>2796</v>
      </c>
      <c r="B76" s="21"/>
      <c r="C76" s="21"/>
      <c r="D76" s="27" t="s">
        <v>2835</v>
      </c>
      <c r="E76" s="55"/>
      <c r="F76" s="55"/>
      <c r="G76" s="76"/>
      <c r="H76" s="76"/>
      <c r="J76" s="21"/>
    </row>
    <row r="77" spans="1:10" ht="75" x14ac:dyDescent="0.25">
      <c r="A77" s="21" t="s">
        <v>2797</v>
      </c>
      <c r="B77" s="21"/>
      <c r="C77" s="21"/>
      <c r="D77" s="18" t="s">
        <v>2836</v>
      </c>
      <c r="E77" s="38"/>
      <c r="F77" s="38"/>
      <c r="G77" s="38"/>
      <c r="H77" s="38"/>
      <c r="J77" s="21"/>
    </row>
    <row r="78" spans="1:10" ht="30" x14ac:dyDescent="0.25">
      <c r="A78" s="21" t="s">
        <v>2801</v>
      </c>
      <c r="B78" s="21"/>
      <c r="C78" s="21"/>
      <c r="D78" s="195" t="s">
        <v>1803</v>
      </c>
      <c r="E78" s="23"/>
      <c r="F78" s="23"/>
      <c r="G78" s="23"/>
      <c r="H78" s="23"/>
      <c r="J78" s="21"/>
    </row>
    <row r="79" spans="1:10" ht="30" x14ac:dyDescent="0.25">
      <c r="A79" s="21" t="s">
        <v>2802</v>
      </c>
      <c r="B79" s="21"/>
      <c r="C79" s="21"/>
      <c r="D79" s="225" t="s">
        <v>4008</v>
      </c>
      <c r="E79" s="38"/>
      <c r="F79" s="38"/>
      <c r="G79" s="38"/>
      <c r="H79" s="38"/>
      <c r="J79" s="21"/>
    </row>
    <row r="80" spans="1:10" x14ac:dyDescent="0.25">
      <c r="A80" s="21" t="s">
        <v>2803</v>
      </c>
      <c r="B80" s="21"/>
      <c r="C80" s="21"/>
      <c r="D80" s="225" t="s">
        <v>1601</v>
      </c>
      <c r="E80" s="38"/>
      <c r="F80" s="38"/>
      <c r="G80" s="38"/>
      <c r="H80" s="38"/>
      <c r="J80" s="21"/>
    </row>
    <row r="81" spans="1:10" ht="30" x14ac:dyDescent="0.25">
      <c r="A81" s="21" t="s">
        <v>2806</v>
      </c>
      <c r="B81" s="21"/>
      <c r="C81" s="21"/>
      <c r="D81" s="225" t="s">
        <v>4012</v>
      </c>
      <c r="E81" s="38"/>
      <c r="F81" s="38"/>
      <c r="G81" s="38"/>
      <c r="H81" s="38"/>
      <c r="J81" s="21"/>
    </row>
    <row r="82" spans="1:10" ht="30" x14ac:dyDescent="0.25">
      <c r="A82" s="21" t="s">
        <v>2807</v>
      </c>
      <c r="B82" s="21"/>
      <c r="C82" s="21"/>
      <c r="D82" s="225" t="s">
        <v>4013</v>
      </c>
      <c r="E82" s="38"/>
      <c r="F82" s="38"/>
      <c r="G82" s="74"/>
      <c r="H82" s="74"/>
      <c r="J82" s="21"/>
    </row>
    <row r="83" spans="1:10" ht="45.75" thickBot="1" x14ac:dyDescent="0.3">
      <c r="A83" s="21" t="s">
        <v>2808</v>
      </c>
      <c r="B83" s="21"/>
      <c r="C83" s="21"/>
      <c r="D83" s="64" t="s">
        <v>769</v>
      </c>
      <c r="E83" s="56"/>
      <c r="F83" s="56"/>
      <c r="G83" s="56">
        <f>1*G79+1*G80+1*G81+1*G82</f>
        <v>0</v>
      </c>
      <c r="H83" s="56">
        <f>1*H79+1*H80+1*H81+1*H82</f>
        <v>0</v>
      </c>
      <c r="J83" s="21"/>
    </row>
    <row r="84" spans="1:10" ht="15.75" hidden="1" thickTop="1" x14ac:dyDescent="0.25">
      <c r="A84" s="21"/>
      <c r="B84" s="21"/>
      <c r="C84" s="21" t="s">
        <v>275</v>
      </c>
      <c r="J84" s="21"/>
    </row>
    <row r="85" spans="1:10" ht="15.75" hidden="1" thickTop="1" x14ac:dyDescent="0.25">
      <c r="A85" s="21"/>
      <c r="B85" s="21"/>
      <c r="C85" s="21" t="s">
        <v>278</v>
      </c>
      <c r="D85" s="21"/>
      <c r="E85" s="21"/>
      <c r="F85" s="21"/>
      <c r="G85" s="21"/>
      <c r="H85" s="21"/>
      <c r="I85" s="21"/>
      <c r="J85" s="21" t="s">
        <v>279</v>
      </c>
    </row>
    <row r="86" spans="1:10" ht="15.75" thickTop="1" x14ac:dyDescent="0.25"/>
  </sheetData>
  <sheetProtection formatColumns="0" formatRows="0"/>
  <dataValidations count="1">
    <dataValidation type="decimal" allowBlank="1" showInputMessage="1" showErrorMessage="1" errorTitle="Input Error" error="Please enter a numeric value between -99999999999999999 and 99999999999999999" sqref="E79:H83 E28:H30 E32:H44 E47:H47 E49:H65 E69:H75 E77:H77">
      <formula1>-99999999999999900</formula1>
      <formula2>99999999999999900</formula2>
    </dataValidation>
  </dataValidations>
  <hyperlinks>
    <hyperlink ref="I25" tooltip="Primary Statements" display="Primary Statements"/>
    <hyperlink ref="J25" tooltip="List of Notes" display="List of Notes"/>
  </hyperlinks>
  <pageMargins left="0.7" right="0.7" top="0.75" bottom="0.75" header="0.3" footer="0.3"/>
  <pageSetup paperSize="11" scale="41" orientation="portrait" r:id="rId1"/>
  <rowBreaks count="1" manualBreakCount="1">
    <brk id="47" max="16383" man="1"/>
  </rowBreaks>
  <drawing r:id="rId2"/>
  <legacyDrawing r:id="rId3"/>
  <controls>
    <mc:AlternateContent xmlns:mc="http://schemas.openxmlformats.org/markup-compatibility/2006">
      <mc:Choice Requires="x14">
        <control shapeId="233473"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3473" r:id="rId4" name="HomeBtn"/>
      </mc:Fallback>
    </mc:AlternateContent>
    <mc:AlternateContent xmlns:mc="http://schemas.openxmlformats.org/markup-compatibility/2006">
      <mc:Choice Requires="x14">
        <control shapeId="23347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3474" r:id="rId6" name="LegendBtn"/>
      </mc:Fallback>
    </mc:AlternateContent>
    <mc:AlternateContent xmlns:mc="http://schemas.openxmlformats.org/markup-compatibility/2006">
      <mc:Choice Requires="x14">
        <control shapeId="233475"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3475" r:id="rId8" name="ToolboxBtn"/>
      </mc:Fallback>
    </mc:AlternateContent>
  </control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dimension ref="A1:J44"/>
  <sheetViews>
    <sheetView showGridLines="0" view="pageBreakPreview" topLeftCell="D1" zoomScale="87" zoomScaleSheetLayoutView="87" workbookViewId="0">
      <selection activeCell="J39" sqref="J39"/>
    </sheetView>
  </sheetViews>
  <sheetFormatPr defaultRowHeight="15" x14ac:dyDescent="0.25"/>
  <cols>
    <col min="1" max="3" width="0" hidden="1" customWidth="1"/>
    <col min="4" max="4" width="38.85546875" customWidth="1"/>
    <col min="5" max="6" width="22.7109375" customWidth="1"/>
    <col min="7" max="8" width="22.7109375" hidden="1" customWidth="1"/>
    <col min="9" max="10" width="22.7109375" customWidth="1"/>
  </cols>
  <sheetData>
    <row r="1" spans="1:10" ht="29.1" customHeight="1" x14ac:dyDescent="0.25">
      <c r="A1" s="12" t="s">
        <v>3745</v>
      </c>
      <c r="E1" s="13" t="s">
        <v>2980</v>
      </c>
    </row>
    <row r="2" spans="1:10" x14ac:dyDescent="0.25">
      <c r="D2" s="81"/>
    </row>
    <row r="3" spans="1:10" hidden="1" x14ac:dyDescent="0.25"/>
    <row r="4" spans="1:10" hidden="1" x14ac:dyDescent="0.25"/>
    <row r="5" spans="1:10" ht="15" hidden="1" customHeight="1" x14ac:dyDescent="0.25">
      <c r="A5" s="21"/>
      <c r="B5" s="21"/>
      <c r="C5" s="12" t="s">
        <v>3746</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[2]StartUp!$E$8</f>
        <v>SGD</v>
      </c>
      <c r="F11" s="51" t="str">
        <f>[2]StartUp!$E$8</f>
        <v>SGD</v>
      </c>
      <c r="G11" s="51" t="str">
        <f>[2]StartUp!$E$8</f>
        <v>SGD</v>
      </c>
      <c r="H11" s="51" t="str">
        <f>[2]StartUp!$E$8</f>
        <v>SGD</v>
      </c>
      <c r="J11" s="21"/>
    </row>
    <row r="12" spans="1:10" ht="20.100000000000001" hidden="1" customHeight="1" x14ac:dyDescent="0.25">
      <c r="A12" s="21"/>
      <c r="B12" s="21"/>
      <c r="C12" s="21" t="s">
        <v>446</v>
      </c>
      <c r="D12" s="36"/>
      <c r="E12" s="50" t="str">
        <f>[2]StartUp!$D$8</f>
        <v>01/01/2010</v>
      </c>
      <c r="F12" s="50" t="str">
        <f>[2]StartUp!$D$10</f>
        <v>01/01/2009</v>
      </c>
      <c r="G12" s="50" t="str">
        <f>[2]StartUp!$D$8</f>
        <v>01/01/2010</v>
      </c>
      <c r="H12" s="50" t="str">
        <f>[2]StartUp!$D$10</f>
        <v>01/01/2009</v>
      </c>
      <c r="J12" s="21"/>
    </row>
    <row r="13" spans="1:10" ht="20.100000000000001" hidden="1" customHeight="1" x14ac:dyDescent="0.25">
      <c r="A13" s="21"/>
      <c r="B13" s="21"/>
      <c r="C13" s="21" t="s">
        <v>447</v>
      </c>
      <c r="D13" s="36"/>
      <c r="E13" s="50" t="str">
        <f>[2]StartUp!$D$9</f>
        <v>31/12/2010</v>
      </c>
      <c r="F13" s="50" t="str">
        <f>[2]StartUp!$D$11</f>
        <v>31/12/2009</v>
      </c>
      <c r="G13" s="50" t="str">
        <f>[2]StartUp!$D$9</f>
        <v>31/12/2010</v>
      </c>
      <c r="H13" s="50" t="str">
        <f>[2]StartUp!$D$11</f>
        <v>31/12/2009</v>
      </c>
      <c r="J13" s="21"/>
    </row>
    <row r="14" spans="1:10" x14ac:dyDescent="0.25">
      <c r="A14" s="21"/>
      <c r="B14" s="21"/>
      <c r="C14" s="21" t="s">
        <v>275</v>
      </c>
      <c r="D14" s="15"/>
      <c r="J14" s="21"/>
    </row>
    <row r="15" spans="1:10" x14ac:dyDescent="0.25">
      <c r="A15" s="21" t="s">
        <v>2843</v>
      </c>
      <c r="B15" s="21"/>
      <c r="C15" s="21"/>
      <c r="D15" s="351" t="s">
        <v>4162</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2847</v>
      </c>
      <c r="B19" s="21"/>
      <c r="C19" s="21"/>
      <c r="D19" s="47" t="s">
        <v>2916</v>
      </c>
      <c r="E19" s="23"/>
      <c r="F19" s="23"/>
      <c r="G19" s="23"/>
      <c r="H19" s="23"/>
      <c r="J19" s="21"/>
    </row>
    <row r="20" spans="1:10" s="203" customFormat="1" ht="30" x14ac:dyDescent="0.25">
      <c r="A20" s="198" t="s">
        <v>2857</v>
      </c>
      <c r="B20" s="198"/>
      <c r="C20" s="198"/>
      <c r="D20" s="220" t="s">
        <v>2925</v>
      </c>
      <c r="E20" s="223"/>
      <c r="F20" s="223"/>
      <c r="G20" s="223"/>
      <c r="H20" s="223"/>
      <c r="I20" s="202"/>
      <c r="J20" s="198"/>
    </row>
    <row r="21" spans="1:10" ht="30" x14ac:dyDescent="0.25">
      <c r="A21" s="21" t="s">
        <v>2858</v>
      </c>
      <c r="B21" s="21"/>
      <c r="C21" s="21"/>
      <c r="D21" s="18" t="s">
        <v>2926</v>
      </c>
      <c r="E21" s="38"/>
      <c r="F21" s="38"/>
      <c r="G21" s="38"/>
      <c r="H21" s="38"/>
      <c r="J21" s="21"/>
    </row>
    <row r="22" spans="1:10" ht="30" x14ac:dyDescent="0.25">
      <c r="A22" s="21" t="s">
        <v>2859</v>
      </c>
      <c r="B22" s="21"/>
      <c r="C22" s="21"/>
      <c r="D22" s="18" t="s">
        <v>2927</v>
      </c>
      <c r="E22" s="38"/>
      <c r="F22" s="38"/>
      <c r="G22" s="38"/>
      <c r="H22" s="38"/>
      <c r="J22" s="21"/>
    </row>
    <row r="23" spans="1:10" ht="30" x14ac:dyDescent="0.25">
      <c r="A23" s="21" t="s">
        <v>2860</v>
      </c>
      <c r="B23" s="21"/>
      <c r="C23" s="21"/>
      <c r="D23" s="18" t="s">
        <v>2928</v>
      </c>
      <c r="E23" s="38"/>
      <c r="F23" s="38"/>
      <c r="G23" s="38"/>
      <c r="H23" s="38"/>
      <c r="J23" s="21"/>
    </row>
    <row r="24" spans="1:10" ht="30" x14ac:dyDescent="0.25">
      <c r="A24" s="21" t="s">
        <v>2861</v>
      </c>
      <c r="B24" s="21"/>
      <c r="C24" s="21"/>
      <c r="D24" s="18" t="s">
        <v>2929</v>
      </c>
      <c r="E24" s="38"/>
      <c r="F24" s="38"/>
      <c r="G24" s="38"/>
      <c r="H24" s="38"/>
      <c r="J24" s="21"/>
    </row>
    <row r="25" spans="1:10" ht="30" x14ac:dyDescent="0.25">
      <c r="A25" s="21" t="s">
        <v>2862</v>
      </c>
      <c r="B25" s="21"/>
      <c r="C25" s="21"/>
      <c r="D25" s="18" t="s">
        <v>2930</v>
      </c>
      <c r="E25" s="38"/>
      <c r="F25" s="38"/>
      <c r="G25" s="38"/>
      <c r="H25" s="38"/>
      <c r="J25" s="21"/>
    </row>
    <row r="26" spans="1:10" x14ac:dyDescent="0.25">
      <c r="A26" s="21" t="s">
        <v>2863</v>
      </c>
      <c r="B26" s="21"/>
      <c r="C26" s="21"/>
      <c r="D26" s="27" t="s">
        <v>2931</v>
      </c>
      <c r="E26" s="23"/>
      <c r="F26" s="23"/>
      <c r="G26" s="23"/>
      <c r="H26" s="23"/>
      <c r="J26" s="21"/>
    </row>
    <row r="27" spans="1:10" ht="30" x14ac:dyDescent="0.25">
      <c r="A27" s="21" t="s">
        <v>2864</v>
      </c>
      <c r="B27" s="21"/>
      <c r="C27" s="21"/>
      <c r="D27" s="18" t="s">
        <v>2932</v>
      </c>
      <c r="E27" s="38"/>
      <c r="F27" s="38"/>
      <c r="G27" s="38"/>
      <c r="H27" s="38"/>
      <c r="J27" s="21"/>
    </row>
    <row r="28" spans="1:10" x14ac:dyDescent="0.25">
      <c r="A28" s="21" t="s">
        <v>2865</v>
      </c>
      <c r="B28" s="21"/>
      <c r="C28" s="21"/>
      <c r="D28" s="18" t="s">
        <v>2933</v>
      </c>
      <c r="E28" s="38"/>
      <c r="F28" s="38"/>
      <c r="G28" s="38"/>
      <c r="H28" s="38"/>
      <c r="J28" s="21"/>
    </row>
    <row r="29" spans="1:10" x14ac:dyDescent="0.25">
      <c r="A29" s="21" t="s">
        <v>2866</v>
      </c>
      <c r="B29" s="21"/>
      <c r="C29" s="21"/>
      <c r="D29" s="18" t="s">
        <v>2934</v>
      </c>
      <c r="E29" s="38"/>
      <c r="F29" s="38"/>
      <c r="G29" s="38"/>
      <c r="H29" s="38"/>
      <c r="J29" s="21"/>
    </row>
    <row r="30" spans="1:10" x14ac:dyDescent="0.25">
      <c r="A30" s="21"/>
      <c r="B30" s="21"/>
      <c r="C30" s="21"/>
      <c r="D30" s="278" t="s">
        <v>4014</v>
      </c>
      <c r="E30" s="23"/>
      <c r="F30" s="23"/>
      <c r="G30" s="38"/>
      <c r="H30" s="38"/>
      <c r="J30" s="21"/>
    </row>
    <row r="31" spans="1:10" ht="18.75" customHeight="1" x14ac:dyDescent="0.25">
      <c r="A31" s="21"/>
      <c r="B31" s="21"/>
      <c r="C31" s="21"/>
      <c r="D31" s="205" t="s">
        <v>713</v>
      </c>
      <c r="E31" s="38"/>
      <c r="F31" s="38"/>
      <c r="G31" s="38"/>
      <c r="H31" s="38"/>
      <c r="J31" s="21"/>
    </row>
    <row r="32" spans="1:10" x14ac:dyDescent="0.25">
      <c r="A32" s="21" t="s">
        <v>2870</v>
      </c>
      <c r="B32" s="21"/>
      <c r="C32" s="21"/>
      <c r="D32" s="142" t="s">
        <v>2938</v>
      </c>
      <c r="E32" s="23"/>
      <c r="F32" s="23"/>
      <c r="G32" s="23"/>
      <c r="H32" s="23"/>
      <c r="J32" s="21"/>
    </row>
    <row r="33" spans="1:10" ht="45" x14ac:dyDescent="0.25">
      <c r="A33" s="21" t="s">
        <v>2871</v>
      </c>
      <c r="B33" s="21"/>
      <c r="C33" s="21"/>
      <c r="D33" s="125" t="s">
        <v>2939</v>
      </c>
      <c r="E33" s="38"/>
      <c r="F33" s="38"/>
      <c r="G33" s="38"/>
      <c r="H33" s="38"/>
      <c r="I33" s="94" t="s">
        <v>3787</v>
      </c>
      <c r="J33" s="21"/>
    </row>
    <row r="34" spans="1:10" ht="45" x14ac:dyDescent="0.25">
      <c r="A34" s="21" t="s">
        <v>2872</v>
      </c>
      <c r="B34" s="21"/>
      <c r="C34" s="21"/>
      <c r="D34" s="125" t="s">
        <v>2940</v>
      </c>
      <c r="E34" s="38"/>
      <c r="F34" s="38"/>
      <c r="G34" s="38"/>
      <c r="H34" s="38"/>
      <c r="I34" s="94" t="s">
        <v>3787</v>
      </c>
      <c r="J34" s="21"/>
    </row>
    <row r="35" spans="1:10" ht="45" x14ac:dyDescent="0.25">
      <c r="A35" s="21" t="s">
        <v>2873</v>
      </c>
      <c r="B35" s="21"/>
      <c r="C35" s="21"/>
      <c r="D35" s="125" t="s">
        <v>2941</v>
      </c>
      <c r="E35" s="38"/>
      <c r="F35" s="38"/>
      <c r="G35" s="38"/>
      <c r="H35" s="38"/>
      <c r="I35" s="94" t="s">
        <v>3787</v>
      </c>
      <c r="J35" s="21"/>
    </row>
    <row r="36" spans="1:10" ht="45" x14ac:dyDescent="0.25">
      <c r="A36" s="21" t="s">
        <v>2874</v>
      </c>
      <c r="B36" s="21"/>
      <c r="C36" s="21"/>
      <c r="D36" s="125" t="s">
        <v>2942</v>
      </c>
      <c r="E36" s="38"/>
      <c r="F36" s="38"/>
      <c r="G36" s="74"/>
      <c r="H36" s="74"/>
      <c r="I36" s="94" t="s">
        <v>3787</v>
      </c>
      <c r="J36" s="21"/>
    </row>
    <row r="37" spans="1:10" ht="45" x14ac:dyDescent="0.25">
      <c r="A37" s="21" t="s">
        <v>2875</v>
      </c>
      <c r="B37" s="21"/>
      <c r="C37" s="21"/>
      <c r="D37" s="149" t="s">
        <v>2943</v>
      </c>
      <c r="E37" s="54"/>
      <c r="F37" s="54"/>
      <c r="G37" s="54">
        <f>1*G33+1*G34+1*G35+1*G36</f>
        <v>0</v>
      </c>
      <c r="H37" s="54">
        <f>1*H33+1*H34+1*H35+1*H36</f>
        <v>0</v>
      </c>
      <c r="I37" s="94" t="s">
        <v>3787</v>
      </c>
      <c r="J37" s="21"/>
    </row>
    <row r="38" spans="1:10" x14ac:dyDescent="0.25">
      <c r="A38" s="21" t="s">
        <v>2876</v>
      </c>
      <c r="B38" s="21"/>
      <c r="C38" s="21"/>
      <c r="D38" s="27" t="s">
        <v>2944</v>
      </c>
      <c r="E38" s="23"/>
      <c r="F38" s="23"/>
      <c r="G38" s="23"/>
      <c r="H38" s="23"/>
      <c r="J38" s="21"/>
    </row>
    <row r="39" spans="1:10" ht="30" x14ac:dyDescent="0.25">
      <c r="A39" s="21" t="s">
        <v>2889</v>
      </c>
      <c r="B39" s="21"/>
      <c r="C39" s="21"/>
      <c r="D39" s="18" t="s">
        <v>2957</v>
      </c>
      <c r="E39" s="38"/>
      <c r="F39" s="38"/>
      <c r="G39" s="38"/>
      <c r="H39" s="38"/>
      <c r="J39" s="21"/>
    </row>
    <row r="40" spans="1:10" ht="30" x14ac:dyDescent="0.25">
      <c r="A40" s="21" t="s">
        <v>2890</v>
      </c>
      <c r="B40" s="21"/>
      <c r="C40" s="21"/>
      <c r="D40" s="18" t="s">
        <v>2958</v>
      </c>
      <c r="E40" s="38"/>
      <c r="F40" s="38"/>
      <c r="G40" s="38"/>
      <c r="H40" s="38"/>
      <c r="J40" s="21"/>
    </row>
    <row r="41" spans="1:10" ht="63" customHeight="1" x14ac:dyDescent="0.25">
      <c r="A41" s="21" t="s">
        <v>2898</v>
      </c>
      <c r="B41" s="21"/>
      <c r="C41" s="21"/>
      <c r="D41" s="123" t="s">
        <v>3890</v>
      </c>
      <c r="E41" s="38"/>
      <c r="F41" s="38"/>
      <c r="G41" s="38"/>
      <c r="H41" s="38"/>
      <c r="I41" s="94" t="s">
        <v>3787</v>
      </c>
      <c r="J41" s="21"/>
    </row>
    <row r="42" spans="1:10" ht="30" x14ac:dyDescent="0.25">
      <c r="A42" s="21" t="s">
        <v>2899</v>
      </c>
      <c r="B42" s="21"/>
      <c r="C42" s="21"/>
      <c r="D42" s="18" t="s">
        <v>2966</v>
      </c>
      <c r="E42" s="38"/>
      <c r="F42" s="38"/>
      <c r="G42" s="38"/>
      <c r="H42" s="38"/>
      <c r="J42" s="21"/>
    </row>
    <row r="43" spans="1:10" hidden="1" x14ac:dyDescent="0.25">
      <c r="A43" s="21"/>
      <c r="B43" s="21"/>
      <c r="C43" s="21" t="s">
        <v>275</v>
      </c>
      <c r="J43" s="21"/>
    </row>
    <row r="44" spans="1:10" hidden="1" x14ac:dyDescent="0.25">
      <c r="A44" s="21"/>
      <c r="B44" s="21"/>
      <c r="C44" s="21" t="s">
        <v>278</v>
      </c>
      <c r="D44" s="21"/>
      <c r="E44" s="21"/>
      <c r="F44" s="21"/>
      <c r="G44" s="21"/>
      <c r="H44" s="21"/>
      <c r="I44" s="21"/>
      <c r="J44"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9:H42 E17:H18 E20:H25 E33:H37 G27:H31 E27:F29 E31:F31">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98305"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8305" r:id="rId4" name="HomeBtn"/>
      </mc:Fallback>
    </mc:AlternateContent>
    <mc:AlternateContent xmlns:mc="http://schemas.openxmlformats.org/markup-compatibility/2006">
      <mc:Choice Requires="x14">
        <control shapeId="98306"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8306" r:id="rId6" name="LegendBtn"/>
      </mc:Fallback>
    </mc:AlternateContent>
    <mc:AlternateContent xmlns:mc="http://schemas.openxmlformats.org/markup-compatibility/2006">
      <mc:Choice Requires="x14">
        <control shapeId="98307"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8307" r:id="rId8" name="ToolboxBtn"/>
      </mc:Fallback>
    </mc:AlternateContent>
  </control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J88"/>
  <sheetViews>
    <sheetView showGridLines="0" view="pageBreakPreview" topLeftCell="D1" zoomScale="87" zoomScaleSheetLayoutView="87" workbookViewId="0">
      <selection activeCell="J20" sqref="J2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2842</v>
      </c>
      <c r="E1" s="13" t="s">
        <v>2980</v>
      </c>
    </row>
    <row r="3" spans="1:10" hidden="1" x14ac:dyDescent="0.25"/>
    <row r="4" spans="1:10" hidden="1" x14ac:dyDescent="0.25"/>
    <row r="5" spans="1:10" ht="15" hidden="1" customHeight="1" x14ac:dyDescent="0.25">
      <c r="A5" s="21"/>
      <c r="B5" s="21"/>
      <c r="C5" s="12" t="s">
        <v>2979</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StartUp!$E$8</f>
        <v>SGD</v>
      </c>
      <c r="F11" s="51" t="str">
        <f>StartUp!$E$8</f>
        <v>SGD</v>
      </c>
      <c r="G11" s="51" t="str">
        <f>StartUp!$E$8</f>
        <v>SGD</v>
      </c>
      <c r="H11" s="51" t="str">
        <f>StartUp!$E$8</f>
        <v>SGD</v>
      </c>
      <c r="J11" s="21"/>
    </row>
    <row r="12" spans="1:10" ht="20.100000000000001" hidden="1" customHeight="1" x14ac:dyDescent="0.25">
      <c r="A12" s="21"/>
      <c r="B12" s="21"/>
      <c r="C12" s="21" t="s">
        <v>446</v>
      </c>
      <c r="D12" s="36"/>
      <c r="E12" s="50" t="str">
        <f>StartUp!$D$8</f>
        <v>01/01/2010</v>
      </c>
      <c r="F12" s="50" t="str">
        <f>StartUp!$D$10</f>
        <v>01/01/2009</v>
      </c>
      <c r="G12" s="50" t="str">
        <f>StartUp!$D$8</f>
        <v>01/01/2010</v>
      </c>
      <c r="H12" s="50" t="str">
        <f>StartUp!$D$10</f>
        <v>01/01/2009</v>
      </c>
      <c r="J12" s="21"/>
    </row>
    <row r="13" spans="1:10" ht="20.100000000000001" hidden="1" customHeight="1" x14ac:dyDescent="0.25">
      <c r="A13" s="21"/>
      <c r="B13" s="21"/>
      <c r="C13" s="21" t="s">
        <v>447</v>
      </c>
      <c r="D13" s="36"/>
      <c r="E13" s="50" t="str">
        <f>StartUp!$D$9</f>
        <v>31/12/2010</v>
      </c>
      <c r="F13" s="50" t="str">
        <f>StartUp!$D$11</f>
        <v>31/12/2009</v>
      </c>
      <c r="G13" s="50" t="str">
        <f>StartUp!$D$9</f>
        <v>31/12/2010</v>
      </c>
      <c r="H13" s="50" t="str">
        <f>StartUp!$D$11</f>
        <v>31/12/2009</v>
      </c>
      <c r="J13" s="21"/>
    </row>
    <row r="14" spans="1:10" x14ac:dyDescent="0.25">
      <c r="A14" s="21"/>
      <c r="B14" s="21"/>
      <c r="C14" s="21" t="s">
        <v>275</v>
      </c>
      <c r="D14" s="15"/>
      <c r="J14" s="21"/>
    </row>
    <row r="15" spans="1:10" ht="30" x14ac:dyDescent="0.25">
      <c r="A15" s="21" t="s">
        <v>2843</v>
      </c>
      <c r="B15" s="21"/>
      <c r="C15" s="21"/>
      <c r="D15" s="351" t="s">
        <v>4163</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2847</v>
      </c>
      <c r="B19" s="21"/>
      <c r="C19" s="21"/>
      <c r="D19" s="47" t="s">
        <v>2916</v>
      </c>
      <c r="E19" s="23"/>
      <c r="F19" s="23"/>
      <c r="G19" s="23"/>
      <c r="H19" s="23"/>
      <c r="J19" s="21"/>
    </row>
    <row r="20" spans="1:10" ht="45" x14ac:dyDescent="0.25">
      <c r="A20" s="21" t="s">
        <v>2848</v>
      </c>
      <c r="B20" s="21"/>
      <c r="C20" s="21"/>
      <c r="D20" s="41" t="s">
        <v>2917</v>
      </c>
      <c r="E20" s="38"/>
      <c r="F20" s="38"/>
      <c r="G20" s="38"/>
      <c r="H20" s="38"/>
      <c r="J20" s="21"/>
    </row>
    <row r="21" spans="1:10" ht="45" x14ac:dyDescent="0.25">
      <c r="A21" s="21" t="s">
        <v>2849</v>
      </c>
      <c r="B21" s="21"/>
      <c r="C21" s="21"/>
      <c r="D21" s="41" t="s">
        <v>2918</v>
      </c>
      <c r="E21" s="38"/>
      <c r="F21" s="38"/>
      <c r="G21" s="38"/>
      <c r="H21" s="38"/>
      <c r="J21" s="21"/>
    </row>
    <row r="22" spans="1:10" ht="45" x14ac:dyDescent="0.25">
      <c r="A22" s="21" t="s">
        <v>2850</v>
      </c>
      <c r="B22" s="21"/>
      <c r="C22" s="21"/>
      <c r="D22" s="41" t="s">
        <v>2919</v>
      </c>
      <c r="E22" s="38"/>
      <c r="F22" s="38"/>
      <c r="G22" s="38"/>
      <c r="H22" s="38"/>
      <c r="J22" s="21"/>
    </row>
    <row r="23" spans="1:10" ht="60" x14ac:dyDescent="0.25">
      <c r="A23" s="21" t="s">
        <v>2851</v>
      </c>
      <c r="B23" s="21"/>
      <c r="C23" s="21"/>
      <c r="D23" s="220" t="s">
        <v>4015</v>
      </c>
      <c r="E23" s="38"/>
      <c r="F23" s="38"/>
      <c r="G23" s="38"/>
      <c r="H23" s="38"/>
      <c r="J23" s="21"/>
    </row>
    <row r="24" spans="1:10" ht="45" x14ac:dyDescent="0.25">
      <c r="A24" s="21" t="s">
        <v>2852</v>
      </c>
      <c r="B24" s="21"/>
      <c r="C24" s="21"/>
      <c r="D24" s="41" t="s">
        <v>2920</v>
      </c>
      <c r="E24" s="38"/>
      <c r="F24" s="38"/>
      <c r="G24" s="38"/>
      <c r="H24" s="38"/>
      <c r="J24" s="21"/>
    </row>
    <row r="25" spans="1:10" ht="45" x14ac:dyDescent="0.25">
      <c r="A25" s="21" t="s">
        <v>2853</v>
      </c>
      <c r="B25" s="21"/>
      <c r="C25" s="21"/>
      <c r="D25" s="41" t="s">
        <v>2921</v>
      </c>
      <c r="E25" s="38"/>
      <c r="F25" s="38"/>
      <c r="G25" s="38"/>
      <c r="H25" s="38"/>
      <c r="J25" s="21"/>
    </row>
    <row r="26" spans="1:10" ht="45" x14ac:dyDescent="0.25">
      <c r="A26" s="21" t="s">
        <v>2854</v>
      </c>
      <c r="B26" s="21"/>
      <c r="C26" s="21"/>
      <c r="D26" s="41" t="s">
        <v>2922</v>
      </c>
      <c r="E26" s="38"/>
      <c r="F26" s="38"/>
      <c r="G26" s="38"/>
      <c r="H26" s="38"/>
      <c r="J26" s="21"/>
    </row>
    <row r="27" spans="1:10" ht="45" x14ac:dyDescent="0.25">
      <c r="A27" s="21" t="s">
        <v>2855</v>
      </c>
      <c r="B27" s="21"/>
      <c r="C27" s="21"/>
      <c r="D27" s="41" t="s">
        <v>2923</v>
      </c>
      <c r="E27" s="38"/>
      <c r="F27" s="38"/>
      <c r="G27" s="38"/>
      <c r="H27" s="38"/>
      <c r="J27" s="21"/>
    </row>
    <row r="28" spans="1:10" ht="45" x14ac:dyDescent="0.25">
      <c r="A28" s="21" t="s">
        <v>2856</v>
      </c>
      <c r="B28" s="21"/>
      <c r="C28" s="21"/>
      <c r="D28" s="41" t="s">
        <v>2924</v>
      </c>
      <c r="E28" s="38"/>
      <c r="F28" s="38"/>
      <c r="G28" s="74"/>
      <c r="H28" s="74"/>
      <c r="J28" s="21"/>
    </row>
    <row r="29" spans="1:10" ht="30" x14ac:dyDescent="0.25">
      <c r="A29" s="21" t="s">
        <v>2857</v>
      </c>
      <c r="B29" s="21"/>
      <c r="C29" s="21"/>
      <c r="D29" s="65" t="s">
        <v>2925</v>
      </c>
      <c r="E29" s="54"/>
      <c r="F29" s="54"/>
      <c r="G29" s="54">
        <f>1*G20+1*G21+1*G22+1*G23+1*G24+1*G25+1*G26+1*G27+1*G28</f>
        <v>0</v>
      </c>
      <c r="H29" s="54">
        <f>1*H20+1*H21+1*H22+1*H23+1*H24+1*H25+1*H26+1*H27+1*H28</f>
        <v>0</v>
      </c>
      <c r="J29" s="21"/>
    </row>
    <row r="30" spans="1:10" ht="30" x14ac:dyDescent="0.25">
      <c r="A30" s="21" t="s">
        <v>2858</v>
      </c>
      <c r="B30" s="21"/>
      <c r="C30" s="21"/>
      <c r="D30" s="18" t="s">
        <v>2926</v>
      </c>
      <c r="E30" s="38"/>
      <c r="F30" s="38"/>
      <c r="G30" s="78"/>
      <c r="H30" s="78"/>
      <c r="J30" s="21"/>
    </row>
    <row r="31" spans="1:10" ht="30" x14ac:dyDescent="0.25">
      <c r="A31" s="21" t="s">
        <v>2859</v>
      </c>
      <c r="B31" s="21"/>
      <c r="C31" s="21"/>
      <c r="D31" s="18" t="s">
        <v>2927</v>
      </c>
      <c r="E31" s="38"/>
      <c r="F31" s="38"/>
      <c r="G31" s="38"/>
      <c r="H31" s="38"/>
      <c r="J31" s="21"/>
    </row>
    <row r="32" spans="1:10" ht="30" x14ac:dyDescent="0.25">
      <c r="A32" s="21" t="s">
        <v>2860</v>
      </c>
      <c r="B32" s="21"/>
      <c r="C32" s="21"/>
      <c r="D32" s="18" t="s">
        <v>2928</v>
      </c>
      <c r="E32" s="38"/>
      <c r="F32" s="38"/>
      <c r="G32" s="38"/>
      <c r="H32" s="38"/>
      <c r="J32" s="21"/>
    </row>
    <row r="33" spans="1:10" ht="30" x14ac:dyDescent="0.25">
      <c r="A33" s="21" t="s">
        <v>2861</v>
      </c>
      <c r="B33" s="21"/>
      <c r="C33" s="21"/>
      <c r="D33" s="18" t="s">
        <v>2929</v>
      </c>
      <c r="E33" s="38"/>
      <c r="F33" s="38"/>
      <c r="G33" s="38"/>
      <c r="H33" s="38"/>
      <c r="J33" s="21"/>
    </row>
    <row r="34" spans="1:10" ht="30" x14ac:dyDescent="0.25">
      <c r="A34" s="21" t="s">
        <v>2862</v>
      </c>
      <c r="B34" s="21"/>
      <c r="C34" s="21"/>
      <c r="D34" s="18" t="s">
        <v>2930</v>
      </c>
      <c r="E34" s="38"/>
      <c r="F34" s="38"/>
      <c r="G34" s="38"/>
      <c r="H34" s="38"/>
      <c r="J34" s="21"/>
    </row>
    <row r="35" spans="1:10" x14ac:dyDescent="0.25">
      <c r="A35" s="21" t="s">
        <v>2863</v>
      </c>
      <c r="B35" s="21"/>
      <c r="C35" s="21"/>
      <c r="D35" s="27" t="s">
        <v>2931</v>
      </c>
      <c r="E35" s="23"/>
      <c r="F35" s="23"/>
      <c r="G35" s="23"/>
      <c r="H35" s="23"/>
      <c r="J35" s="21"/>
    </row>
    <row r="36" spans="1:10" ht="30" x14ac:dyDescent="0.25">
      <c r="A36" s="21" t="s">
        <v>2864</v>
      </c>
      <c r="B36" s="21"/>
      <c r="C36" s="21"/>
      <c r="D36" s="18" t="s">
        <v>2932</v>
      </c>
      <c r="E36" s="38"/>
      <c r="F36" s="38"/>
      <c r="G36" s="38"/>
      <c r="H36" s="38"/>
      <c r="J36" s="21"/>
    </row>
    <row r="37" spans="1:10" ht="30" x14ac:dyDescent="0.25">
      <c r="A37" s="21" t="s">
        <v>2865</v>
      </c>
      <c r="B37" s="21"/>
      <c r="C37" s="21"/>
      <c r="D37" s="18" t="s">
        <v>2933</v>
      </c>
      <c r="E37" s="38"/>
      <c r="F37" s="38"/>
      <c r="G37" s="38"/>
      <c r="H37" s="38"/>
      <c r="J37" s="21"/>
    </row>
    <row r="38" spans="1:10" x14ac:dyDescent="0.25">
      <c r="A38" s="21" t="s">
        <v>2866</v>
      </c>
      <c r="B38" s="21"/>
      <c r="C38" s="21"/>
      <c r="D38" s="18" t="s">
        <v>2934</v>
      </c>
      <c r="E38" s="38"/>
      <c r="F38" s="38"/>
      <c r="G38" s="38"/>
      <c r="H38" s="38"/>
      <c r="J38" s="21"/>
    </row>
    <row r="39" spans="1:10" ht="30" x14ac:dyDescent="0.25">
      <c r="A39" s="21"/>
      <c r="B39" s="21"/>
      <c r="C39" s="21"/>
      <c r="D39" s="18" t="s">
        <v>2937</v>
      </c>
      <c r="E39" s="38"/>
      <c r="F39" s="38"/>
      <c r="G39" s="38"/>
      <c r="H39" s="38"/>
      <c r="J39" s="21"/>
    </row>
    <row r="40" spans="1:10" x14ac:dyDescent="0.25">
      <c r="A40" s="21"/>
      <c r="B40" s="21"/>
      <c r="C40" s="21"/>
      <c r="D40" s="226" t="s">
        <v>713</v>
      </c>
      <c r="E40" s="23"/>
      <c r="F40" s="23"/>
      <c r="G40" s="38"/>
      <c r="H40" s="38"/>
      <c r="J40" s="21"/>
    </row>
    <row r="41" spans="1:10" x14ac:dyDescent="0.25">
      <c r="A41" s="21" t="s">
        <v>2867</v>
      </c>
      <c r="B41" s="21"/>
      <c r="C41" s="21"/>
      <c r="D41" s="220" t="s">
        <v>2935</v>
      </c>
      <c r="E41" s="38"/>
      <c r="F41" s="38"/>
      <c r="G41" s="38"/>
      <c r="H41" s="38"/>
      <c r="J41" s="21"/>
    </row>
    <row r="42" spans="1:10" x14ac:dyDescent="0.25">
      <c r="A42" s="21" t="s">
        <v>2868</v>
      </c>
      <c r="B42" s="21"/>
      <c r="C42" s="21"/>
      <c r="D42" s="220" t="s">
        <v>2936</v>
      </c>
      <c r="E42" s="169"/>
      <c r="F42" s="169"/>
      <c r="G42" s="38"/>
      <c r="H42" s="38"/>
      <c r="J42" s="21"/>
    </row>
    <row r="43" spans="1:10" ht="30" x14ac:dyDescent="0.25">
      <c r="A43" s="21" t="s">
        <v>2869</v>
      </c>
      <c r="B43" s="21"/>
      <c r="C43" s="21"/>
      <c r="D43" s="220" t="s">
        <v>713</v>
      </c>
      <c r="E43" s="53"/>
      <c r="F43" s="53"/>
      <c r="G43" s="38"/>
      <c r="H43" s="38"/>
      <c r="J43" s="21"/>
    </row>
    <row r="44" spans="1:10" x14ac:dyDescent="0.25">
      <c r="A44" s="21" t="s">
        <v>2870</v>
      </c>
      <c r="B44" s="21"/>
      <c r="C44" s="21"/>
      <c r="D44" s="47" t="s">
        <v>2938</v>
      </c>
      <c r="E44" s="55"/>
      <c r="F44" s="55"/>
      <c r="G44" s="23"/>
      <c r="H44" s="23"/>
      <c r="J44" s="21"/>
    </row>
    <row r="45" spans="1:10" ht="30" x14ac:dyDescent="0.25">
      <c r="A45" s="21" t="s">
        <v>2871</v>
      </c>
      <c r="B45" s="21"/>
      <c r="C45" s="21"/>
      <c r="D45" s="41" t="s">
        <v>2939</v>
      </c>
      <c r="E45" s="38"/>
      <c r="F45" s="38"/>
      <c r="G45" s="38"/>
      <c r="H45" s="38"/>
      <c r="J45" s="21"/>
    </row>
    <row r="46" spans="1:10" ht="30" x14ac:dyDescent="0.25">
      <c r="A46" s="21" t="s">
        <v>2872</v>
      </c>
      <c r="B46" s="21"/>
      <c r="C46" s="21"/>
      <c r="D46" s="41" t="s">
        <v>2940</v>
      </c>
      <c r="E46" s="38"/>
      <c r="F46" s="38"/>
      <c r="G46" s="38"/>
      <c r="H46" s="38"/>
      <c r="J46" s="21"/>
    </row>
    <row r="47" spans="1:10" ht="30" x14ac:dyDescent="0.25">
      <c r="A47" s="21" t="s">
        <v>2873</v>
      </c>
      <c r="B47" s="21"/>
      <c r="C47" s="21"/>
      <c r="D47" s="41" t="s">
        <v>2941</v>
      </c>
      <c r="E47" s="38"/>
      <c r="F47" s="38"/>
      <c r="G47" s="38"/>
      <c r="H47" s="38"/>
      <c r="J47" s="21"/>
    </row>
    <row r="48" spans="1:10" ht="30" x14ac:dyDescent="0.25">
      <c r="A48" s="21" t="s">
        <v>2874</v>
      </c>
      <c r="B48" s="21"/>
      <c r="C48" s="21"/>
      <c r="D48" s="41" t="s">
        <v>2942</v>
      </c>
      <c r="E48" s="38"/>
      <c r="F48" s="38"/>
      <c r="G48" s="74"/>
      <c r="H48" s="74"/>
      <c r="J48" s="21"/>
    </row>
    <row r="49" spans="1:10" x14ac:dyDescent="0.25">
      <c r="A49" s="21" t="s">
        <v>2875</v>
      </c>
      <c r="B49" s="21"/>
      <c r="C49" s="21"/>
      <c r="D49" s="65" t="s">
        <v>2943</v>
      </c>
      <c r="E49" s="54"/>
      <c r="F49" s="54"/>
      <c r="G49" s="54">
        <f>1*G45+1*G46+1*G47+1*G48</f>
        <v>0</v>
      </c>
      <c r="H49" s="54">
        <f>1*H45+1*H46+1*H47+1*H48</f>
        <v>0</v>
      </c>
      <c r="J49" s="21"/>
    </row>
    <row r="50" spans="1:10" x14ac:dyDescent="0.25">
      <c r="A50" s="21" t="s">
        <v>2876</v>
      </c>
      <c r="B50" s="21"/>
      <c r="C50" s="21"/>
      <c r="D50" s="27" t="s">
        <v>2944</v>
      </c>
      <c r="E50" s="23"/>
      <c r="F50" s="23"/>
      <c r="G50" s="75"/>
      <c r="H50" s="75"/>
      <c r="J50" s="21"/>
    </row>
    <row r="51" spans="1:10" ht="45" x14ac:dyDescent="0.25">
      <c r="A51" s="21" t="s">
        <v>2877</v>
      </c>
      <c r="B51" s="21"/>
      <c r="C51" s="21"/>
      <c r="D51" s="18" t="s">
        <v>2945</v>
      </c>
      <c r="E51" s="38"/>
      <c r="F51" s="38"/>
      <c r="G51" s="38"/>
      <c r="H51" s="38"/>
      <c r="J51" s="21"/>
    </row>
    <row r="52" spans="1:10" ht="30" x14ac:dyDescent="0.25">
      <c r="A52" s="21" t="s">
        <v>2878</v>
      </c>
      <c r="B52" s="21"/>
      <c r="C52" s="21"/>
      <c r="D52" s="18" t="s">
        <v>2946</v>
      </c>
      <c r="E52" s="38"/>
      <c r="F52" s="38"/>
      <c r="G52" s="38"/>
      <c r="H52" s="38"/>
      <c r="J52" s="21"/>
    </row>
    <row r="53" spans="1:10" ht="45" x14ac:dyDescent="0.25">
      <c r="A53" s="21" t="s">
        <v>2879</v>
      </c>
      <c r="B53" s="21"/>
      <c r="C53" s="21"/>
      <c r="D53" s="18" t="s">
        <v>2947</v>
      </c>
      <c r="E53" s="38"/>
      <c r="F53" s="38"/>
      <c r="G53" s="38"/>
      <c r="H53" s="38"/>
      <c r="J53" s="21"/>
    </row>
    <row r="54" spans="1:10" ht="45" x14ac:dyDescent="0.25">
      <c r="A54" s="21" t="s">
        <v>2880</v>
      </c>
      <c r="B54" s="21"/>
      <c r="C54" s="21"/>
      <c r="D54" s="18" t="s">
        <v>2948</v>
      </c>
      <c r="E54" s="38"/>
      <c r="F54" s="38"/>
      <c r="G54" s="38"/>
      <c r="H54" s="38"/>
      <c r="J54" s="21"/>
    </row>
    <row r="55" spans="1:10" ht="60" x14ac:dyDescent="0.25">
      <c r="A55" s="21" t="s">
        <v>2881</v>
      </c>
      <c r="B55" s="21"/>
      <c r="C55" s="21"/>
      <c r="D55" s="225" t="s">
        <v>4016</v>
      </c>
      <c r="E55" s="38"/>
      <c r="F55" s="38"/>
      <c r="G55" s="38"/>
      <c r="H55" s="38"/>
      <c r="J55" s="21"/>
    </row>
    <row r="56" spans="1:10" ht="60" x14ac:dyDescent="0.25">
      <c r="A56" s="21" t="s">
        <v>2882</v>
      </c>
      <c r="B56" s="21"/>
      <c r="C56" s="21"/>
      <c r="D56" s="225" t="s">
        <v>4017</v>
      </c>
      <c r="E56" s="38"/>
      <c r="F56" s="38"/>
      <c r="G56" s="38"/>
      <c r="H56" s="38"/>
      <c r="J56" s="21"/>
    </row>
    <row r="57" spans="1:10" ht="45" x14ac:dyDescent="0.25">
      <c r="A57" s="21" t="s">
        <v>2883</v>
      </c>
      <c r="B57" s="21"/>
      <c r="C57" s="21"/>
      <c r="D57" s="18" t="s">
        <v>2951</v>
      </c>
      <c r="E57" s="38"/>
      <c r="F57" s="38"/>
      <c r="G57" s="38"/>
      <c r="H57" s="38"/>
      <c r="J57" s="21"/>
    </row>
    <row r="58" spans="1:10" ht="45" x14ac:dyDescent="0.25">
      <c r="A58" s="21" t="s">
        <v>2884</v>
      </c>
      <c r="B58" s="21"/>
      <c r="C58" s="21"/>
      <c r="D58" s="18" t="s">
        <v>2952</v>
      </c>
      <c r="E58" s="38"/>
      <c r="F58" s="38"/>
      <c r="G58" s="38"/>
      <c r="H58" s="38"/>
      <c r="J58" s="21"/>
    </row>
    <row r="59" spans="1:10" ht="30" x14ac:dyDescent="0.25">
      <c r="A59" s="21" t="s">
        <v>2885</v>
      </c>
      <c r="B59" s="21"/>
      <c r="C59" s="21"/>
      <c r="D59" s="18" t="s">
        <v>2953</v>
      </c>
      <c r="E59" s="38"/>
      <c r="F59" s="38"/>
      <c r="G59" s="38"/>
      <c r="H59" s="38"/>
      <c r="J59" s="21"/>
    </row>
    <row r="60" spans="1:10" ht="30" x14ac:dyDescent="0.25">
      <c r="A60" s="21" t="s">
        <v>2886</v>
      </c>
      <c r="B60" s="21"/>
      <c r="C60" s="21"/>
      <c r="D60" s="18" t="s">
        <v>2954</v>
      </c>
      <c r="E60" s="38"/>
      <c r="F60" s="38"/>
      <c r="G60" s="38"/>
      <c r="H60" s="38"/>
      <c r="J60" s="21"/>
    </row>
    <row r="61" spans="1:10" ht="45" x14ac:dyDescent="0.25">
      <c r="A61" s="21" t="s">
        <v>2887</v>
      </c>
      <c r="B61" s="21"/>
      <c r="C61" s="21"/>
      <c r="D61" s="18" t="s">
        <v>2955</v>
      </c>
      <c r="E61" s="38"/>
      <c r="F61" s="38"/>
      <c r="G61" s="38"/>
      <c r="H61" s="38"/>
      <c r="J61" s="21"/>
    </row>
    <row r="62" spans="1:10" ht="45" x14ac:dyDescent="0.25">
      <c r="A62" s="21" t="s">
        <v>2888</v>
      </c>
      <c r="B62" s="21"/>
      <c r="C62" s="21"/>
      <c r="D62" s="18" t="s">
        <v>2956</v>
      </c>
      <c r="E62" s="38"/>
      <c r="F62" s="38"/>
      <c r="G62" s="38"/>
      <c r="H62" s="38"/>
      <c r="J62" s="21"/>
    </row>
    <row r="63" spans="1:10" ht="30" x14ac:dyDescent="0.25">
      <c r="A63" s="21" t="s">
        <v>2889</v>
      </c>
      <c r="B63" s="21"/>
      <c r="C63" s="21"/>
      <c r="D63" s="18" t="s">
        <v>2957</v>
      </c>
      <c r="E63" s="38"/>
      <c r="F63" s="38"/>
      <c r="G63" s="38"/>
      <c r="H63" s="38"/>
      <c r="J63" s="21"/>
    </row>
    <row r="64" spans="1:10" ht="30" x14ac:dyDescent="0.25">
      <c r="A64" s="21" t="s">
        <v>2890</v>
      </c>
      <c r="B64" s="21"/>
      <c r="C64" s="21"/>
      <c r="D64" s="18" t="s">
        <v>2958</v>
      </c>
      <c r="E64" s="38"/>
      <c r="F64" s="38"/>
      <c r="G64" s="38"/>
      <c r="H64" s="38"/>
      <c r="J64" s="21"/>
    </row>
    <row r="65" spans="1:10" ht="30" x14ac:dyDescent="0.25">
      <c r="A65" s="21" t="s">
        <v>2891</v>
      </c>
      <c r="B65" s="21"/>
      <c r="C65" s="21"/>
      <c r="D65" s="18" t="s">
        <v>2959</v>
      </c>
      <c r="E65" s="38"/>
      <c r="F65" s="38"/>
      <c r="G65" s="38"/>
      <c r="H65" s="38"/>
      <c r="J65" s="21"/>
    </row>
    <row r="66" spans="1:10" ht="30" x14ac:dyDescent="0.25">
      <c r="A66" s="21" t="s">
        <v>2892</v>
      </c>
      <c r="B66" s="21"/>
      <c r="C66" s="21"/>
      <c r="D66" s="18" t="s">
        <v>2960</v>
      </c>
      <c r="E66" s="38"/>
      <c r="F66" s="38"/>
      <c r="G66" s="38"/>
      <c r="H66" s="38"/>
      <c r="J66" s="21"/>
    </row>
    <row r="67" spans="1:10" ht="30" x14ac:dyDescent="0.25">
      <c r="A67" s="21" t="s">
        <v>2893</v>
      </c>
      <c r="B67" s="21"/>
      <c r="C67" s="21"/>
      <c r="D67" s="18" t="s">
        <v>2961</v>
      </c>
      <c r="E67" s="38"/>
      <c r="F67" s="38"/>
      <c r="G67" s="38"/>
      <c r="H67" s="38"/>
      <c r="J67" s="21"/>
    </row>
    <row r="68" spans="1:10" ht="30" x14ac:dyDescent="0.25">
      <c r="A68" s="21" t="s">
        <v>2894</v>
      </c>
      <c r="B68" s="21"/>
      <c r="C68" s="21"/>
      <c r="D68" s="18" t="s">
        <v>2962</v>
      </c>
      <c r="E68" s="38"/>
      <c r="F68" s="38"/>
      <c r="G68" s="38"/>
      <c r="H68" s="38"/>
      <c r="J68" s="21"/>
    </row>
    <row r="69" spans="1:10" ht="30" x14ac:dyDescent="0.25">
      <c r="A69" s="21" t="s">
        <v>2895</v>
      </c>
      <c r="B69" s="21"/>
      <c r="C69" s="21"/>
      <c r="D69" s="18" t="s">
        <v>2963</v>
      </c>
      <c r="E69" s="38"/>
      <c r="F69" s="38"/>
      <c r="G69" s="38"/>
      <c r="H69" s="38"/>
      <c r="J69" s="21"/>
    </row>
    <row r="70" spans="1:10" ht="30" x14ac:dyDescent="0.25">
      <c r="A70" s="21" t="s">
        <v>2896</v>
      </c>
      <c r="B70" s="21"/>
      <c r="C70" s="21"/>
      <c r="D70" s="18" t="s">
        <v>2964</v>
      </c>
      <c r="E70" s="38"/>
      <c r="F70" s="38"/>
      <c r="G70" s="38"/>
      <c r="H70" s="38"/>
      <c r="J70" s="21"/>
    </row>
    <row r="71" spans="1:10" ht="30" x14ac:dyDescent="0.25">
      <c r="A71" s="21" t="s">
        <v>2897</v>
      </c>
      <c r="B71" s="21"/>
      <c r="C71" s="21"/>
      <c r="D71" s="18" t="s">
        <v>2965</v>
      </c>
      <c r="E71" s="38"/>
      <c r="F71" s="38"/>
      <c r="G71" s="38"/>
      <c r="H71" s="38"/>
      <c r="J71" s="21"/>
    </row>
    <row r="72" spans="1:10" ht="75" x14ac:dyDescent="0.25">
      <c r="A72" s="21" t="s">
        <v>2898</v>
      </c>
      <c r="B72" s="21"/>
      <c r="C72" s="21"/>
      <c r="D72" s="18" t="s">
        <v>3890</v>
      </c>
      <c r="E72" s="38"/>
      <c r="F72" s="38"/>
      <c r="G72" s="38"/>
      <c r="H72" s="38"/>
      <c r="J72" s="21"/>
    </row>
    <row r="73" spans="1:10" ht="30" x14ac:dyDescent="0.25">
      <c r="A73" s="21" t="s">
        <v>2899</v>
      </c>
      <c r="B73" s="21"/>
      <c r="C73" s="21"/>
      <c r="D73" s="18" t="s">
        <v>2966</v>
      </c>
      <c r="E73" s="38"/>
      <c r="F73" s="38"/>
      <c r="G73" s="38"/>
      <c r="H73" s="38"/>
      <c r="J73" s="21"/>
    </row>
    <row r="74" spans="1:10" ht="90" x14ac:dyDescent="0.25">
      <c r="A74" s="21" t="s">
        <v>2900</v>
      </c>
      <c r="B74" s="21"/>
      <c r="C74" s="21"/>
      <c r="D74" s="18" t="s">
        <v>2967</v>
      </c>
      <c r="E74" s="38"/>
      <c r="F74" s="38"/>
      <c r="G74" s="38"/>
      <c r="H74" s="38"/>
      <c r="J74" s="21"/>
    </row>
    <row r="75" spans="1:10" ht="30" x14ac:dyDescent="0.25">
      <c r="A75" s="21" t="s">
        <v>2901</v>
      </c>
      <c r="B75" s="21"/>
      <c r="C75" s="21"/>
      <c r="D75" s="18" t="s">
        <v>2968</v>
      </c>
      <c r="E75" s="38"/>
      <c r="F75" s="38"/>
      <c r="G75" s="38"/>
      <c r="H75" s="38"/>
      <c r="J75" s="21"/>
    </row>
    <row r="76" spans="1:10" ht="30" x14ac:dyDescent="0.25">
      <c r="A76" s="21" t="s">
        <v>2902</v>
      </c>
      <c r="B76" s="21"/>
      <c r="C76" s="21"/>
      <c r="D76" s="18" t="s">
        <v>2969</v>
      </c>
      <c r="E76" s="38"/>
      <c r="F76" s="38"/>
      <c r="G76" s="38"/>
      <c r="H76" s="38"/>
      <c r="J76" s="21"/>
    </row>
    <row r="77" spans="1:10" ht="30" x14ac:dyDescent="0.25">
      <c r="A77" s="21" t="s">
        <v>2903</v>
      </c>
      <c r="B77" s="21"/>
      <c r="C77" s="21"/>
      <c r="D77" s="47" t="s">
        <v>1143</v>
      </c>
      <c r="E77" s="23"/>
      <c r="F77" s="23"/>
      <c r="G77" s="23"/>
      <c r="H77" s="23"/>
      <c r="J77" s="21"/>
    </row>
    <row r="78" spans="1:10" ht="60" x14ac:dyDescent="0.25">
      <c r="A78" s="21" t="s">
        <v>2904</v>
      </c>
      <c r="B78" s="21"/>
      <c r="C78" s="21"/>
      <c r="D78" s="41" t="s">
        <v>2970</v>
      </c>
      <c r="E78" s="38"/>
      <c r="F78" s="38"/>
      <c r="G78" s="38"/>
      <c r="H78" s="38"/>
      <c r="J78" s="21"/>
    </row>
    <row r="79" spans="1:10" ht="45" x14ac:dyDescent="0.25">
      <c r="A79" s="21" t="s">
        <v>2905</v>
      </c>
      <c r="B79" s="21"/>
      <c r="C79" s="21"/>
      <c r="D79" s="41" t="s">
        <v>2971</v>
      </c>
      <c r="E79" s="38"/>
      <c r="F79" s="38"/>
      <c r="G79" s="38"/>
      <c r="H79" s="38"/>
      <c r="J79" s="21"/>
    </row>
    <row r="80" spans="1:10" ht="75" x14ac:dyDescent="0.25">
      <c r="A80" s="21" t="s">
        <v>2906</v>
      </c>
      <c r="B80" s="21"/>
      <c r="C80" s="21"/>
      <c r="D80" s="41" t="s">
        <v>2972</v>
      </c>
      <c r="E80" s="38"/>
      <c r="F80" s="38"/>
      <c r="G80" s="38"/>
      <c r="H80" s="38"/>
      <c r="J80" s="21"/>
    </row>
    <row r="81" spans="1:10" ht="60" x14ac:dyDescent="0.25">
      <c r="A81" s="21" t="s">
        <v>2907</v>
      </c>
      <c r="B81" s="21"/>
      <c r="C81" s="21"/>
      <c r="D81" s="41" t="s">
        <v>2973</v>
      </c>
      <c r="E81" s="38"/>
      <c r="F81" s="38"/>
      <c r="G81" s="38"/>
      <c r="H81" s="38"/>
      <c r="J81" s="21"/>
    </row>
    <row r="82" spans="1:10" ht="60" x14ac:dyDescent="0.25">
      <c r="A82" s="21" t="s">
        <v>2908</v>
      </c>
      <c r="B82" s="21"/>
      <c r="C82" s="21"/>
      <c r="D82" s="41" t="s">
        <v>2974</v>
      </c>
      <c r="E82" s="38"/>
      <c r="F82" s="38"/>
      <c r="G82" s="38"/>
      <c r="H82" s="38"/>
      <c r="J82" s="21"/>
    </row>
    <row r="83" spans="1:10" ht="45" x14ac:dyDescent="0.25">
      <c r="A83" s="21" t="s">
        <v>2909</v>
      </c>
      <c r="B83" s="21"/>
      <c r="C83" s="21"/>
      <c r="D83" s="41" t="s">
        <v>2975</v>
      </c>
      <c r="E83" s="38"/>
      <c r="F83" s="38"/>
      <c r="G83" s="38"/>
      <c r="H83" s="38"/>
      <c r="J83" s="21"/>
    </row>
    <row r="84" spans="1:10" ht="45" x14ac:dyDescent="0.25">
      <c r="A84" s="21" t="s">
        <v>2910</v>
      </c>
      <c r="B84" s="21"/>
      <c r="C84" s="21"/>
      <c r="D84" s="41" t="s">
        <v>2976</v>
      </c>
      <c r="E84" s="38"/>
      <c r="F84" s="38"/>
      <c r="G84" s="38"/>
      <c r="H84" s="38"/>
      <c r="J84" s="21"/>
    </row>
    <row r="85" spans="1:10" ht="45" x14ac:dyDescent="0.25">
      <c r="A85" s="21" t="s">
        <v>2911</v>
      </c>
      <c r="B85" s="21"/>
      <c r="C85" s="21"/>
      <c r="D85" s="41" t="s">
        <v>2977</v>
      </c>
      <c r="E85" s="38"/>
      <c r="F85" s="38"/>
      <c r="G85" s="38"/>
      <c r="H85" s="38"/>
      <c r="J85" s="21"/>
    </row>
    <row r="86" spans="1:10" ht="30" x14ac:dyDescent="0.25">
      <c r="A86" s="21" t="s">
        <v>2912</v>
      </c>
      <c r="B86" s="21"/>
      <c r="C86" s="21"/>
      <c r="D86" s="41" t="s">
        <v>2978</v>
      </c>
      <c r="E86" s="38"/>
      <c r="F86" s="38"/>
      <c r="G86" s="38"/>
      <c r="H86" s="38"/>
      <c r="J86" s="21"/>
    </row>
    <row r="87" spans="1:10" hidden="1" x14ac:dyDescent="0.25">
      <c r="A87" s="21"/>
      <c r="B87" s="21"/>
      <c r="C87" s="21" t="s">
        <v>275</v>
      </c>
      <c r="J87" s="21"/>
    </row>
    <row r="88" spans="1:10" hidden="1" x14ac:dyDescent="0.25">
      <c r="A88" s="21"/>
      <c r="B88" s="21"/>
      <c r="C88" s="21" t="s">
        <v>278</v>
      </c>
      <c r="D88" s="21"/>
      <c r="E88" s="21"/>
      <c r="F88" s="21"/>
      <c r="G88" s="21"/>
      <c r="H88" s="21"/>
      <c r="I88" s="21"/>
      <c r="J88"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78:H86 E17:H18 E20:H34 E51:H76 E45:H49 G36:H43 E36:F39 E41:F43">
      <formula1>-99999999999999900</formula1>
      <formula2>99999999999999900</formula2>
    </dataValidation>
  </dataValidations>
  <pageMargins left="0.7" right="0.7" top="0.75" bottom="0.75" header="0.3" footer="0.3"/>
  <pageSetup paperSize="11" scale="41" orientation="portrait" r:id="rId1"/>
  <rowBreaks count="1" manualBreakCount="1">
    <brk id="49" max="16383" man="1"/>
  </rowBreaks>
  <drawing r:id="rId2"/>
  <legacyDrawing r:id="rId3"/>
  <controls>
    <mc:AlternateContent xmlns:mc="http://schemas.openxmlformats.org/markup-compatibility/2006">
      <mc:Choice Requires="x14">
        <control shapeId="57355"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7355" r:id="rId4" name="ToolboxBtn"/>
      </mc:Fallback>
    </mc:AlternateContent>
    <mc:AlternateContent xmlns:mc="http://schemas.openxmlformats.org/markup-compatibility/2006">
      <mc:Choice Requires="x14">
        <control shapeId="57354"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7354" r:id="rId6" name="LegendBtn"/>
      </mc:Fallback>
    </mc:AlternateContent>
    <mc:AlternateContent xmlns:mc="http://schemas.openxmlformats.org/markup-compatibility/2006">
      <mc:Choice Requires="x14">
        <control shapeId="57353"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7353" r:id="rId8" name="HomeBtn"/>
      </mc:Fallback>
    </mc:AlternateContent>
  </control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5"/>
  <dimension ref="A1:J71"/>
  <sheetViews>
    <sheetView showGridLines="0" view="pageBreakPreview" topLeftCell="D1" zoomScale="87" zoomScaleSheetLayoutView="87" workbookViewId="0">
      <selection activeCell="J20" sqref="J20"/>
    </sheetView>
  </sheetViews>
  <sheetFormatPr defaultRowHeight="15" x14ac:dyDescent="0.25"/>
  <cols>
    <col min="1" max="3" width="0" hidden="1" customWidth="1"/>
    <col min="4" max="4" width="35.7109375" customWidth="1"/>
    <col min="5" max="6" width="22.7109375" customWidth="1"/>
    <col min="7" max="8" width="22.7109375" hidden="1" customWidth="1"/>
    <col min="9" max="10" width="22.7109375" customWidth="1"/>
  </cols>
  <sheetData>
    <row r="1" spans="1:10" ht="29.1" customHeight="1" x14ac:dyDescent="0.25">
      <c r="A1" s="12" t="s">
        <v>3849</v>
      </c>
      <c r="E1" s="13" t="s">
        <v>2980</v>
      </c>
    </row>
    <row r="3" spans="1:10" hidden="1" x14ac:dyDescent="0.25"/>
    <row r="4" spans="1:10" hidden="1" x14ac:dyDescent="0.25"/>
    <row r="5" spans="1:10" ht="15" hidden="1" customHeight="1" x14ac:dyDescent="0.25">
      <c r="A5" s="21"/>
      <c r="B5" s="21"/>
      <c r="C5" s="12" t="s">
        <v>3850</v>
      </c>
      <c r="D5" s="21"/>
      <c r="E5" s="21"/>
      <c r="F5" s="21"/>
      <c r="G5" s="21"/>
      <c r="H5" s="21"/>
      <c r="I5" s="21"/>
      <c r="J5" s="21"/>
    </row>
    <row r="6" spans="1:10" hidden="1" x14ac:dyDescent="0.25">
      <c r="A6" s="21"/>
      <c r="B6" s="21"/>
      <c r="C6" s="21"/>
      <c r="D6" s="21"/>
      <c r="E6" s="21"/>
      <c r="F6" s="21"/>
      <c r="G6" s="21"/>
      <c r="H6" s="21"/>
      <c r="I6" s="21"/>
      <c r="J6" s="21"/>
    </row>
    <row r="7" spans="1:10" hidden="1" x14ac:dyDescent="0.25">
      <c r="A7" s="21"/>
      <c r="B7" s="21"/>
      <c r="C7" s="21"/>
      <c r="D7" s="21"/>
      <c r="E7" s="21">
        <v>0</v>
      </c>
      <c r="F7" s="21">
        <v>0</v>
      </c>
      <c r="G7" s="21" t="s">
        <v>3421</v>
      </c>
      <c r="H7" s="21" t="s">
        <v>3421</v>
      </c>
      <c r="I7" s="21"/>
      <c r="J7" s="21"/>
    </row>
    <row r="8" spans="1:10" hidden="1" x14ac:dyDescent="0.25">
      <c r="A8" s="21"/>
      <c r="B8" s="21"/>
      <c r="C8" s="21" t="s">
        <v>276</v>
      </c>
      <c r="D8" s="21" t="s">
        <v>274</v>
      </c>
      <c r="E8" s="21"/>
      <c r="F8" s="21"/>
      <c r="G8" s="21"/>
      <c r="H8" s="21"/>
      <c r="I8" s="21" t="s">
        <v>275</v>
      </c>
      <c r="J8" s="21" t="s">
        <v>277</v>
      </c>
    </row>
    <row r="9" spans="1:10" x14ac:dyDescent="0.25">
      <c r="A9" s="21"/>
      <c r="B9" s="21" t="s">
        <v>3416</v>
      </c>
      <c r="C9" s="21" t="s">
        <v>386</v>
      </c>
      <c r="D9" s="77"/>
      <c r="E9" s="73" t="s">
        <v>3417</v>
      </c>
      <c r="F9" s="73" t="s">
        <v>3417</v>
      </c>
      <c r="G9" s="73" t="s">
        <v>3419</v>
      </c>
      <c r="H9" s="73" t="s">
        <v>3419</v>
      </c>
      <c r="I9" s="21"/>
      <c r="J9" s="21"/>
    </row>
    <row r="10" spans="1:10" ht="19.5" customHeight="1" x14ac:dyDescent="0.25">
      <c r="A10" s="21"/>
      <c r="B10" s="21"/>
      <c r="C10" s="21" t="s">
        <v>444</v>
      </c>
      <c r="D10" s="36"/>
      <c r="E10" s="49">
        <v>2016</v>
      </c>
      <c r="F10" s="49">
        <v>2015</v>
      </c>
      <c r="G10" s="49" t="str">
        <f>TEXT(DATE(MID(G13,7,4),MID(G13,4,2),MID(G13,1,2)),"yyyy")</f>
        <v>2010</v>
      </c>
      <c r="H10" s="49" t="str">
        <f>TEXT(DATE(MID(H13,7,4),MID(H13,4,2),MID(H13,1,2)),"yyyy")</f>
        <v>2009</v>
      </c>
      <c r="J10" s="21"/>
    </row>
    <row r="11" spans="1:10" ht="20.100000000000001" customHeight="1" x14ac:dyDescent="0.25">
      <c r="A11" s="21"/>
      <c r="B11" s="21"/>
      <c r="C11" s="21" t="s">
        <v>445</v>
      </c>
      <c r="D11" s="36"/>
      <c r="E11" s="51" t="str">
        <f>[1]StartUp!$E$8</f>
        <v>SGD</v>
      </c>
      <c r="F11" s="51" t="str">
        <f>[1]StartUp!$E$8</f>
        <v>SGD</v>
      </c>
      <c r="G11" s="51" t="str">
        <f>[1]StartUp!$E$8</f>
        <v>SGD</v>
      </c>
      <c r="H11" s="51" t="str">
        <f>[1]StartUp!$E$8</f>
        <v>SGD</v>
      </c>
      <c r="J11" s="21"/>
    </row>
    <row r="12" spans="1:10" ht="20.100000000000001" hidden="1" customHeight="1" x14ac:dyDescent="0.25">
      <c r="A12" s="21"/>
      <c r="B12" s="21"/>
      <c r="C12" s="21" t="s">
        <v>446</v>
      </c>
      <c r="D12" s="36"/>
      <c r="E12" s="50" t="str">
        <f>[1]StartUp!$D$8</f>
        <v>01/01/2010</v>
      </c>
      <c r="F12" s="50" t="str">
        <f>[1]StartUp!$D$10</f>
        <v>01/01/2009</v>
      </c>
      <c r="G12" s="50" t="str">
        <f>[1]StartUp!$D$8</f>
        <v>01/01/2010</v>
      </c>
      <c r="H12" s="50" t="str">
        <f>[1]StartUp!$D$10</f>
        <v>01/01/2009</v>
      </c>
      <c r="J12" s="21"/>
    </row>
    <row r="13" spans="1:10" ht="20.100000000000001" hidden="1" customHeight="1" x14ac:dyDescent="0.25">
      <c r="A13" s="21"/>
      <c r="B13" s="21"/>
      <c r="C13" s="21" t="s">
        <v>447</v>
      </c>
      <c r="D13" s="36"/>
      <c r="E13" s="50" t="str">
        <f>[1]StartUp!$D$9</f>
        <v>31/12/2010</v>
      </c>
      <c r="F13" s="50" t="str">
        <f>[1]StartUp!$D$11</f>
        <v>31/12/2009</v>
      </c>
      <c r="G13" s="50" t="str">
        <f>[1]StartUp!$D$9</f>
        <v>31/12/2010</v>
      </c>
      <c r="H13" s="50" t="str">
        <f>[1]StartUp!$D$11</f>
        <v>31/12/2009</v>
      </c>
      <c r="J13" s="21"/>
    </row>
    <row r="14" spans="1:10" x14ac:dyDescent="0.25">
      <c r="A14" s="21"/>
      <c r="B14" s="21"/>
      <c r="C14" s="21" t="s">
        <v>275</v>
      </c>
      <c r="D14" s="15"/>
      <c r="J14" s="21"/>
    </row>
    <row r="15" spans="1:10" ht="30" x14ac:dyDescent="0.25">
      <c r="A15" s="21" t="s">
        <v>2843</v>
      </c>
      <c r="B15" s="21"/>
      <c r="C15" s="21"/>
      <c r="D15" s="351" t="s">
        <v>4162</v>
      </c>
      <c r="E15" s="23"/>
      <c r="F15" s="23"/>
      <c r="G15" s="23"/>
      <c r="H15" s="23"/>
      <c r="I15" s="30"/>
      <c r="J15" s="57"/>
    </row>
    <row r="16" spans="1:10" ht="30" x14ac:dyDescent="0.25">
      <c r="A16" s="21" t="s">
        <v>2844</v>
      </c>
      <c r="B16" s="21"/>
      <c r="C16" s="21"/>
      <c r="D16" s="27" t="s">
        <v>2913</v>
      </c>
      <c r="E16" s="23"/>
      <c r="F16" s="23"/>
      <c r="G16" s="23"/>
      <c r="H16" s="23"/>
      <c r="J16" s="21"/>
    </row>
    <row r="17" spans="1:10" ht="30" x14ac:dyDescent="0.25">
      <c r="A17" s="21" t="s">
        <v>2845</v>
      </c>
      <c r="B17" s="21"/>
      <c r="C17" s="21"/>
      <c r="D17" s="18" t="s">
        <v>2914</v>
      </c>
      <c r="E17" s="38"/>
      <c r="F17" s="38"/>
      <c r="G17" s="38"/>
      <c r="H17" s="38"/>
      <c r="J17" s="21"/>
    </row>
    <row r="18" spans="1:10" ht="30" x14ac:dyDescent="0.25">
      <c r="A18" s="21" t="s">
        <v>2846</v>
      </c>
      <c r="B18" s="21"/>
      <c r="C18" s="21"/>
      <c r="D18" s="18" t="s">
        <v>2915</v>
      </c>
      <c r="E18" s="38"/>
      <c r="F18" s="38"/>
      <c r="G18" s="38"/>
      <c r="H18" s="38"/>
      <c r="J18" s="21"/>
    </row>
    <row r="19" spans="1:10" ht="30" x14ac:dyDescent="0.25">
      <c r="A19" s="21" t="s">
        <v>3848</v>
      </c>
      <c r="B19" s="21"/>
      <c r="C19" s="21"/>
      <c r="D19" s="18" t="s">
        <v>2916</v>
      </c>
      <c r="E19" s="38"/>
      <c r="F19" s="38"/>
      <c r="G19" s="38"/>
      <c r="H19" s="38"/>
      <c r="J19" s="21"/>
    </row>
    <row r="20" spans="1:10" ht="30" x14ac:dyDescent="0.25">
      <c r="A20" s="21" t="s">
        <v>2858</v>
      </c>
      <c r="B20" s="21"/>
      <c r="C20" s="21"/>
      <c r="D20" s="18" t="s">
        <v>2926</v>
      </c>
      <c r="E20" s="38"/>
      <c r="F20" s="38"/>
      <c r="G20" s="38"/>
      <c r="H20" s="38"/>
      <c r="J20" s="21"/>
    </row>
    <row r="21" spans="1:10" ht="30" x14ac:dyDescent="0.25">
      <c r="A21" s="21" t="s">
        <v>2859</v>
      </c>
      <c r="B21" s="21"/>
      <c r="C21" s="21"/>
      <c r="D21" s="18" t="s">
        <v>2927</v>
      </c>
      <c r="E21" s="38"/>
      <c r="F21" s="38"/>
      <c r="G21" s="38"/>
      <c r="H21" s="38"/>
      <c r="J21" s="21"/>
    </row>
    <row r="22" spans="1:10" ht="30" x14ac:dyDescent="0.25">
      <c r="A22" s="21" t="s">
        <v>2860</v>
      </c>
      <c r="B22" s="21"/>
      <c r="C22" s="21"/>
      <c r="D22" s="18" t="s">
        <v>2928</v>
      </c>
      <c r="E22" s="38"/>
      <c r="F22" s="38"/>
      <c r="G22" s="38"/>
      <c r="H22" s="38"/>
      <c r="J22" s="21"/>
    </row>
    <row r="23" spans="1:10" ht="30" x14ac:dyDescent="0.25">
      <c r="A23" s="21" t="s">
        <v>2861</v>
      </c>
      <c r="B23" s="21"/>
      <c r="C23" s="21"/>
      <c r="D23" s="18" t="s">
        <v>2929</v>
      </c>
      <c r="E23" s="38"/>
      <c r="F23" s="38"/>
      <c r="G23" s="38"/>
      <c r="H23" s="38"/>
      <c r="J23" s="21"/>
    </row>
    <row r="24" spans="1:10" ht="30" x14ac:dyDescent="0.25">
      <c r="A24" s="21" t="s">
        <v>2862</v>
      </c>
      <c r="B24" s="21"/>
      <c r="C24" s="21"/>
      <c r="D24" s="18" t="s">
        <v>2930</v>
      </c>
      <c r="E24" s="38"/>
      <c r="F24" s="38"/>
      <c r="G24" s="38"/>
      <c r="H24" s="38"/>
      <c r="J24" s="21"/>
    </row>
    <row r="25" spans="1:10" x14ac:dyDescent="0.25">
      <c r="A25" s="21" t="s">
        <v>2863</v>
      </c>
      <c r="B25" s="21"/>
      <c r="C25" s="21"/>
      <c r="D25" s="27" t="s">
        <v>2931</v>
      </c>
      <c r="E25" s="23"/>
      <c r="F25" s="23"/>
      <c r="G25" s="23"/>
      <c r="H25" s="23"/>
      <c r="J25" s="21"/>
    </row>
    <row r="26" spans="1:10" ht="30" x14ac:dyDescent="0.25">
      <c r="A26" s="21" t="s">
        <v>2864</v>
      </c>
      <c r="B26" s="21"/>
      <c r="C26" s="21"/>
      <c r="D26" s="18" t="s">
        <v>2932</v>
      </c>
      <c r="E26" s="38"/>
      <c r="F26" s="38"/>
      <c r="G26" s="38"/>
      <c r="H26" s="38"/>
      <c r="J26" s="21"/>
    </row>
    <row r="27" spans="1:10" ht="30" x14ac:dyDescent="0.25">
      <c r="A27" s="21" t="s">
        <v>2865</v>
      </c>
      <c r="B27" s="21"/>
      <c r="C27" s="21"/>
      <c r="D27" s="18" t="s">
        <v>2933</v>
      </c>
      <c r="E27" s="38"/>
      <c r="F27" s="38"/>
      <c r="G27" s="38"/>
      <c r="H27" s="38"/>
      <c r="J27" s="21"/>
    </row>
    <row r="28" spans="1:10" x14ac:dyDescent="0.25">
      <c r="A28" s="21" t="s">
        <v>2866</v>
      </c>
      <c r="B28" s="21"/>
      <c r="C28" s="21"/>
      <c r="D28" s="18" t="s">
        <v>2934</v>
      </c>
      <c r="E28" s="38"/>
      <c r="F28" s="38"/>
      <c r="G28" s="38"/>
      <c r="H28" s="38"/>
      <c r="J28" s="21"/>
    </row>
    <row r="29" spans="1:10" ht="30" x14ac:dyDescent="0.25">
      <c r="A29" s="21"/>
      <c r="B29" s="21"/>
      <c r="C29" s="21"/>
      <c r="D29" s="189" t="s">
        <v>2937</v>
      </c>
      <c r="E29" s="38"/>
      <c r="F29" s="38"/>
      <c r="G29" s="38"/>
      <c r="H29" s="38"/>
      <c r="J29" s="21"/>
    </row>
    <row r="30" spans="1:10" x14ac:dyDescent="0.25">
      <c r="A30" s="21"/>
      <c r="B30" s="21"/>
      <c r="C30" s="21"/>
      <c r="D30" s="226" t="s">
        <v>4014</v>
      </c>
      <c r="E30" s="23"/>
      <c r="F30" s="23"/>
      <c r="G30" s="38"/>
      <c r="H30" s="38"/>
      <c r="J30" s="21"/>
    </row>
    <row r="31" spans="1:10" x14ac:dyDescent="0.25">
      <c r="A31" s="21" t="s">
        <v>2867</v>
      </c>
      <c r="B31" s="21"/>
      <c r="C31" s="21"/>
      <c r="D31" s="220" t="s">
        <v>2935</v>
      </c>
      <c r="E31" s="38"/>
      <c r="F31" s="38"/>
      <c r="G31" s="38"/>
      <c r="H31" s="38"/>
      <c r="J31" s="21"/>
    </row>
    <row r="32" spans="1:10" x14ac:dyDescent="0.25">
      <c r="A32" s="21" t="s">
        <v>2868</v>
      </c>
      <c r="B32" s="21"/>
      <c r="C32" s="21"/>
      <c r="D32" s="220" t="s">
        <v>2936</v>
      </c>
      <c r="E32" s="169"/>
      <c r="F32" s="169"/>
      <c r="G32" s="38"/>
      <c r="H32" s="38"/>
      <c r="J32" s="21"/>
    </row>
    <row r="33" spans="1:10" ht="30" x14ac:dyDescent="0.25">
      <c r="A33" s="21" t="s">
        <v>2869</v>
      </c>
      <c r="B33" s="21"/>
      <c r="C33" s="21"/>
      <c r="D33" s="220" t="s">
        <v>713</v>
      </c>
      <c r="E33" s="53"/>
      <c r="F33" s="53"/>
      <c r="G33" s="38"/>
      <c r="H33" s="38"/>
      <c r="J33" s="21"/>
    </row>
    <row r="34" spans="1:10" x14ac:dyDescent="0.25">
      <c r="A34" s="21" t="s">
        <v>2876</v>
      </c>
      <c r="B34" s="21"/>
      <c r="C34" s="21"/>
      <c r="D34" s="27" t="s">
        <v>2944</v>
      </c>
      <c r="E34" s="55"/>
      <c r="F34" s="55"/>
      <c r="G34" s="23"/>
      <c r="H34" s="23"/>
      <c r="J34" s="21"/>
    </row>
    <row r="35" spans="1:10" ht="45" x14ac:dyDescent="0.25">
      <c r="A35" s="21" t="s">
        <v>2877</v>
      </c>
      <c r="B35" s="21"/>
      <c r="C35" s="21"/>
      <c r="D35" s="18" t="s">
        <v>2945</v>
      </c>
      <c r="E35" s="38"/>
      <c r="F35" s="38"/>
      <c r="G35" s="38"/>
      <c r="H35" s="38"/>
      <c r="J35" s="21"/>
    </row>
    <row r="36" spans="1:10" ht="30" x14ac:dyDescent="0.25">
      <c r="A36" s="21" t="s">
        <v>2878</v>
      </c>
      <c r="B36" s="21"/>
      <c r="C36" s="21"/>
      <c r="D36" s="18" t="s">
        <v>2946</v>
      </c>
      <c r="E36" s="38"/>
      <c r="F36" s="38"/>
      <c r="G36" s="38"/>
      <c r="H36" s="38"/>
      <c r="J36" s="21"/>
    </row>
    <row r="37" spans="1:10" ht="45" x14ac:dyDescent="0.25">
      <c r="A37" s="21" t="s">
        <v>2879</v>
      </c>
      <c r="B37" s="21"/>
      <c r="C37" s="21"/>
      <c r="D37" s="18" t="s">
        <v>2947</v>
      </c>
      <c r="E37" s="38"/>
      <c r="F37" s="38"/>
      <c r="G37" s="38"/>
      <c r="H37" s="38"/>
      <c r="J37" s="21"/>
    </row>
    <row r="38" spans="1:10" ht="45" x14ac:dyDescent="0.25">
      <c r="A38" s="21" t="s">
        <v>2880</v>
      </c>
      <c r="B38" s="21"/>
      <c r="C38" s="21"/>
      <c r="D38" s="18" t="s">
        <v>2948</v>
      </c>
      <c r="E38" s="38"/>
      <c r="F38" s="38"/>
      <c r="G38" s="38"/>
      <c r="H38" s="38"/>
      <c r="J38" s="21"/>
    </row>
    <row r="39" spans="1:10" ht="75" x14ac:dyDescent="0.25">
      <c r="A39" s="21" t="s">
        <v>2881</v>
      </c>
      <c r="B39" s="21"/>
      <c r="C39" s="21"/>
      <c r="D39" s="18" t="s">
        <v>2949</v>
      </c>
      <c r="E39" s="38"/>
      <c r="F39" s="38"/>
      <c r="G39" s="38"/>
      <c r="H39" s="38"/>
      <c r="J39" s="21"/>
    </row>
    <row r="40" spans="1:10" ht="75" x14ac:dyDescent="0.25">
      <c r="A40" s="21" t="s">
        <v>2882</v>
      </c>
      <c r="B40" s="21"/>
      <c r="C40" s="21"/>
      <c r="D40" s="18" t="s">
        <v>2950</v>
      </c>
      <c r="E40" s="38"/>
      <c r="F40" s="38"/>
      <c r="G40" s="38"/>
      <c r="H40" s="38"/>
      <c r="J40" s="21"/>
    </row>
    <row r="41" spans="1:10" ht="45" x14ac:dyDescent="0.25">
      <c r="A41" s="21" t="s">
        <v>2883</v>
      </c>
      <c r="B41" s="21"/>
      <c r="C41" s="21"/>
      <c r="D41" s="18" t="s">
        <v>2951</v>
      </c>
      <c r="E41" s="38"/>
      <c r="F41" s="38"/>
      <c r="G41" s="38"/>
      <c r="H41" s="38"/>
      <c r="J41" s="21"/>
    </row>
    <row r="42" spans="1:10" ht="45" x14ac:dyDescent="0.25">
      <c r="A42" s="21" t="s">
        <v>2884</v>
      </c>
      <c r="B42" s="21"/>
      <c r="C42" s="21"/>
      <c r="D42" s="18" t="s">
        <v>2952</v>
      </c>
      <c r="E42" s="38"/>
      <c r="F42" s="38"/>
      <c r="G42" s="38"/>
      <c r="H42" s="38"/>
      <c r="J42" s="21"/>
    </row>
    <row r="43" spans="1:10" ht="30" x14ac:dyDescent="0.25">
      <c r="A43" s="21" t="s">
        <v>2885</v>
      </c>
      <c r="B43" s="21"/>
      <c r="C43" s="21"/>
      <c r="D43" s="18" t="s">
        <v>2953</v>
      </c>
      <c r="E43" s="38"/>
      <c r="F43" s="38"/>
      <c r="G43" s="38"/>
      <c r="H43" s="38"/>
      <c r="J43" s="21"/>
    </row>
    <row r="44" spans="1:10" ht="30" x14ac:dyDescent="0.25">
      <c r="A44" s="21" t="s">
        <v>2886</v>
      </c>
      <c r="B44" s="21"/>
      <c r="C44" s="21"/>
      <c r="D44" s="18" t="s">
        <v>2954</v>
      </c>
      <c r="E44" s="38"/>
      <c r="F44" s="38"/>
      <c r="G44" s="38"/>
      <c r="H44" s="38"/>
      <c r="J44" s="21"/>
    </row>
    <row r="45" spans="1:10" ht="45" x14ac:dyDescent="0.25">
      <c r="A45" s="21" t="s">
        <v>2887</v>
      </c>
      <c r="B45" s="21"/>
      <c r="C45" s="21"/>
      <c r="D45" s="18" t="s">
        <v>2955</v>
      </c>
      <c r="E45" s="38"/>
      <c r="F45" s="38"/>
      <c r="G45" s="38"/>
      <c r="H45" s="38"/>
      <c r="J45" s="21"/>
    </row>
    <row r="46" spans="1:10" ht="45" x14ac:dyDescent="0.25">
      <c r="A46" s="21" t="s">
        <v>2888</v>
      </c>
      <c r="B46" s="21"/>
      <c r="C46" s="21"/>
      <c r="D46" s="18" t="s">
        <v>2956</v>
      </c>
      <c r="E46" s="38"/>
      <c r="F46" s="38"/>
      <c r="G46" s="38"/>
      <c r="H46" s="38"/>
      <c r="J46" s="21"/>
    </row>
    <row r="47" spans="1:10" ht="30" x14ac:dyDescent="0.25">
      <c r="A47" s="21" t="s">
        <v>2889</v>
      </c>
      <c r="B47" s="21"/>
      <c r="C47" s="21"/>
      <c r="D47" s="18" t="s">
        <v>2957</v>
      </c>
      <c r="E47" s="38"/>
      <c r="F47" s="38"/>
      <c r="G47" s="38"/>
      <c r="H47" s="38"/>
      <c r="J47" s="21"/>
    </row>
    <row r="48" spans="1:10" ht="30" x14ac:dyDescent="0.25">
      <c r="A48" s="21" t="s">
        <v>2890</v>
      </c>
      <c r="B48" s="21"/>
      <c r="C48" s="21"/>
      <c r="D48" s="18" t="s">
        <v>2958</v>
      </c>
      <c r="E48" s="38"/>
      <c r="F48" s="38"/>
      <c r="G48" s="38"/>
      <c r="H48" s="38"/>
      <c r="J48" s="21"/>
    </row>
    <row r="49" spans="1:10" ht="30" x14ac:dyDescent="0.25">
      <c r="A49" s="21" t="s">
        <v>2891</v>
      </c>
      <c r="B49" s="21"/>
      <c r="C49" s="21"/>
      <c r="D49" s="18" t="s">
        <v>2959</v>
      </c>
      <c r="E49" s="38"/>
      <c r="F49" s="38"/>
      <c r="G49" s="38"/>
      <c r="H49" s="38"/>
      <c r="J49" s="21"/>
    </row>
    <row r="50" spans="1:10" ht="30" x14ac:dyDescent="0.25">
      <c r="A50" s="21" t="s">
        <v>2892</v>
      </c>
      <c r="B50" s="21"/>
      <c r="C50" s="21"/>
      <c r="D50" s="18" t="s">
        <v>2960</v>
      </c>
      <c r="E50" s="38"/>
      <c r="F50" s="38"/>
      <c r="G50" s="38"/>
      <c r="H50" s="38"/>
      <c r="J50" s="21"/>
    </row>
    <row r="51" spans="1:10" ht="30" x14ac:dyDescent="0.25">
      <c r="A51" s="21" t="s">
        <v>2893</v>
      </c>
      <c r="B51" s="21"/>
      <c r="C51" s="21"/>
      <c r="D51" s="18" t="s">
        <v>2961</v>
      </c>
      <c r="E51" s="38"/>
      <c r="F51" s="38"/>
      <c r="G51" s="38"/>
      <c r="H51" s="38"/>
      <c r="J51" s="21"/>
    </row>
    <row r="52" spans="1:10" ht="30" x14ac:dyDescent="0.25">
      <c r="A52" s="21" t="s">
        <v>2894</v>
      </c>
      <c r="B52" s="21"/>
      <c r="C52" s="21"/>
      <c r="D52" s="18" t="s">
        <v>2962</v>
      </c>
      <c r="E52" s="38"/>
      <c r="F52" s="38"/>
      <c r="G52" s="38"/>
      <c r="H52" s="38"/>
      <c r="J52" s="21"/>
    </row>
    <row r="53" spans="1:10" ht="30" x14ac:dyDescent="0.25">
      <c r="A53" s="21" t="s">
        <v>2895</v>
      </c>
      <c r="B53" s="21"/>
      <c r="C53" s="21"/>
      <c r="D53" s="18" t="s">
        <v>2963</v>
      </c>
      <c r="E53" s="38"/>
      <c r="F53" s="38"/>
      <c r="G53" s="38"/>
      <c r="H53" s="38"/>
      <c r="J53" s="21"/>
    </row>
    <row r="54" spans="1:10" ht="30" x14ac:dyDescent="0.25">
      <c r="A54" s="21" t="s">
        <v>2896</v>
      </c>
      <c r="B54" s="21"/>
      <c r="C54" s="21"/>
      <c r="D54" s="18" t="s">
        <v>2964</v>
      </c>
      <c r="E54" s="38"/>
      <c r="F54" s="38"/>
      <c r="G54" s="38"/>
      <c r="H54" s="38"/>
      <c r="J54" s="21"/>
    </row>
    <row r="55" spans="1:10" ht="30" x14ac:dyDescent="0.25">
      <c r="A55" s="21" t="s">
        <v>2897</v>
      </c>
      <c r="B55" s="21"/>
      <c r="C55" s="21"/>
      <c r="D55" s="18" t="s">
        <v>2965</v>
      </c>
      <c r="E55" s="38"/>
      <c r="F55" s="38"/>
      <c r="G55" s="38"/>
      <c r="H55" s="38"/>
      <c r="J55" s="21"/>
    </row>
    <row r="56" spans="1:10" ht="30" x14ac:dyDescent="0.25">
      <c r="A56" s="21" t="s">
        <v>2899</v>
      </c>
      <c r="B56" s="21"/>
      <c r="C56" s="21"/>
      <c r="D56" s="18" t="s">
        <v>2966</v>
      </c>
      <c r="E56" s="38"/>
      <c r="F56" s="38"/>
      <c r="G56" s="38"/>
      <c r="H56" s="38"/>
      <c r="J56" s="21"/>
    </row>
    <row r="57" spans="1:10" s="212" customFormat="1" ht="45" x14ac:dyDescent="0.25">
      <c r="A57" s="214"/>
      <c r="B57" s="214"/>
      <c r="C57" s="214"/>
      <c r="D57" s="225" t="s">
        <v>4131</v>
      </c>
      <c r="E57" s="194"/>
      <c r="F57" s="194"/>
      <c r="G57" s="194"/>
      <c r="H57" s="194"/>
      <c r="J57" s="214"/>
    </row>
    <row r="58" spans="1:10" ht="30" x14ac:dyDescent="0.25">
      <c r="A58" s="21" t="s">
        <v>2901</v>
      </c>
      <c r="B58" s="21"/>
      <c r="C58" s="21"/>
      <c r="D58" s="18" t="s">
        <v>2968</v>
      </c>
      <c r="E58" s="38"/>
      <c r="F58" s="38"/>
      <c r="G58" s="38"/>
      <c r="H58" s="38"/>
      <c r="J58" s="21"/>
    </row>
    <row r="59" spans="1:10" ht="30" x14ac:dyDescent="0.25">
      <c r="A59" s="21" t="s">
        <v>2902</v>
      </c>
      <c r="B59" s="21"/>
      <c r="C59" s="21"/>
      <c r="D59" s="18" t="s">
        <v>2969</v>
      </c>
      <c r="E59" s="38"/>
      <c r="F59" s="38"/>
      <c r="G59" s="38"/>
      <c r="H59" s="38"/>
      <c r="J59" s="21"/>
    </row>
    <row r="60" spans="1:10" ht="30" x14ac:dyDescent="0.25">
      <c r="A60" s="21" t="s">
        <v>2903</v>
      </c>
      <c r="B60" s="21"/>
      <c r="C60" s="21"/>
      <c r="D60" s="47" t="s">
        <v>1143</v>
      </c>
      <c r="E60" s="23"/>
      <c r="F60" s="23"/>
      <c r="G60" s="23"/>
      <c r="H60" s="23"/>
      <c r="J60" s="21"/>
    </row>
    <row r="61" spans="1:10" ht="60" x14ac:dyDescent="0.25">
      <c r="A61" s="21" t="s">
        <v>2904</v>
      </c>
      <c r="B61" s="21"/>
      <c r="C61" s="21"/>
      <c r="D61" s="41" t="s">
        <v>2970</v>
      </c>
      <c r="E61" s="38"/>
      <c r="F61" s="38"/>
      <c r="G61" s="38"/>
      <c r="H61" s="38"/>
      <c r="J61" s="21"/>
    </row>
    <row r="62" spans="1:10" ht="45" x14ac:dyDescent="0.25">
      <c r="A62" s="21" t="s">
        <v>2905</v>
      </c>
      <c r="B62" s="21"/>
      <c r="C62" s="21"/>
      <c r="D62" s="41" t="s">
        <v>2971</v>
      </c>
      <c r="E62" s="38"/>
      <c r="F62" s="38"/>
      <c r="G62" s="38"/>
      <c r="H62" s="38"/>
      <c r="J62" s="21"/>
    </row>
    <row r="63" spans="1:10" ht="60" x14ac:dyDescent="0.25">
      <c r="A63" s="21" t="s">
        <v>3851</v>
      </c>
      <c r="B63" s="21"/>
      <c r="C63" s="21"/>
      <c r="D63" s="41" t="s">
        <v>3852</v>
      </c>
      <c r="E63" s="38"/>
      <c r="F63" s="38"/>
      <c r="G63" s="38"/>
      <c r="H63" s="38"/>
      <c r="J63" s="21"/>
    </row>
    <row r="64" spans="1:10" ht="60" x14ac:dyDescent="0.25">
      <c r="A64" s="21" t="s">
        <v>3853</v>
      </c>
      <c r="B64" s="21"/>
      <c r="C64" s="21"/>
      <c r="D64" s="41" t="s">
        <v>3854</v>
      </c>
      <c r="E64" s="38"/>
      <c r="F64" s="38"/>
      <c r="G64" s="38"/>
      <c r="H64" s="38"/>
      <c r="J64" s="21"/>
    </row>
    <row r="65" spans="1:10" ht="60" x14ac:dyDescent="0.25">
      <c r="A65" s="21" t="s">
        <v>2908</v>
      </c>
      <c r="B65" s="21"/>
      <c r="C65" s="21"/>
      <c r="D65" s="41" t="s">
        <v>2974</v>
      </c>
      <c r="E65" s="38"/>
      <c r="F65" s="38"/>
      <c r="G65" s="38"/>
      <c r="H65" s="38"/>
      <c r="J65" s="21"/>
    </row>
    <row r="66" spans="1:10" ht="45" x14ac:dyDescent="0.25">
      <c r="A66" s="21" t="s">
        <v>2909</v>
      </c>
      <c r="B66" s="21"/>
      <c r="C66" s="21"/>
      <c r="D66" s="41" t="s">
        <v>2975</v>
      </c>
      <c r="E66" s="38"/>
      <c r="F66" s="38"/>
      <c r="G66" s="38"/>
      <c r="H66" s="38"/>
      <c r="J66" s="21"/>
    </row>
    <row r="67" spans="1:10" ht="45" x14ac:dyDescent="0.25">
      <c r="A67" s="21" t="s">
        <v>2910</v>
      </c>
      <c r="B67" s="21"/>
      <c r="C67" s="21"/>
      <c r="D67" s="41" t="s">
        <v>2976</v>
      </c>
      <c r="E67" s="38"/>
      <c r="F67" s="38"/>
      <c r="G67" s="38"/>
      <c r="H67" s="38"/>
      <c r="J67" s="21"/>
    </row>
    <row r="68" spans="1:10" ht="45" x14ac:dyDescent="0.25">
      <c r="A68" s="21" t="s">
        <v>2911</v>
      </c>
      <c r="B68" s="21"/>
      <c r="C68" s="21"/>
      <c r="D68" s="41" t="s">
        <v>2977</v>
      </c>
      <c r="E68" s="38"/>
      <c r="F68" s="38"/>
      <c r="G68" s="38"/>
      <c r="H68" s="38"/>
      <c r="J68" s="21"/>
    </row>
    <row r="69" spans="1:10" ht="30" x14ac:dyDescent="0.25">
      <c r="A69" s="21" t="s">
        <v>2912</v>
      </c>
      <c r="B69" s="21"/>
      <c r="C69" s="21"/>
      <c r="D69" s="41" t="s">
        <v>2978</v>
      </c>
      <c r="E69" s="38"/>
      <c r="F69" s="38"/>
      <c r="G69" s="38"/>
      <c r="H69" s="38"/>
      <c r="J69" s="21"/>
    </row>
    <row r="70" spans="1:10" hidden="1" x14ac:dyDescent="0.25">
      <c r="A70" s="21"/>
      <c r="B70" s="21"/>
      <c r="C70" s="21" t="s">
        <v>275</v>
      </c>
      <c r="J70" s="21"/>
    </row>
    <row r="71" spans="1:10" hidden="1" x14ac:dyDescent="0.25">
      <c r="A71" s="21"/>
      <c r="B71" s="21"/>
      <c r="C71" s="21" t="s">
        <v>278</v>
      </c>
      <c r="D71" s="21"/>
      <c r="E71" s="21"/>
      <c r="F71" s="21"/>
      <c r="G71" s="21"/>
      <c r="H71" s="21"/>
      <c r="I71" s="21"/>
      <c r="J71"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61:H69 E31:F33 E17:H24 G26:H33 E26:F29 E35:H59">
      <formula1>-99999999999999900</formula1>
      <formula2>99999999999999900</formula2>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235521"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235521" r:id="rId4" name="HomeBtn"/>
      </mc:Fallback>
    </mc:AlternateContent>
    <mc:AlternateContent xmlns:mc="http://schemas.openxmlformats.org/markup-compatibility/2006">
      <mc:Choice Requires="x14">
        <control shapeId="23552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235522" r:id="rId6" name="LegendBtn"/>
      </mc:Fallback>
    </mc:AlternateContent>
    <mc:AlternateContent xmlns:mc="http://schemas.openxmlformats.org/markup-compatibility/2006">
      <mc:Choice Requires="x14">
        <control shapeId="235523"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235523" r:id="rId8" name="ToolboxBtn"/>
      </mc:Fallback>
    </mc:AlternateContent>
  </control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H70"/>
  <sheetViews>
    <sheetView showGridLines="0" view="pageBreakPreview" topLeftCell="D33" zoomScale="87" zoomScaleSheetLayoutView="87" workbookViewId="0">
      <selection activeCell="H28" sqref="H28"/>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2981</v>
      </c>
      <c r="E1" s="13" t="s">
        <v>3014</v>
      </c>
    </row>
    <row r="3" spans="1:8" hidden="1" x14ac:dyDescent="0.25"/>
    <row r="4" spans="1:8" hidden="1" x14ac:dyDescent="0.25"/>
    <row r="5" spans="1:8" ht="15" hidden="1" customHeight="1" x14ac:dyDescent="0.25">
      <c r="A5" s="21"/>
      <c r="B5" s="21"/>
      <c r="C5" s="12" t="s">
        <v>2982</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2983</v>
      </c>
      <c r="B10" s="21"/>
      <c r="C10" s="21"/>
      <c r="D10" s="14" t="s">
        <v>2984</v>
      </c>
      <c r="E10" s="35"/>
      <c r="F10" s="30"/>
      <c r="G10" s="57"/>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12" t="s">
        <v>3013</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v>0</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21"/>
      <c r="H19" s="21"/>
    </row>
    <row r="20" spans="1:8" ht="19.5" customHeight="1" x14ac:dyDescent="0.25">
      <c r="A20" s="21"/>
      <c r="B20" s="21"/>
      <c r="C20" s="21" t="s">
        <v>444</v>
      </c>
      <c r="D20" s="36"/>
      <c r="E20" s="49">
        <v>2016</v>
      </c>
      <c r="F20" s="49">
        <v>2015</v>
      </c>
      <c r="H20" s="21"/>
    </row>
    <row r="21" spans="1:8" ht="20.100000000000001" customHeight="1" x14ac:dyDescent="0.25">
      <c r="A21" s="21"/>
      <c r="B21" s="21"/>
      <c r="C21" s="21" t="s">
        <v>445</v>
      </c>
      <c r="D21" s="36"/>
      <c r="E21" s="51" t="str">
        <f>StartUp!$E$8</f>
        <v>SGD</v>
      </c>
      <c r="F21" s="51" t="str">
        <f>StartUp!$E$8</f>
        <v>SGD</v>
      </c>
      <c r="H21" s="21"/>
    </row>
    <row r="22" spans="1:8" ht="20.100000000000001" hidden="1" customHeight="1" x14ac:dyDescent="0.25">
      <c r="A22" s="21"/>
      <c r="B22" s="21"/>
      <c r="C22" s="21" t="s">
        <v>446</v>
      </c>
      <c r="D22" s="36"/>
      <c r="E22" s="50" t="str">
        <f>StartUp!$D$8</f>
        <v>01/01/2010</v>
      </c>
      <c r="F22" s="50" t="str">
        <f>StartUp!$D$10</f>
        <v>01/01/2009</v>
      </c>
      <c r="H22" s="21"/>
    </row>
    <row r="23" spans="1:8" ht="20.100000000000001" hidden="1" customHeight="1" x14ac:dyDescent="0.25">
      <c r="A23" s="21"/>
      <c r="B23" s="21"/>
      <c r="C23" s="21" t="s">
        <v>447</v>
      </c>
      <c r="D23" s="36"/>
      <c r="E23" s="50" t="str">
        <f>StartUp!$D$9</f>
        <v>31/12/2010</v>
      </c>
      <c r="F23" s="50" t="str">
        <f>StartUp!$D$11</f>
        <v>31/12/2009</v>
      </c>
      <c r="H23" s="21"/>
    </row>
    <row r="24" spans="1:8" x14ac:dyDescent="0.25">
      <c r="A24" s="21"/>
      <c r="B24" s="21"/>
      <c r="C24" s="21" t="s">
        <v>275</v>
      </c>
      <c r="D24" s="15"/>
      <c r="H24" s="21"/>
    </row>
    <row r="25" spans="1:8" ht="30" hidden="1" x14ac:dyDescent="0.25">
      <c r="A25" s="21" t="s">
        <v>2983</v>
      </c>
      <c r="B25" s="21"/>
      <c r="C25" s="21"/>
      <c r="D25" s="14" t="s">
        <v>2984</v>
      </c>
      <c r="E25" s="16"/>
      <c r="F25" s="16"/>
      <c r="G25" s="30" t="s">
        <v>912</v>
      </c>
      <c r="H25" s="57" t="s">
        <v>913</v>
      </c>
    </row>
    <row r="26" spans="1:8" ht="30" x14ac:dyDescent="0.25">
      <c r="A26" s="21" t="s">
        <v>2985</v>
      </c>
      <c r="B26" s="21"/>
      <c r="C26" s="21"/>
      <c r="D26" s="27" t="s">
        <v>2999</v>
      </c>
      <c r="E26" s="23"/>
      <c r="F26" s="23"/>
      <c r="H26" s="21"/>
    </row>
    <row r="27" spans="1:8" ht="75" x14ac:dyDescent="0.25">
      <c r="A27" s="21" t="s">
        <v>2986</v>
      </c>
      <c r="B27" s="21"/>
      <c r="C27" s="21"/>
      <c r="D27" s="18" t="s">
        <v>3000</v>
      </c>
      <c r="E27" s="38"/>
      <c r="F27" s="38"/>
      <c r="H27" s="21"/>
    </row>
    <row r="28" spans="1:8" ht="75" x14ac:dyDescent="0.25">
      <c r="A28" s="21" t="s">
        <v>2987</v>
      </c>
      <c r="B28" s="21"/>
      <c r="C28" s="21"/>
      <c r="D28" s="18" t="s">
        <v>3001</v>
      </c>
      <c r="E28" s="38"/>
      <c r="F28" s="38"/>
      <c r="H28" s="21"/>
    </row>
    <row r="29" spans="1:8" ht="30" x14ac:dyDescent="0.25">
      <c r="A29" s="21" t="s">
        <v>2988</v>
      </c>
      <c r="B29" s="21"/>
      <c r="C29" s="21"/>
      <c r="D29" s="64" t="s">
        <v>3002</v>
      </c>
      <c r="E29" s="54"/>
      <c r="F29" s="54"/>
      <c r="H29" s="21"/>
    </row>
    <row r="30" spans="1:8" ht="60" x14ac:dyDescent="0.25">
      <c r="A30" s="21" t="s">
        <v>2989</v>
      </c>
      <c r="B30" s="21"/>
      <c r="C30" s="21"/>
      <c r="D30" s="18" t="s">
        <v>3003</v>
      </c>
      <c r="E30" s="38"/>
      <c r="F30" s="38"/>
      <c r="H30" s="21"/>
    </row>
    <row r="31" spans="1:8" ht="60" x14ac:dyDescent="0.25">
      <c r="A31" s="21" t="s">
        <v>2990</v>
      </c>
      <c r="B31" s="21"/>
      <c r="C31" s="21"/>
      <c r="D31" s="18" t="s">
        <v>3004</v>
      </c>
      <c r="E31" s="38"/>
      <c r="F31" s="38"/>
      <c r="H31" s="21"/>
    </row>
    <row r="32" spans="1:8" ht="45.75" thickBot="1" x14ac:dyDescent="0.3">
      <c r="A32" s="21" t="s">
        <v>2991</v>
      </c>
      <c r="B32" s="21"/>
      <c r="C32" s="21"/>
      <c r="D32" s="64" t="s">
        <v>3005</v>
      </c>
      <c r="E32" s="56"/>
      <c r="F32" s="56"/>
      <c r="H32" s="21"/>
    </row>
    <row r="33" spans="1:8" ht="45.75" thickTop="1" x14ac:dyDescent="0.25">
      <c r="A33" s="21" t="s">
        <v>2992</v>
      </c>
      <c r="B33" s="21"/>
      <c r="C33" s="21"/>
      <c r="D33" s="27" t="s">
        <v>3006</v>
      </c>
      <c r="E33" s="55"/>
      <c r="F33" s="55"/>
      <c r="H33" s="21"/>
    </row>
    <row r="34" spans="1:8" ht="30" x14ac:dyDescent="0.25">
      <c r="A34" s="21" t="s">
        <v>2993</v>
      </c>
      <c r="B34" s="21"/>
      <c r="C34" s="21"/>
      <c r="D34" s="18" t="s">
        <v>3007</v>
      </c>
      <c r="E34" s="38"/>
      <c r="F34" s="38"/>
      <c r="H34" s="21"/>
    </row>
    <row r="35" spans="1:8" ht="45" x14ac:dyDescent="0.25">
      <c r="A35" s="21" t="s">
        <v>2994</v>
      </c>
      <c r="B35" s="21"/>
      <c r="C35" s="21"/>
      <c r="D35" s="18" t="s">
        <v>3008</v>
      </c>
      <c r="E35" s="38"/>
      <c r="F35" s="38"/>
      <c r="H35" s="21"/>
    </row>
    <row r="36" spans="1:8" ht="60" x14ac:dyDescent="0.25">
      <c r="A36" s="21" t="s">
        <v>2995</v>
      </c>
      <c r="B36" s="21"/>
      <c r="C36" s="21"/>
      <c r="D36" s="64" t="s">
        <v>3009</v>
      </c>
      <c r="E36" s="54"/>
      <c r="F36" s="54"/>
      <c r="H36" s="21"/>
    </row>
    <row r="37" spans="1:8" ht="45" x14ac:dyDescent="0.25">
      <c r="A37" s="21" t="s">
        <v>2996</v>
      </c>
      <c r="B37" s="21"/>
      <c r="C37" s="21"/>
      <c r="D37" s="18" t="s">
        <v>3010</v>
      </c>
      <c r="E37" s="38"/>
      <c r="F37" s="38"/>
      <c r="H37" s="21"/>
    </row>
    <row r="38" spans="1:8" ht="30" x14ac:dyDescent="0.25">
      <c r="A38" s="21" t="s">
        <v>2997</v>
      </c>
      <c r="B38" s="21"/>
      <c r="C38" s="21"/>
      <c r="D38" s="18" t="s">
        <v>3011</v>
      </c>
      <c r="E38" s="38"/>
      <c r="F38" s="38"/>
      <c r="H38" s="21"/>
    </row>
    <row r="39" spans="1:8" ht="45.75" thickBot="1" x14ac:dyDescent="0.3">
      <c r="A39" s="21" t="s">
        <v>2998</v>
      </c>
      <c r="B39" s="21"/>
      <c r="C39" s="21"/>
      <c r="D39" s="64" t="s">
        <v>3012</v>
      </c>
      <c r="E39" s="56"/>
      <c r="F39" s="56"/>
      <c r="H39" s="21"/>
    </row>
    <row r="40" spans="1:8" ht="15.75" hidden="1" thickTop="1" x14ac:dyDescent="0.25">
      <c r="A40" s="21"/>
      <c r="B40" s="21"/>
      <c r="C40" s="21" t="s">
        <v>275</v>
      </c>
      <c r="H40" s="21"/>
    </row>
    <row r="41" spans="1:8" hidden="1" x14ac:dyDescent="0.25">
      <c r="A41" s="21"/>
      <c r="B41" s="21"/>
      <c r="C41" s="21" t="s">
        <v>278</v>
      </c>
      <c r="D41" s="21"/>
      <c r="E41" s="21"/>
      <c r="F41" s="21"/>
      <c r="G41" s="21"/>
      <c r="H41" s="21" t="s">
        <v>279</v>
      </c>
    </row>
    <row r="42" spans="1:8" ht="15.75" thickTop="1" x14ac:dyDescent="0.25"/>
    <row r="44" spans="1:8" ht="15" customHeight="1" x14ac:dyDescent="0.25">
      <c r="A44" s="21"/>
      <c r="B44" s="21"/>
      <c r="C44" s="12" t="s">
        <v>3641</v>
      </c>
      <c r="D44" s="21"/>
      <c r="E44" s="21"/>
      <c r="F44" s="21"/>
      <c r="G44" s="21"/>
      <c r="H44" s="21"/>
    </row>
    <row r="45" spans="1:8" hidden="1" x14ac:dyDescent="0.25">
      <c r="A45" s="21"/>
      <c r="B45" s="21"/>
      <c r="C45" s="21"/>
      <c r="D45" s="21"/>
      <c r="E45" s="21"/>
      <c r="F45" s="21"/>
      <c r="G45" s="21"/>
      <c r="H45" s="21"/>
    </row>
    <row r="46" spans="1:8" hidden="1" x14ac:dyDescent="0.25">
      <c r="A46" s="21"/>
      <c r="B46" s="21"/>
      <c r="C46" s="21"/>
      <c r="D46" s="21"/>
      <c r="E46" s="21" t="s">
        <v>3421</v>
      </c>
      <c r="F46" s="21" t="s">
        <v>3421</v>
      </c>
      <c r="G46" s="21"/>
      <c r="H46" s="21"/>
    </row>
    <row r="47" spans="1:8" hidden="1" x14ac:dyDescent="0.25">
      <c r="A47" s="21"/>
      <c r="B47" s="21"/>
      <c r="C47" s="21" t="s">
        <v>276</v>
      </c>
      <c r="D47" s="21" t="s">
        <v>274</v>
      </c>
      <c r="E47" s="21"/>
      <c r="F47" s="21"/>
      <c r="G47" s="21" t="s">
        <v>275</v>
      </c>
      <c r="H47" s="21" t="s">
        <v>277</v>
      </c>
    </row>
    <row r="48" spans="1:8" hidden="1" x14ac:dyDescent="0.25">
      <c r="A48" s="21"/>
      <c r="B48" s="21" t="s">
        <v>3416</v>
      </c>
      <c r="C48" s="21" t="s">
        <v>386</v>
      </c>
      <c r="D48" s="77"/>
      <c r="E48" s="73" t="s">
        <v>3419</v>
      </c>
      <c r="F48" s="73" t="s">
        <v>3419</v>
      </c>
      <c r="G48" s="21"/>
      <c r="H48" s="21"/>
    </row>
    <row r="49" spans="1:8" ht="19.5" hidden="1" customHeight="1" x14ac:dyDescent="0.25">
      <c r="A49" s="21"/>
      <c r="B49" s="21"/>
      <c r="C49" s="21" t="s">
        <v>444</v>
      </c>
      <c r="D49" s="36"/>
      <c r="E49" s="49" t="str">
        <f>TEXT(DATE(MID(E52,7,4),MID(E52,4,2),MID(E52,1,2)),"yyyy")</f>
        <v>2010</v>
      </c>
      <c r="F49" s="49" t="str">
        <f>TEXT(DATE(MID(F52,7,4),MID(F52,4,2),MID(F52,1,2)),"yyyy")</f>
        <v>2009</v>
      </c>
      <c r="H49" s="21"/>
    </row>
    <row r="50" spans="1:8" ht="20.100000000000001" hidden="1" customHeight="1" x14ac:dyDescent="0.25">
      <c r="A50" s="21"/>
      <c r="B50" s="21"/>
      <c r="C50" s="21" t="s">
        <v>445</v>
      </c>
      <c r="D50" s="36"/>
      <c r="E50" s="51" t="str">
        <f>StartUp!$E$8</f>
        <v>SGD</v>
      </c>
      <c r="F50" s="51" t="str">
        <f>StartUp!$E$8</f>
        <v>SGD</v>
      </c>
      <c r="H50" s="21"/>
    </row>
    <row r="51" spans="1:8" ht="20.100000000000001" hidden="1" customHeight="1" x14ac:dyDescent="0.25">
      <c r="A51" s="21"/>
      <c r="B51" s="21"/>
      <c r="C51" s="21" t="s">
        <v>446</v>
      </c>
      <c r="D51" s="36"/>
      <c r="E51" s="50" t="str">
        <f>StartUp!$D$8</f>
        <v>01/01/2010</v>
      </c>
      <c r="F51" s="50" t="str">
        <f>StartUp!$D$10</f>
        <v>01/01/2009</v>
      </c>
      <c r="H51" s="21"/>
    </row>
    <row r="52" spans="1:8" ht="20.100000000000001" hidden="1" customHeight="1" x14ac:dyDescent="0.25">
      <c r="A52" s="21"/>
      <c r="B52" s="21"/>
      <c r="C52" s="21" t="s">
        <v>447</v>
      </c>
      <c r="D52" s="36"/>
      <c r="E52" s="50" t="str">
        <f>StartUp!$D$9</f>
        <v>31/12/2010</v>
      </c>
      <c r="F52" s="50" t="str">
        <f>StartUp!$D$11</f>
        <v>31/12/2009</v>
      </c>
      <c r="H52" s="21"/>
    </row>
    <row r="53" spans="1:8" hidden="1" x14ac:dyDescent="0.25">
      <c r="A53" s="21"/>
      <c r="B53" s="21"/>
      <c r="C53" s="21" t="s">
        <v>275</v>
      </c>
      <c r="D53" s="15"/>
      <c r="H53" s="21"/>
    </row>
    <row r="54" spans="1:8" ht="30" hidden="1" x14ac:dyDescent="0.25">
      <c r="A54" s="21" t="s">
        <v>2983</v>
      </c>
      <c r="B54" s="21"/>
      <c r="C54" s="21"/>
      <c r="D54" s="14" t="s">
        <v>2984</v>
      </c>
      <c r="E54" s="16"/>
      <c r="F54" s="16"/>
      <c r="G54" s="30" t="s">
        <v>912</v>
      </c>
      <c r="H54" s="57" t="s">
        <v>913</v>
      </c>
    </row>
    <row r="55" spans="1:8" ht="30" hidden="1" x14ac:dyDescent="0.25">
      <c r="A55" s="21" t="s">
        <v>2985</v>
      </c>
      <c r="B55" s="21"/>
      <c r="C55" s="21"/>
      <c r="D55" s="27" t="s">
        <v>2999</v>
      </c>
      <c r="E55" s="23"/>
      <c r="F55" s="23"/>
      <c r="H55" s="21"/>
    </row>
    <row r="56" spans="1:8" ht="75" hidden="1" x14ac:dyDescent="0.25">
      <c r="A56" s="21" t="s">
        <v>2986</v>
      </c>
      <c r="B56" s="21"/>
      <c r="C56" s="21"/>
      <c r="D56" s="18" t="s">
        <v>3000</v>
      </c>
      <c r="E56" s="38"/>
      <c r="F56" s="38"/>
      <c r="H56" s="21"/>
    </row>
    <row r="57" spans="1:8" ht="75" hidden="1" x14ac:dyDescent="0.25">
      <c r="A57" s="21" t="s">
        <v>2987</v>
      </c>
      <c r="B57" s="21"/>
      <c r="C57" s="21"/>
      <c r="D57" s="18" t="s">
        <v>3001</v>
      </c>
      <c r="E57" s="38"/>
      <c r="F57" s="38"/>
      <c r="H57" s="21"/>
    </row>
    <row r="58" spans="1:8" ht="30" hidden="1" x14ac:dyDescent="0.25">
      <c r="A58" s="21" t="s">
        <v>2988</v>
      </c>
      <c r="B58" s="21"/>
      <c r="C58" s="21"/>
      <c r="D58" s="64" t="s">
        <v>3002</v>
      </c>
      <c r="E58" s="54">
        <f>1*E56+1*E57</f>
        <v>0</v>
      </c>
      <c r="F58" s="54">
        <f>1*F56+1*F57</f>
        <v>0</v>
      </c>
      <c r="H58" s="21"/>
    </row>
    <row r="59" spans="1:8" ht="60" hidden="1" x14ac:dyDescent="0.25">
      <c r="A59" s="21" t="s">
        <v>2989</v>
      </c>
      <c r="B59" s="21"/>
      <c r="C59" s="21"/>
      <c r="D59" s="18" t="s">
        <v>3003</v>
      </c>
      <c r="E59" s="38"/>
      <c r="F59" s="38"/>
      <c r="H59" s="21"/>
    </row>
    <row r="60" spans="1:8" ht="60" hidden="1" x14ac:dyDescent="0.25">
      <c r="A60" s="21" t="s">
        <v>2990</v>
      </c>
      <c r="B60" s="21"/>
      <c r="C60" s="21"/>
      <c r="D60" s="18" t="s">
        <v>3004</v>
      </c>
      <c r="E60" s="38"/>
      <c r="F60" s="38"/>
      <c r="H60" s="21"/>
    </row>
    <row r="61" spans="1:8" ht="45.75" hidden="1" thickBot="1" x14ac:dyDescent="0.3">
      <c r="A61" s="21" t="s">
        <v>2991</v>
      </c>
      <c r="B61" s="21"/>
      <c r="C61" s="21"/>
      <c r="D61" s="64" t="s">
        <v>3005</v>
      </c>
      <c r="E61" s="56">
        <f>1*E58+1*E59+1*E60</f>
        <v>0</v>
      </c>
      <c r="F61" s="56">
        <f>1*F58+1*F59+1*F60</f>
        <v>0</v>
      </c>
      <c r="H61" s="21"/>
    </row>
    <row r="62" spans="1:8" ht="45.75" hidden="1" thickTop="1" x14ac:dyDescent="0.25">
      <c r="A62" s="21" t="s">
        <v>2992</v>
      </c>
      <c r="B62" s="21"/>
      <c r="C62" s="21"/>
      <c r="D62" s="27" t="s">
        <v>3006</v>
      </c>
      <c r="E62" s="55"/>
      <c r="F62" s="55"/>
      <c r="H62" s="21"/>
    </row>
    <row r="63" spans="1:8" ht="30" hidden="1" x14ac:dyDescent="0.25">
      <c r="A63" s="21" t="s">
        <v>2993</v>
      </c>
      <c r="B63" s="21"/>
      <c r="C63" s="21"/>
      <c r="D63" s="18" t="s">
        <v>3007</v>
      </c>
      <c r="E63" s="38"/>
      <c r="F63" s="38"/>
      <c r="H63" s="21"/>
    </row>
    <row r="64" spans="1:8" ht="45" hidden="1" x14ac:dyDescent="0.25">
      <c r="A64" s="21" t="s">
        <v>2994</v>
      </c>
      <c r="B64" s="21"/>
      <c r="C64" s="21"/>
      <c r="D64" s="18" t="s">
        <v>3008</v>
      </c>
      <c r="E64" s="38"/>
      <c r="F64" s="38"/>
      <c r="H64" s="21"/>
    </row>
    <row r="65" spans="1:8" ht="60" hidden="1" x14ac:dyDescent="0.25">
      <c r="A65" s="21" t="s">
        <v>2995</v>
      </c>
      <c r="B65" s="21"/>
      <c r="C65" s="21"/>
      <c r="D65" s="64" t="s">
        <v>3009</v>
      </c>
      <c r="E65" s="54">
        <f>1*E63+1*E64</f>
        <v>0</v>
      </c>
      <c r="F65" s="54">
        <f>1*F63+1*F64</f>
        <v>0</v>
      </c>
      <c r="H65" s="21"/>
    </row>
    <row r="66" spans="1:8" ht="45" hidden="1" x14ac:dyDescent="0.25">
      <c r="A66" s="21" t="s">
        <v>2996</v>
      </c>
      <c r="B66" s="21"/>
      <c r="C66" s="21"/>
      <c r="D66" s="18" t="s">
        <v>3010</v>
      </c>
      <c r="E66" s="38"/>
      <c r="F66" s="38"/>
      <c r="H66" s="21"/>
    </row>
    <row r="67" spans="1:8" ht="30" hidden="1" x14ac:dyDescent="0.25">
      <c r="A67" s="21" t="s">
        <v>2997</v>
      </c>
      <c r="B67" s="21"/>
      <c r="C67" s="21"/>
      <c r="D67" s="18" t="s">
        <v>3011</v>
      </c>
      <c r="E67" s="38"/>
      <c r="F67" s="38"/>
      <c r="H67" s="21"/>
    </row>
    <row r="68" spans="1:8" ht="45.75" hidden="1" thickBot="1" x14ac:dyDescent="0.3">
      <c r="A68" s="21" t="s">
        <v>2998</v>
      </c>
      <c r="B68" s="21"/>
      <c r="C68" s="21"/>
      <c r="D68" s="64" t="s">
        <v>3012</v>
      </c>
      <c r="E68" s="56">
        <f>1*E65+1*E66+1*E67</f>
        <v>0</v>
      </c>
      <c r="F68" s="56">
        <f>1*F65+1*F66+1*F67</f>
        <v>0</v>
      </c>
      <c r="H68" s="21"/>
    </row>
    <row r="69" spans="1:8" ht="15.75" hidden="1" thickTop="1" x14ac:dyDescent="0.25">
      <c r="A69" s="21"/>
      <c r="B69" s="21"/>
      <c r="C69" s="21" t="s">
        <v>275</v>
      </c>
      <c r="H69" s="21"/>
    </row>
    <row r="70" spans="1:8" ht="15.75" hidden="1" thickTop="1" x14ac:dyDescent="0.25">
      <c r="A70" s="21"/>
      <c r="B70" s="21"/>
      <c r="C70" s="21" t="s">
        <v>278</v>
      </c>
      <c r="D70" s="21"/>
      <c r="E70" s="21"/>
      <c r="F70" s="21"/>
      <c r="G70" s="21"/>
      <c r="H7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34:F39 E27:F32 E63:F68 E56:F61">
      <formula1>-99999999999999900</formula1>
      <formula2>99999999999999900</formula2>
    </dataValidation>
  </dataValidations>
  <hyperlinks>
    <hyperlink ref="G25" tooltip="Primary Statements" display="Primary Statements"/>
    <hyperlink ref="H25" tooltip="List of Notes" display="List of Notes"/>
    <hyperlink ref="G54" tooltip="Primary Statements" display="Primary Statements"/>
    <hyperlink ref="H54" tooltip="List of Notes" display="List of Notes"/>
  </hyperlink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5837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58379" r:id="rId4" name="ToolboxBtn"/>
      </mc:Fallback>
    </mc:AlternateContent>
    <mc:AlternateContent xmlns:mc="http://schemas.openxmlformats.org/markup-compatibility/2006">
      <mc:Choice Requires="x14">
        <control shapeId="5837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58378" r:id="rId6" name="LegendBtn"/>
      </mc:Fallback>
    </mc:AlternateContent>
    <mc:AlternateContent xmlns:mc="http://schemas.openxmlformats.org/markup-compatibility/2006">
      <mc:Choice Requires="x14">
        <control shapeId="5837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58377" r:id="rId8" name="HomeBtn"/>
      </mc:Fallback>
    </mc:AlternateContent>
  </control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dimension ref="A1:K63"/>
  <sheetViews>
    <sheetView showGridLines="0" view="pageBreakPreview" topLeftCell="D1" zoomScale="87" zoomScaleSheetLayoutView="87" workbookViewId="0">
      <selection activeCell="G56" sqref="G56"/>
    </sheetView>
  </sheetViews>
  <sheetFormatPr defaultRowHeight="15" x14ac:dyDescent="0.25"/>
  <cols>
    <col min="1" max="3" width="0" hidden="1" customWidth="1"/>
    <col min="4" max="4" width="35.7109375" customWidth="1"/>
    <col min="5" max="11" width="22.7109375" customWidth="1"/>
  </cols>
  <sheetData>
    <row r="1" spans="1:11" ht="29.1" customHeight="1" x14ac:dyDescent="0.25">
      <c r="A1" s="12" t="s">
        <v>3747</v>
      </c>
      <c r="E1" s="13" t="s">
        <v>3098</v>
      </c>
    </row>
    <row r="2" spans="1:11" x14ac:dyDescent="0.25">
      <c r="D2" s="81"/>
    </row>
    <row r="3" spans="1:11" hidden="1" x14ac:dyDescent="0.25"/>
    <row r="4" spans="1:11" hidden="1" x14ac:dyDescent="0.25"/>
    <row r="5" spans="1:11" ht="15" hidden="1" customHeight="1" x14ac:dyDescent="0.25">
      <c r="A5" s="21"/>
      <c r="B5" s="21"/>
      <c r="C5" s="12" t="s">
        <v>3748</v>
      </c>
      <c r="D5" s="21"/>
      <c r="E5" s="21"/>
      <c r="F5" s="21"/>
      <c r="G5" s="21"/>
    </row>
    <row r="6" spans="1:11" hidden="1" x14ac:dyDescent="0.25">
      <c r="A6" s="21"/>
      <c r="B6" s="21"/>
      <c r="C6" s="21"/>
      <c r="D6" s="21"/>
      <c r="E6" s="21"/>
      <c r="F6" s="21"/>
      <c r="G6" s="21"/>
    </row>
    <row r="7" spans="1:11" hidden="1" x14ac:dyDescent="0.25">
      <c r="A7" s="21"/>
      <c r="B7" s="21"/>
      <c r="C7" s="21"/>
      <c r="D7" s="21"/>
      <c r="E7" s="21"/>
      <c r="F7" s="21"/>
      <c r="G7" s="21"/>
    </row>
    <row r="8" spans="1:11" hidden="1" x14ac:dyDescent="0.25">
      <c r="A8" s="21"/>
      <c r="B8" s="21"/>
      <c r="C8" s="21" t="s">
        <v>276</v>
      </c>
      <c r="D8" s="21" t="s">
        <v>274</v>
      </c>
      <c r="E8" s="21"/>
      <c r="F8" s="21" t="s">
        <v>275</v>
      </c>
      <c r="G8" s="21" t="s">
        <v>277</v>
      </c>
    </row>
    <row r="9" spans="1:11" x14ac:dyDescent="0.25">
      <c r="A9" s="21"/>
      <c r="B9" s="21"/>
      <c r="C9" s="21" t="s">
        <v>275</v>
      </c>
      <c r="D9" s="15"/>
      <c r="G9" s="21"/>
    </row>
    <row r="10" spans="1:11" x14ac:dyDescent="0.25">
      <c r="D10" s="40"/>
    </row>
    <row r="11" spans="1:11" ht="15" hidden="1" customHeight="1" x14ac:dyDescent="0.25">
      <c r="A11" s="21"/>
      <c r="B11" s="21"/>
      <c r="C11" s="12" t="s">
        <v>3749</v>
      </c>
      <c r="D11" s="21"/>
      <c r="E11" s="21"/>
      <c r="F11" s="21"/>
      <c r="G11" s="21"/>
      <c r="H11" s="21"/>
      <c r="I11" s="21"/>
      <c r="J11" s="21"/>
      <c r="K11" s="21"/>
    </row>
    <row r="12" spans="1:11" hidden="1" x14ac:dyDescent="0.25">
      <c r="A12" s="21"/>
      <c r="B12" s="21"/>
      <c r="C12" s="21"/>
      <c r="D12" s="21"/>
      <c r="E12" s="21"/>
      <c r="F12" s="21" t="s">
        <v>3067</v>
      </c>
      <c r="G12" s="21" t="s">
        <v>3067</v>
      </c>
      <c r="H12" s="21" t="s">
        <v>3068</v>
      </c>
      <c r="I12" s="21" t="s">
        <v>3068</v>
      </c>
      <c r="J12" s="21"/>
      <c r="K12" s="21"/>
    </row>
    <row r="13" spans="1:11" hidden="1" x14ac:dyDescent="0.25">
      <c r="A13" s="21"/>
      <c r="B13" s="21"/>
      <c r="C13" s="21"/>
      <c r="D13" s="21" t="s">
        <v>3084</v>
      </c>
      <c r="E13" s="21" t="s">
        <v>3086</v>
      </c>
      <c r="F13" s="21">
        <v>0</v>
      </c>
      <c r="G13" s="21">
        <v>0</v>
      </c>
      <c r="H13" s="21">
        <v>0</v>
      </c>
      <c r="I13" s="21">
        <v>0</v>
      </c>
      <c r="J13" s="21"/>
      <c r="K13" s="21"/>
    </row>
    <row r="14" spans="1:11" hidden="1" x14ac:dyDescent="0.25">
      <c r="A14" s="21"/>
      <c r="B14" s="21"/>
      <c r="C14" s="21" t="s">
        <v>276</v>
      </c>
      <c r="D14" s="21" t="s">
        <v>386</v>
      </c>
      <c r="E14" s="21" t="s">
        <v>386</v>
      </c>
      <c r="F14" s="21"/>
      <c r="G14" s="21"/>
      <c r="H14" s="21"/>
      <c r="I14" s="21"/>
      <c r="J14" s="21" t="s">
        <v>275</v>
      </c>
      <c r="K14" s="21" t="s">
        <v>277</v>
      </c>
    </row>
    <row r="15" spans="1:11" x14ac:dyDescent="0.25">
      <c r="A15" s="21"/>
      <c r="B15" s="21" t="s">
        <v>3416</v>
      </c>
      <c r="C15" s="21" t="s">
        <v>386</v>
      </c>
      <c r="D15" s="77"/>
      <c r="E15" s="73" t="s">
        <v>3417</v>
      </c>
      <c r="F15" s="73" t="s">
        <v>3417</v>
      </c>
      <c r="G15" s="73" t="s">
        <v>3417</v>
      </c>
      <c r="H15" s="73" t="s">
        <v>3417</v>
      </c>
    </row>
    <row r="16" spans="1:11" ht="50.1" customHeight="1" x14ac:dyDescent="0.25">
      <c r="A16" s="21"/>
      <c r="B16" s="21"/>
      <c r="C16" s="21" t="s">
        <v>274</v>
      </c>
      <c r="D16" s="36"/>
      <c r="E16" s="39" t="s">
        <v>1265</v>
      </c>
      <c r="F16" s="39" t="s">
        <v>1265</v>
      </c>
      <c r="G16" s="39" t="s">
        <v>541</v>
      </c>
      <c r="H16" s="39" t="s">
        <v>541</v>
      </c>
    </row>
    <row r="17" spans="1:11" ht="19.5" customHeight="1" x14ac:dyDescent="0.25">
      <c r="A17" s="21"/>
      <c r="B17" s="21"/>
      <c r="C17" s="21" t="s">
        <v>444</v>
      </c>
      <c r="D17" s="36"/>
      <c r="E17" s="49">
        <v>2016</v>
      </c>
      <c r="F17" s="49">
        <v>2015</v>
      </c>
      <c r="G17" s="362">
        <v>2016</v>
      </c>
      <c r="H17" s="362">
        <v>2015</v>
      </c>
    </row>
    <row r="18" spans="1:11" ht="20.100000000000001" customHeight="1" x14ac:dyDescent="0.25">
      <c r="A18" s="21"/>
      <c r="B18" s="21"/>
      <c r="C18" s="21" t="s">
        <v>445</v>
      </c>
      <c r="D18" s="36"/>
      <c r="E18" s="51" t="str">
        <f>[2]StartUp!$E$8</f>
        <v>SGD</v>
      </c>
      <c r="F18" s="51" t="str">
        <f>[2]StartUp!$E$8</f>
        <v>SGD</v>
      </c>
      <c r="G18" s="51" t="str">
        <f>[2]StartUp!$E$8</f>
        <v>SGD</v>
      </c>
      <c r="H18" s="51" t="str">
        <f>[2]StartUp!$E$8</f>
        <v>SGD</v>
      </c>
    </row>
    <row r="19" spans="1:11" ht="20.100000000000001" hidden="1" customHeight="1" x14ac:dyDescent="0.25">
      <c r="A19" s="21"/>
      <c r="B19" s="21"/>
      <c r="C19" s="21" t="s">
        <v>446</v>
      </c>
      <c r="D19" s="36"/>
      <c r="E19" s="50" t="str">
        <f>[2]StartUp!$D$8</f>
        <v>01/01/2010</v>
      </c>
      <c r="F19" s="50" t="str">
        <f>[2]StartUp!$D$10</f>
        <v>01/01/2009</v>
      </c>
      <c r="G19" s="50" t="str">
        <f>[2]StartUp!$D$8</f>
        <v>01/01/2010</v>
      </c>
      <c r="H19" s="50" t="str">
        <f>[2]StartUp!$D$10</f>
        <v>01/01/2009</v>
      </c>
    </row>
    <row r="20" spans="1:11" ht="20.100000000000001" hidden="1" customHeight="1" x14ac:dyDescent="0.25">
      <c r="A20" s="21"/>
      <c r="B20" s="21"/>
      <c r="C20" s="21" t="s">
        <v>447</v>
      </c>
      <c r="D20" s="36"/>
      <c r="E20" s="50" t="str">
        <f>[2]StartUp!$D$9</f>
        <v>31/12/2010</v>
      </c>
      <c r="F20" s="50" t="str">
        <f>[2]StartUp!$D$11</f>
        <v>31/12/2009</v>
      </c>
      <c r="G20" s="50" t="str">
        <f>[2]StartUp!$D$9</f>
        <v>31/12/2010</v>
      </c>
      <c r="H20" s="50" t="str">
        <f>[2]StartUp!$D$11</f>
        <v>31/12/2009</v>
      </c>
    </row>
    <row r="21" spans="1:11" x14ac:dyDescent="0.25">
      <c r="A21" s="21"/>
      <c r="B21" s="21"/>
      <c r="C21" s="21" t="s">
        <v>275</v>
      </c>
      <c r="D21" s="37" t="s">
        <v>3085</v>
      </c>
    </row>
    <row r="22" spans="1:11" x14ac:dyDescent="0.25">
      <c r="A22" s="21"/>
      <c r="B22" s="21" t="s">
        <v>3069</v>
      </c>
      <c r="C22" s="21"/>
      <c r="D22" s="22"/>
      <c r="E22" s="38"/>
      <c r="F22" s="38"/>
      <c r="G22" s="38"/>
      <c r="H22" s="38"/>
    </row>
    <row r="23" spans="1:11" hidden="1" x14ac:dyDescent="0.25">
      <c r="A23" s="21"/>
      <c r="B23" s="21"/>
      <c r="C23" s="21" t="s">
        <v>275</v>
      </c>
      <c r="K23" s="21"/>
    </row>
    <row r="24" spans="1:11" hidden="1" x14ac:dyDescent="0.25">
      <c r="A24" s="21"/>
      <c r="B24" s="21"/>
      <c r="C24" s="21" t="s">
        <v>278</v>
      </c>
      <c r="D24" s="21"/>
      <c r="E24" s="21"/>
      <c r="F24" s="21"/>
      <c r="G24" s="21"/>
      <c r="H24" s="21"/>
      <c r="I24" s="21"/>
      <c r="J24" s="21"/>
      <c r="K24" s="21" t="s">
        <v>279</v>
      </c>
    </row>
    <row r="27" spans="1:11" ht="15" customHeight="1" x14ac:dyDescent="0.25">
      <c r="A27" s="21"/>
      <c r="B27" s="21"/>
      <c r="C27" s="12" t="s">
        <v>3750</v>
      </c>
      <c r="D27" s="21"/>
      <c r="E27" s="21"/>
      <c r="F27" s="21"/>
      <c r="G27" s="21"/>
      <c r="H27" s="21"/>
      <c r="I27" s="21"/>
      <c r="J27" s="21"/>
      <c r="K27" s="21"/>
    </row>
    <row r="28" spans="1:11" hidden="1" x14ac:dyDescent="0.25">
      <c r="A28" s="21"/>
      <c r="B28" s="21"/>
      <c r="C28" s="21"/>
      <c r="D28" s="21"/>
      <c r="E28" s="21"/>
      <c r="F28" s="21" t="s">
        <v>3067</v>
      </c>
      <c r="G28" s="21" t="s">
        <v>3067</v>
      </c>
      <c r="H28" s="21" t="s">
        <v>3068</v>
      </c>
      <c r="I28" s="21" t="s">
        <v>3068</v>
      </c>
      <c r="J28" s="21"/>
      <c r="K28" s="21"/>
    </row>
    <row r="29" spans="1:11" hidden="1" x14ac:dyDescent="0.25">
      <c r="A29" s="21"/>
      <c r="B29" s="21"/>
      <c r="C29" s="21"/>
      <c r="D29" s="21" t="s">
        <v>3084</v>
      </c>
      <c r="E29" s="21" t="s">
        <v>3086</v>
      </c>
      <c r="F29" s="21" t="s">
        <v>3421</v>
      </c>
      <c r="G29" s="21" t="s">
        <v>3421</v>
      </c>
      <c r="H29" s="21" t="s">
        <v>3421</v>
      </c>
      <c r="I29" s="21" t="s">
        <v>3421</v>
      </c>
      <c r="J29" s="21"/>
      <c r="K29" s="21"/>
    </row>
    <row r="30" spans="1:11" hidden="1" x14ac:dyDescent="0.25">
      <c r="A30" s="21"/>
      <c r="B30" s="21"/>
      <c r="C30" s="21" t="s">
        <v>276</v>
      </c>
      <c r="D30" s="21" t="s">
        <v>386</v>
      </c>
      <c r="E30" s="21" t="s">
        <v>386</v>
      </c>
      <c r="F30" s="21"/>
      <c r="G30" s="21"/>
      <c r="H30" s="21"/>
      <c r="I30" s="21"/>
      <c r="J30" s="21" t="s">
        <v>275</v>
      </c>
      <c r="K30" s="21" t="s">
        <v>277</v>
      </c>
    </row>
    <row r="31" spans="1:11" hidden="1" x14ac:dyDescent="0.25">
      <c r="A31" s="21"/>
      <c r="B31" s="21" t="s">
        <v>3416</v>
      </c>
      <c r="C31" s="21" t="s">
        <v>386</v>
      </c>
      <c r="D31" s="21"/>
      <c r="E31" s="77"/>
      <c r="F31" s="73" t="s">
        <v>3419</v>
      </c>
      <c r="G31" s="73" t="s">
        <v>3419</v>
      </c>
      <c r="H31" s="73" t="s">
        <v>3419</v>
      </c>
      <c r="I31" s="73" t="s">
        <v>3419</v>
      </c>
      <c r="J31" s="21"/>
      <c r="K31" s="21"/>
    </row>
    <row r="32" spans="1:11" ht="50.1" hidden="1" customHeight="1" x14ac:dyDescent="0.25">
      <c r="A32" s="21"/>
      <c r="B32" s="21"/>
      <c r="C32" s="21" t="s">
        <v>274</v>
      </c>
      <c r="E32" s="36"/>
      <c r="F32" s="39" t="s">
        <v>1265</v>
      </c>
      <c r="G32" s="39" t="s">
        <v>1265</v>
      </c>
      <c r="H32" s="39" t="s">
        <v>541</v>
      </c>
      <c r="I32" s="39" t="s">
        <v>541</v>
      </c>
      <c r="K32" s="21"/>
    </row>
    <row r="33" spans="1:11" ht="19.5" hidden="1" customHeight="1" x14ac:dyDescent="0.25">
      <c r="A33" s="21"/>
      <c r="B33" s="21"/>
      <c r="C33" s="21" t="s">
        <v>444</v>
      </c>
      <c r="E33" s="36"/>
      <c r="F33" s="49" t="str">
        <f>TEXT(DATE(MID(F36,7,4),MID(F36,4,2),MID(F36,1,2)),"yyyy")</f>
        <v>2010</v>
      </c>
      <c r="G33" s="49" t="str">
        <f>TEXT(DATE(MID(G36,7,4),MID(G36,4,2),MID(G36,1,2)),"yyyy")</f>
        <v>2009</v>
      </c>
      <c r="H33" s="49" t="str">
        <f>TEXT(DATE(MID(H36,7,4),MID(H36,4,2),MID(H36,1,2)),"yyyy")</f>
        <v>2010</v>
      </c>
      <c r="I33" s="49" t="str">
        <f>TEXT(DATE(MID(I36,7,4),MID(I36,4,2),MID(I36,1,2)),"yyyy")</f>
        <v>2009</v>
      </c>
      <c r="K33" s="21"/>
    </row>
    <row r="34" spans="1:11" ht="20.100000000000001" hidden="1" customHeight="1" x14ac:dyDescent="0.25">
      <c r="A34" s="21"/>
      <c r="B34" s="21"/>
      <c r="C34" s="21" t="s">
        <v>445</v>
      </c>
      <c r="E34" s="36"/>
      <c r="F34" s="51" t="str">
        <f>[2]StartUp!$E$8</f>
        <v>SGD</v>
      </c>
      <c r="G34" s="51" t="str">
        <f>[2]StartUp!$E$8</f>
        <v>SGD</v>
      </c>
      <c r="H34" s="51" t="str">
        <f>[2]StartUp!$E$8</f>
        <v>SGD</v>
      </c>
      <c r="I34" s="51" t="str">
        <f>[2]StartUp!$E$8</f>
        <v>SGD</v>
      </c>
      <c r="K34" s="21"/>
    </row>
    <row r="35" spans="1:11" ht="20.100000000000001" hidden="1" customHeight="1" x14ac:dyDescent="0.25">
      <c r="A35" s="21"/>
      <c r="B35" s="21"/>
      <c r="C35" s="21" t="s">
        <v>446</v>
      </c>
      <c r="E35" s="36"/>
      <c r="F35" s="50" t="str">
        <f>[2]StartUp!$D$8</f>
        <v>01/01/2010</v>
      </c>
      <c r="G35" s="50" t="str">
        <f>[2]StartUp!$D$10</f>
        <v>01/01/2009</v>
      </c>
      <c r="H35" s="50" t="str">
        <f>[2]StartUp!$D$8</f>
        <v>01/01/2010</v>
      </c>
      <c r="I35" s="50" t="str">
        <f>[2]StartUp!$D$10</f>
        <v>01/01/2009</v>
      </c>
      <c r="K35" s="21"/>
    </row>
    <row r="36" spans="1:11" ht="20.100000000000001" hidden="1" customHeight="1" x14ac:dyDescent="0.25">
      <c r="A36" s="21"/>
      <c r="B36" s="21"/>
      <c r="C36" s="21" t="s">
        <v>447</v>
      </c>
      <c r="E36" s="36"/>
      <c r="F36" s="50" t="str">
        <f>[2]StartUp!$D$9</f>
        <v>31/12/2010</v>
      </c>
      <c r="G36" s="50" t="str">
        <f>[2]StartUp!$D$11</f>
        <v>31/12/2009</v>
      </c>
      <c r="H36" s="50" t="str">
        <f>[2]StartUp!$D$9</f>
        <v>31/12/2010</v>
      </c>
      <c r="I36" s="50" t="str">
        <f>[2]StartUp!$D$11</f>
        <v>31/12/2009</v>
      </c>
      <c r="K36" s="21"/>
    </row>
    <row r="37" spans="1:11" ht="30" hidden="1" x14ac:dyDescent="0.25">
      <c r="A37" s="21"/>
      <c r="B37" s="21"/>
      <c r="C37" s="21" t="s">
        <v>275</v>
      </c>
      <c r="D37" s="37" t="s">
        <v>3083</v>
      </c>
      <c r="E37" s="37" t="s">
        <v>3085</v>
      </c>
      <c r="K37" s="21"/>
    </row>
    <row r="38" spans="1:11" hidden="1" x14ac:dyDescent="0.25">
      <c r="A38" s="21"/>
      <c r="B38" s="21" t="s">
        <v>3069</v>
      </c>
      <c r="C38" s="21"/>
      <c r="D38" s="22" t="s">
        <v>3076</v>
      </c>
      <c r="E38" s="22"/>
      <c r="F38" s="38"/>
      <c r="G38" s="38"/>
      <c r="H38" s="38"/>
      <c r="I38" s="38"/>
      <c r="K38" s="21"/>
    </row>
    <row r="39" spans="1:11" hidden="1" x14ac:dyDescent="0.25">
      <c r="A39" s="21"/>
      <c r="B39" s="21" t="s">
        <v>3070</v>
      </c>
      <c r="C39" s="21"/>
      <c r="D39" s="22" t="s">
        <v>3077</v>
      </c>
      <c r="E39" s="22"/>
      <c r="F39" s="38"/>
      <c r="G39" s="38"/>
      <c r="H39" s="38"/>
      <c r="I39" s="38"/>
      <c r="K39" s="21"/>
    </row>
    <row r="40" spans="1:11" hidden="1" x14ac:dyDescent="0.25">
      <c r="A40" s="21"/>
      <c r="B40" s="21" t="s">
        <v>3071</v>
      </c>
      <c r="C40" s="21"/>
      <c r="D40" s="22" t="s">
        <v>3078</v>
      </c>
      <c r="E40" s="22"/>
      <c r="F40" s="38"/>
      <c r="G40" s="38"/>
      <c r="H40" s="38"/>
      <c r="I40" s="38"/>
      <c r="K40" s="21"/>
    </row>
    <row r="41" spans="1:11" hidden="1" x14ac:dyDescent="0.25">
      <c r="A41" s="21"/>
      <c r="B41" s="21" t="s">
        <v>3072</v>
      </c>
      <c r="C41" s="21"/>
      <c r="D41" s="22" t="s">
        <v>3079</v>
      </c>
      <c r="E41" s="22"/>
      <c r="F41" s="38"/>
      <c r="G41" s="38"/>
      <c r="H41" s="38"/>
      <c r="I41" s="38"/>
      <c r="K41" s="21"/>
    </row>
    <row r="42" spans="1:11" hidden="1" x14ac:dyDescent="0.25">
      <c r="A42" s="21"/>
      <c r="B42" s="21" t="s">
        <v>3073</v>
      </c>
      <c r="C42" s="21"/>
      <c r="D42" s="22" t="s">
        <v>3080</v>
      </c>
      <c r="E42" s="22"/>
      <c r="F42" s="38"/>
      <c r="G42" s="38"/>
      <c r="H42" s="38"/>
      <c r="I42" s="38"/>
      <c r="K42" s="21"/>
    </row>
    <row r="43" spans="1:11" hidden="1" x14ac:dyDescent="0.25">
      <c r="A43" s="21"/>
      <c r="B43" s="21" t="s">
        <v>3074</v>
      </c>
      <c r="C43" s="21"/>
      <c r="D43" s="22" t="s">
        <v>3081</v>
      </c>
      <c r="E43" s="22"/>
      <c r="F43" s="38"/>
      <c r="G43" s="38"/>
      <c r="H43" s="38"/>
      <c r="I43" s="38"/>
      <c r="K43" s="21"/>
    </row>
    <row r="44" spans="1:11" hidden="1" x14ac:dyDescent="0.25">
      <c r="A44" s="21"/>
      <c r="B44" s="21" t="s">
        <v>3075</v>
      </c>
      <c r="C44" s="21"/>
      <c r="D44" s="22" t="s">
        <v>3082</v>
      </c>
      <c r="E44" s="22"/>
      <c r="F44" s="38"/>
      <c r="G44" s="38"/>
      <c r="H44" s="38"/>
      <c r="I44" s="38"/>
      <c r="K44" s="21"/>
    </row>
    <row r="45" spans="1:11" hidden="1" x14ac:dyDescent="0.25">
      <c r="A45" s="21"/>
      <c r="B45" s="21" t="s">
        <v>387</v>
      </c>
      <c r="C45" s="21"/>
      <c r="D45" s="22" t="s">
        <v>402</v>
      </c>
      <c r="E45" s="22"/>
      <c r="F45" s="38"/>
      <c r="G45" s="38"/>
      <c r="H45" s="38"/>
      <c r="I45" s="38"/>
      <c r="K45" s="21"/>
    </row>
    <row r="46" spans="1:11" hidden="1" x14ac:dyDescent="0.25">
      <c r="A46" s="21"/>
      <c r="B46" s="21"/>
      <c r="C46" s="21" t="s">
        <v>275</v>
      </c>
      <c r="K46" s="21"/>
    </row>
    <row r="47" spans="1:11" hidden="1" x14ac:dyDescent="0.25">
      <c r="A47" s="21"/>
      <c r="B47" s="21"/>
      <c r="C47" s="21" t="s">
        <v>278</v>
      </c>
      <c r="D47" s="21"/>
      <c r="E47" s="21"/>
      <c r="F47" s="21"/>
      <c r="G47" s="21"/>
      <c r="H47" s="21"/>
      <c r="I47" s="21"/>
      <c r="J47" s="21"/>
      <c r="K47" s="21" t="s">
        <v>279</v>
      </c>
    </row>
    <row r="48" spans="1:11" hidden="1" x14ac:dyDescent="0.25"/>
    <row r="49" spans="1:10" hidden="1" x14ac:dyDescent="0.25"/>
    <row r="50" spans="1:10" ht="15" hidden="1" customHeight="1" x14ac:dyDescent="0.25">
      <c r="A50" s="21"/>
      <c r="B50" s="21"/>
      <c r="C50" s="12" t="s">
        <v>3751</v>
      </c>
      <c r="D50" s="21"/>
      <c r="E50" s="21"/>
      <c r="F50" s="21"/>
      <c r="G50" s="21"/>
      <c r="H50" s="21"/>
      <c r="I50" s="21"/>
      <c r="J50" s="21"/>
    </row>
    <row r="51" spans="1:10" hidden="1" x14ac:dyDescent="0.25">
      <c r="A51" s="21"/>
      <c r="B51" s="21"/>
      <c r="C51" s="21"/>
      <c r="D51" s="21"/>
      <c r="E51" s="21" t="s">
        <v>3088</v>
      </c>
      <c r="F51" s="21" t="s">
        <v>3088</v>
      </c>
      <c r="G51" s="21" t="s">
        <v>3088</v>
      </c>
      <c r="H51" s="21" t="s">
        <v>3088</v>
      </c>
      <c r="I51" s="21"/>
      <c r="J51" s="21"/>
    </row>
    <row r="52" spans="1:10" hidden="1" x14ac:dyDescent="0.25">
      <c r="A52" s="21"/>
      <c r="B52" s="21"/>
      <c r="C52" s="21"/>
      <c r="D52" s="21" t="s">
        <v>3090</v>
      </c>
      <c r="E52" s="21">
        <v>0</v>
      </c>
      <c r="F52" s="21">
        <v>0</v>
      </c>
      <c r="G52" s="21" t="s">
        <v>3421</v>
      </c>
      <c r="H52" s="21" t="s">
        <v>3421</v>
      </c>
      <c r="I52" s="21"/>
      <c r="J52" s="21"/>
    </row>
    <row r="53" spans="1:10" hidden="1" x14ac:dyDescent="0.25">
      <c r="A53" s="21"/>
      <c r="B53" s="21"/>
      <c r="C53" s="21" t="s">
        <v>276</v>
      </c>
      <c r="D53" s="21" t="s">
        <v>386</v>
      </c>
      <c r="E53" s="21"/>
      <c r="F53" s="21"/>
      <c r="G53" s="21"/>
      <c r="H53" s="21"/>
      <c r="I53" s="21" t="s">
        <v>275</v>
      </c>
      <c r="J53" s="21" t="s">
        <v>277</v>
      </c>
    </row>
    <row r="54" spans="1:10" x14ac:dyDescent="0.25">
      <c r="A54" s="21"/>
      <c r="B54" s="21" t="s">
        <v>3416</v>
      </c>
      <c r="C54" s="21" t="s">
        <v>386</v>
      </c>
      <c r="D54" s="77"/>
      <c r="E54" s="73" t="s">
        <v>3417</v>
      </c>
      <c r="F54" s="411" t="s">
        <v>3417</v>
      </c>
      <c r="G54" s="82"/>
      <c r="H54" s="82"/>
      <c r="I54" s="21"/>
      <c r="J54" s="21"/>
    </row>
    <row r="55" spans="1:10" ht="50.1" customHeight="1" x14ac:dyDescent="0.25">
      <c r="A55" s="21"/>
      <c r="B55" s="21"/>
      <c r="C55" s="21" t="s">
        <v>274</v>
      </c>
      <c r="D55" s="36"/>
      <c r="E55" s="39" t="s">
        <v>1265</v>
      </c>
      <c r="F55" s="408" t="s">
        <v>1265</v>
      </c>
      <c r="G55" s="131"/>
      <c r="H55" s="131"/>
      <c r="J55" s="21"/>
    </row>
    <row r="56" spans="1:10" ht="19.5" customHeight="1" x14ac:dyDescent="0.25">
      <c r="A56" s="21"/>
      <c r="B56" s="21"/>
      <c r="C56" s="21" t="s">
        <v>444</v>
      </c>
      <c r="D56" s="36"/>
      <c r="E56" s="362">
        <v>2016</v>
      </c>
      <c r="F56" s="409">
        <v>2015</v>
      </c>
      <c r="G56" s="136"/>
      <c r="H56" s="136"/>
      <c r="J56" s="21"/>
    </row>
    <row r="57" spans="1:10" ht="20.100000000000001" customHeight="1" x14ac:dyDescent="0.25">
      <c r="A57" s="21"/>
      <c r="B57" s="21"/>
      <c r="C57" s="21" t="s">
        <v>445</v>
      </c>
      <c r="D57" s="36"/>
      <c r="E57" s="363" t="str">
        <f>[2]StartUp!$E$8</f>
        <v>SGD</v>
      </c>
      <c r="F57" s="410" t="str">
        <f>[2]StartUp!$E$8</f>
        <v>SGD</v>
      </c>
      <c r="G57" s="82"/>
      <c r="H57" s="82"/>
      <c r="J57" s="21"/>
    </row>
    <row r="58" spans="1:10" ht="20.100000000000001" hidden="1" customHeight="1" x14ac:dyDescent="0.25">
      <c r="A58" s="21"/>
      <c r="B58" s="21"/>
      <c r="C58" s="21" t="s">
        <v>446</v>
      </c>
      <c r="D58" s="36"/>
      <c r="E58" s="50" t="str">
        <f>[2]StartUp!$D$8</f>
        <v>01/01/2010</v>
      </c>
      <c r="F58" s="406" t="str">
        <f>[2]StartUp!$D$10</f>
        <v>01/01/2009</v>
      </c>
      <c r="G58" s="138"/>
      <c r="H58" s="138"/>
      <c r="J58" s="21"/>
    </row>
    <row r="59" spans="1:10" ht="20.100000000000001" hidden="1" customHeight="1" x14ac:dyDescent="0.25">
      <c r="A59" s="21"/>
      <c r="B59" s="21"/>
      <c r="C59" s="21" t="s">
        <v>447</v>
      </c>
      <c r="D59" s="36"/>
      <c r="E59" s="50" t="str">
        <f>[2]StartUp!$D$9</f>
        <v>31/12/2010</v>
      </c>
      <c r="F59" s="406" t="str">
        <f>[2]StartUp!$D$11</f>
        <v>31/12/2009</v>
      </c>
      <c r="G59" s="138"/>
      <c r="H59" s="138"/>
      <c r="J59" s="21"/>
    </row>
    <row r="60" spans="1:10" x14ac:dyDescent="0.25">
      <c r="A60" s="21"/>
      <c r="B60" s="21"/>
      <c r="C60" s="21" t="s">
        <v>275</v>
      </c>
      <c r="D60" s="37" t="s">
        <v>3089</v>
      </c>
      <c r="F60" s="412"/>
      <c r="G60" s="139"/>
      <c r="H60" s="139"/>
      <c r="J60" s="21"/>
    </row>
    <row r="61" spans="1:10" x14ac:dyDescent="0.25">
      <c r="A61" s="21"/>
      <c r="B61" s="21">
        <v>0</v>
      </c>
      <c r="C61" s="21"/>
      <c r="D61" s="22"/>
      <c r="E61" s="38"/>
      <c r="F61" s="407"/>
      <c r="G61" s="140"/>
      <c r="H61" s="140"/>
      <c r="J61" s="21"/>
    </row>
    <row r="62" spans="1:10" hidden="1" x14ac:dyDescent="0.25">
      <c r="A62" s="21"/>
      <c r="B62" s="21"/>
      <c r="C62" s="21" t="s">
        <v>275</v>
      </c>
      <c r="J62" s="21"/>
    </row>
    <row r="63" spans="1:10" hidden="1" x14ac:dyDescent="0.25">
      <c r="A63" s="21"/>
      <c r="B63" s="21"/>
      <c r="C63" s="21" t="s">
        <v>278</v>
      </c>
      <c r="D63" s="21"/>
      <c r="E63" s="21"/>
      <c r="F63" s="21"/>
      <c r="G63" s="21"/>
      <c r="H63" s="21"/>
      <c r="I63" s="21"/>
      <c r="J63"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F38:I45 E61:H61 E22:H22">
      <formula1>-99999999999999900</formula1>
      <formula2>99999999999999900</formula2>
    </dataValidation>
  </dataValidations>
  <hyperlinks>
    <hyperlink ref="D60" tooltip="Edit Products and services [axis]" display="Edit Products and services [axis]"/>
    <hyperlink ref="D37" tooltip="Edit Geographical regions [axis]" display="Edit Geographical regions [axis]"/>
    <hyperlink ref="E37" tooltip="Edit Geographical areas [axis]" display="Edit Geographical areas [axis]"/>
  </hyperlinks>
  <pageMargins left="0.7" right="0.7" top="0.75" bottom="0.75" header="0.3" footer="0.3"/>
  <pageSetup paperSize="11" scale="35" orientation="portrait" r:id="rId1"/>
  <drawing r:id="rId2"/>
  <legacyDrawing r:id="rId3"/>
  <controls>
    <mc:AlternateContent xmlns:mc="http://schemas.openxmlformats.org/markup-compatibility/2006">
      <mc:Choice Requires="x14">
        <control shapeId="99329" r:id="rId4" name="HomeBtn">
          <controlPr defaultSize="0" autoLine="0" r:id="rId5">
            <anchor>
              <from>
                <xdr:col>3</xdr:col>
                <xdr:colOff>161925</xdr:colOff>
                <xdr:row>0</xdr:row>
                <xdr:rowOff>38100</xdr:rowOff>
              </from>
              <to>
                <xdr:col>3</xdr:col>
                <xdr:colOff>466725</xdr:colOff>
                <xdr:row>0</xdr:row>
                <xdr:rowOff>342900</xdr:rowOff>
              </to>
            </anchor>
          </controlPr>
        </control>
      </mc:Choice>
      <mc:Fallback>
        <control shapeId="99329" r:id="rId4" name="HomeBtn"/>
      </mc:Fallback>
    </mc:AlternateContent>
    <mc:AlternateContent xmlns:mc="http://schemas.openxmlformats.org/markup-compatibility/2006">
      <mc:Choice Requires="x14">
        <control shapeId="993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99330" r:id="rId6" name="LegendBtn"/>
      </mc:Fallback>
    </mc:AlternateContent>
    <mc:AlternateContent xmlns:mc="http://schemas.openxmlformats.org/markup-compatibility/2006">
      <mc:Choice Requires="x14">
        <control shapeId="99331" r:id="rId8" name="ToolboxBtn">
          <controlPr defaultSize="0" autoLine="0" r:id="rId9">
            <anchor>
              <from>
                <xdr:col>3</xdr:col>
                <xdr:colOff>809625</xdr:colOff>
                <xdr:row>0</xdr:row>
                <xdr:rowOff>38100</xdr:rowOff>
              </from>
              <to>
                <xdr:col>3</xdr:col>
                <xdr:colOff>1114425</xdr:colOff>
                <xdr:row>0</xdr:row>
                <xdr:rowOff>342900</xdr:rowOff>
              </to>
            </anchor>
          </controlPr>
        </control>
      </mc:Choice>
      <mc:Fallback>
        <control shapeId="99331" r:id="rId8" name="ToolboxBtn"/>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J83"/>
  <sheetViews>
    <sheetView showGridLines="0" view="pageBreakPreview" zoomScale="64" zoomScaleNormal="100" zoomScaleSheetLayoutView="64" workbookViewId="0">
      <pane ySplit="11" topLeftCell="A48" activePane="bottomLeft" state="frozen"/>
      <selection pane="bottomLeft" activeCell="B11" sqref="B11"/>
    </sheetView>
  </sheetViews>
  <sheetFormatPr defaultRowHeight="15" x14ac:dyDescent="0.25"/>
  <cols>
    <col min="2" max="2" width="76.7109375" customWidth="1"/>
    <col min="3" max="4" width="20" style="90" customWidth="1"/>
    <col min="5" max="6" width="18.140625" customWidth="1"/>
  </cols>
  <sheetData>
    <row r="1" spans="1:10" s="344" customFormat="1" ht="54" customHeight="1" x14ac:dyDescent="0.35">
      <c r="A1" s="476" t="s">
        <v>4271</v>
      </c>
      <c r="B1" s="476"/>
      <c r="C1" s="476"/>
      <c r="D1" s="476"/>
      <c r="E1" s="476"/>
      <c r="F1" s="476"/>
      <c r="G1" s="476"/>
    </row>
    <row r="2" spans="1:10" s="344" customFormat="1" ht="87.75" customHeight="1" x14ac:dyDescent="0.35">
      <c r="A2" s="477" t="s">
        <v>4273</v>
      </c>
      <c r="B2" s="477"/>
      <c r="C2" s="477"/>
      <c r="D2" s="477"/>
      <c r="E2" s="477"/>
      <c r="F2" s="477"/>
      <c r="G2" s="477"/>
      <c r="H2" s="137"/>
      <c r="I2" s="137"/>
      <c r="J2" s="137"/>
    </row>
    <row r="3" spans="1:10" s="344" customFormat="1" ht="30" customHeight="1" x14ac:dyDescent="0.35">
      <c r="A3" s="416"/>
      <c r="B3" s="416"/>
      <c r="C3" s="416"/>
      <c r="D3" s="416"/>
      <c r="E3" s="416"/>
      <c r="F3" s="416"/>
      <c r="G3" s="416"/>
      <c r="H3" s="137"/>
      <c r="I3" s="137"/>
      <c r="J3" s="137"/>
    </row>
    <row r="4" spans="1:10" ht="23.25" x14ac:dyDescent="0.35">
      <c r="A4" s="479" t="s">
        <v>355</v>
      </c>
      <c r="B4" s="480"/>
      <c r="C4" s="480"/>
      <c r="D4" s="480"/>
      <c r="E4" s="480"/>
      <c r="F4" s="480"/>
      <c r="G4" s="480"/>
      <c r="H4" s="415"/>
      <c r="I4" s="415"/>
      <c r="J4" s="137"/>
    </row>
    <row r="5" spans="1:10" x14ac:dyDescent="0.25">
      <c r="H5" s="137"/>
      <c r="I5" s="137"/>
      <c r="J5" s="137"/>
    </row>
    <row r="6" spans="1:10" s="344" customFormat="1" x14ac:dyDescent="0.25">
      <c r="A6" s="95" t="s">
        <v>4230</v>
      </c>
      <c r="C6" s="90"/>
      <c r="D6" s="90"/>
    </row>
    <row r="7" spans="1:10" s="344" customFormat="1" x14ac:dyDescent="0.25">
      <c r="A7" s="478" t="s">
        <v>4231</v>
      </c>
      <c r="B7" s="478"/>
      <c r="C7" s="478"/>
      <c r="D7" s="478"/>
      <c r="E7" s="478"/>
      <c r="F7" s="478"/>
      <c r="G7" s="478"/>
    </row>
    <row r="8" spans="1:10" s="344" customFormat="1" x14ac:dyDescent="0.25">
      <c r="A8" s="478" t="s">
        <v>4272</v>
      </c>
      <c r="B8" s="478"/>
      <c r="C8" s="478"/>
      <c r="D8" s="478"/>
      <c r="E8" s="478"/>
      <c r="F8" s="478"/>
      <c r="G8" s="478"/>
    </row>
    <row r="9" spans="1:10" s="344" customFormat="1" x14ac:dyDescent="0.25">
      <c r="C9" s="90"/>
      <c r="D9" s="90"/>
    </row>
    <row r="10" spans="1:10" x14ac:dyDescent="0.25">
      <c r="B10" s="30"/>
    </row>
    <row r="11" spans="1:10" ht="99" customHeight="1" x14ac:dyDescent="0.25">
      <c r="C11" s="144" t="s">
        <v>4172</v>
      </c>
      <c r="D11" s="144" t="s">
        <v>4173</v>
      </c>
      <c r="E11" s="144" t="s">
        <v>4174</v>
      </c>
      <c r="F11" s="144" t="s">
        <v>4175</v>
      </c>
    </row>
    <row r="12" spans="1:10" x14ac:dyDescent="0.25">
      <c r="C12"/>
      <c r="D12"/>
    </row>
    <row r="13" spans="1:10" x14ac:dyDescent="0.25">
      <c r="B13" s="31" t="s">
        <v>356</v>
      </c>
      <c r="C13"/>
      <c r="D13"/>
    </row>
    <row r="14" spans="1:10" ht="25.5" customHeight="1" x14ac:dyDescent="0.25">
      <c r="B14" s="344" t="s">
        <v>4224</v>
      </c>
      <c r="C14" s="473" t="s">
        <v>3875</v>
      </c>
      <c r="D14" s="474"/>
      <c r="E14" s="474"/>
      <c r="F14" s="475"/>
    </row>
    <row r="15" spans="1:10" x14ac:dyDescent="0.25">
      <c r="C15" s="151"/>
      <c r="D15" s="151"/>
      <c r="E15" s="152"/>
      <c r="F15" s="152"/>
    </row>
    <row r="16" spans="1:10" x14ac:dyDescent="0.25">
      <c r="C16" s="151"/>
      <c r="D16" s="151"/>
      <c r="E16" s="152"/>
      <c r="F16" s="152"/>
    </row>
    <row r="17" spans="2:7" x14ac:dyDescent="0.25">
      <c r="B17" s="31" t="s">
        <v>357</v>
      </c>
      <c r="C17" s="152"/>
      <c r="D17" s="152"/>
      <c r="E17" s="152"/>
      <c r="F17" s="152"/>
    </row>
    <row r="18" spans="2:7" ht="25.5" customHeight="1" x14ac:dyDescent="0.25">
      <c r="B18" s="344" t="s">
        <v>3892</v>
      </c>
      <c r="C18" s="471" t="s">
        <v>3758</v>
      </c>
      <c r="D18" s="472"/>
      <c r="E18" s="473" t="s">
        <v>3875</v>
      </c>
      <c r="F18" s="475"/>
    </row>
    <row r="19" spans="2:7" ht="24.75" customHeight="1" x14ac:dyDescent="0.25">
      <c r="B19" s="344" t="s">
        <v>3893</v>
      </c>
      <c r="C19" s="473" t="s">
        <v>3875</v>
      </c>
      <c r="D19" s="475"/>
      <c r="E19" s="473" t="s">
        <v>3875</v>
      </c>
      <c r="F19" s="475"/>
    </row>
    <row r="20" spans="2:7" ht="27.75" customHeight="1" x14ac:dyDescent="0.25">
      <c r="B20" s="344" t="s">
        <v>3894</v>
      </c>
      <c r="C20" s="419" t="s">
        <v>3875</v>
      </c>
      <c r="D20" s="419" t="s">
        <v>3875</v>
      </c>
      <c r="E20" s="419" t="s">
        <v>3875</v>
      </c>
      <c r="F20" s="418" t="s">
        <v>3875</v>
      </c>
      <c r="G20" s="464"/>
    </row>
    <row r="21" spans="2:7" x14ac:dyDescent="0.25">
      <c r="C21" s="151"/>
      <c r="D21" s="151"/>
      <c r="E21" s="151"/>
      <c r="F21" s="151"/>
    </row>
    <row r="22" spans="2:7" x14ac:dyDescent="0.25">
      <c r="B22" s="31" t="s">
        <v>358</v>
      </c>
      <c r="C22" s="152"/>
      <c r="D22" s="152"/>
      <c r="E22" s="152"/>
      <c r="F22" s="152"/>
    </row>
    <row r="23" spans="2:7" ht="30" customHeight="1" x14ac:dyDescent="0.25">
      <c r="B23" s="344" t="s">
        <v>4177</v>
      </c>
      <c r="C23" s="473" t="s">
        <v>3875</v>
      </c>
      <c r="D23" s="474"/>
      <c r="E23" s="474"/>
      <c r="F23" s="475"/>
    </row>
    <row r="24" spans="2:7" ht="29.25" customHeight="1" x14ac:dyDescent="0.25">
      <c r="B24" s="344" t="s">
        <v>4178</v>
      </c>
      <c r="C24" s="473" t="s">
        <v>3875</v>
      </c>
      <c r="D24" s="474"/>
      <c r="E24" s="474"/>
      <c r="F24" s="475"/>
    </row>
    <row r="25" spans="2:7" ht="30" customHeight="1" x14ac:dyDescent="0.25">
      <c r="B25" s="344" t="s">
        <v>4166</v>
      </c>
      <c r="C25" s="473" t="s">
        <v>3875</v>
      </c>
      <c r="D25" s="474"/>
      <c r="E25" s="474"/>
      <c r="F25" s="475"/>
    </row>
    <row r="26" spans="2:7" ht="27.75" customHeight="1" x14ac:dyDescent="0.25">
      <c r="B26" s="344" t="s">
        <v>4167</v>
      </c>
      <c r="C26" s="473" t="s">
        <v>3875</v>
      </c>
      <c r="D26" s="474"/>
      <c r="E26" s="474"/>
      <c r="F26" s="475"/>
    </row>
    <row r="27" spans="2:7" ht="27.75" customHeight="1" x14ac:dyDescent="0.25">
      <c r="B27" s="344" t="s">
        <v>4168</v>
      </c>
      <c r="C27" s="153" t="s">
        <v>3758</v>
      </c>
      <c r="D27" s="155" t="s">
        <v>3875</v>
      </c>
      <c r="E27" s="153" t="s">
        <v>3758</v>
      </c>
      <c r="F27" s="155" t="s">
        <v>3875</v>
      </c>
    </row>
    <row r="28" spans="2:7" ht="27.75" customHeight="1" x14ac:dyDescent="0.25">
      <c r="B28" s="344" t="s">
        <v>4169</v>
      </c>
      <c r="C28" s="153" t="s">
        <v>3758</v>
      </c>
      <c r="D28" s="155" t="s">
        <v>3875</v>
      </c>
      <c r="E28" s="153" t="s">
        <v>3758</v>
      </c>
      <c r="F28" s="155" t="s">
        <v>3875</v>
      </c>
    </row>
    <row r="29" spans="2:7" ht="31.5" customHeight="1" x14ac:dyDescent="0.25">
      <c r="B29" s="344" t="s">
        <v>4179</v>
      </c>
      <c r="C29" s="471" t="s">
        <v>3758</v>
      </c>
      <c r="D29" s="472"/>
      <c r="E29" s="155" t="s">
        <v>3875</v>
      </c>
      <c r="F29" s="291" t="s">
        <v>3875</v>
      </c>
    </row>
    <row r="30" spans="2:7" ht="26.25" customHeight="1" x14ac:dyDescent="0.25">
      <c r="B30" s="344" t="s">
        <v>4180</v>
      </c>
      <c r="C30" s="471" t="s">
        <v>3758</v>
      </c>
      <c r="D30" s="472"/>
      <c r="E30" s="155" t="s">
        <v>3875</v>
      </c>
      <c r="F30" s="155" t="s">
        <v>3875</v>
      </c>
    </row>
    <row r="31" spans="2:7" ht="27" customHeight="1" x14ac:dyDescent="0.25">
      <c r="B31" s="344" t="s">
        <v>869</v>
      </c>
      <c r="C31" s="471" t="s">
        <v>3758</v>
      </c>
      <c r="D31" s="472"/>
      <c r="E31" s="470" t="s">
        <v>3875</v>
      </c>
      <c r="F31" s="470"/>
    </row>
    <row r="32" spans="2:7" ht="25.5" customHeight="1" x14ac:dyDescent="0.25">
      <c r="B32" s="344" t="s">
        <v>4170</v>
      </c>
      <c r="C32" s="470" t="s">
        <v>3875</v>
      </c>
      <c r="D32" s="470"/>
      <c r="E32" s="470" t="s">
        <v>3875</v>
      </c>
      <c r="F32" s="470"/>
    </row>
    <row r="33" spans="2:6" ht="24.75" customHeight="1" x14ac:dyDescent="0.25">
      <c r="B33" s="344" t="s">
        <v>4171</v>
      </c>
      <c r="C33" s="470" t="s">
        <v>3875</v>
      </c>
      <c r="D33" s="470"/>
      <c r="E33" s="470" t="s">
        <v>3875</v>
      </c>
      <c r="F33" s="470"/>
    </row>
    <row r="34" spans="2:6" x14ac:dyDescent="0.25">
      <c r="C34" s="151"/>
      <c r="D34" s="151"/>
      <c r="E34" s="151"/>
      <c r="F34" s="151"/>
    </row>
    <row r="35" spans="2:6" x14ac:dyDescent="0.25">
      <c r="C35" s="152"/>
      <c r="D35" s="152"/>
      <c r="E35" s="152"/>
      <c r="F35" s="152"/>
    </row>
    <row r="36" spans="2:6" x14ac:dyDescent="0.25">
      <c r="B36" s="31" t="s">
        <v>3904</v>
      </c>
      <c r="C36" s="152"/>
      <c r="D36" s="152"/>
      <c r="E36" s="152"/>
      <c r="F36" s="152"/>
    </row>
    <row r="37" spans="2:6" ht="25.5" customHeight="1" x14ac:dyDescent="0.25">
      <c r="B37" t="s">
        <v>361</v>
      </c>
      <c r="C37" s="470" t="s">
        <v>3875</v>
      </c>
      <c r="D37" s="470"/>
      <c r="E37" s="470" t="s">
        <v>3875</v>
      </c>
      <c r="F37" s="470"/>
    </row>
    <row r="38" spans="2:6" ht="25.5" customHeight="1" x14ac:dyDescent="0.25">
      <c r="C38" s="151"/>
      <c r="D38" s="151"/>
      <c r="E38" s="151"/>
      <c r="F38" s="151"/>
    </row>
    <row r="39" spans="2:6" ht="25.5" customHeight="1" x14ac:dyDescent="0.25">
      <c r="B39" s="31" t="s">
        <v>359</v>
      </c>
      <c r="C39" s="152"/>
      <c r="D39" s="152"/>
      <c r="E39" s="152"/>
      <c r="F39" s="152"/>
    </row>
    <row r="40" spans="2:6" ht="30" customHeight="1" x14ac:dyDescent="0.25">
      <c r="B40" s="344" t="s">
        <v>4181</v>
      </c>
      <c r="C40" s="470" t="s">
        <v>3875</v>
      </c>
      <c r="D40" s="470"/>
      <c r="E40" s="470" t="s">
        <v>3875</v>
      </c>
      <c r="F40" s="470"/>
    </row>
    <row r="41" spans="2:6" ht="25.5" customHeight="1" x14ac:dyDescent="0.25">
      <c r="B41" s="344" t="s">
        <v>4182</v>
      </c>
      <c r="C41" s="154" t="s">
        <v>3758</v>
      </c>
      <c r="D41" s="154" t="s">
        <v>3758</v>
      </c>
      <c r="E41" s="470" t="s">
        <v>3875</v>
      </c>
      <c r="F41" s="470"/>
    </row>
    <row r="42" spans="2:6" ht="25.5" customHeight="1" x14ac:dyDescent="0.25">
      <c r="B42" s="344" t="s">
        <v>4183</v>
      </c>
      <c r="C42" s="154" t="s">
        <v>3758</v>
      </c>
      <c r="D42" s="154" t="s">
        <v>3758</v>
      </c>
      <c r="E42" s="470" t="s">
        <v>3875</v>
      </c>
      <c r="F42" s="470"/>
    </row>
    <row r="43" spans="2:6" ht="25.5" customHeight="1" x14ac:dyDescent="0.25">
      <c r="B43" s="344" t="s">
        <v>4184</v>
      </c>
      <c r="C43" s="470" t="s">
        <v>3875</v>
      </c>
      <c r="D43" s="470"/>
      <c r="E43" s="470" t="s">
        <v>3875</v>
      </c>
      <c r="F43" s="470"/>
    </row>
    <row r="44" spans="2:6" ht="27" customHeight="1" x14ac:dyDescent="0.25">
      <c r="B44" s="344" t="s">
        <v>4185</v>
      </c>
      <c r="C44" s="154" t="s">
        <v>3758</v>
      </c>
      <c r="D44" s="154" t="s">
        <v>3758</v>
      </c>
      <c r="E44" s="155" t="s">
        <v>3875</v>
      </c>
      <c r="F44" s="154" t="s">
        <v>3758</v>
      </c>
    </row>
    <row r="45" spans="2:6" ht="27" customHeight="1" x14ac:dyDescent="0.25">
      <c r="B45" s="344" t="s">
        <v>4186</v>
      </c>
      <c r="C45" s="154" t="s">
        <v>3758</v>
      </c>
      <c r="D45" s="154" t="s">
        <v>3758</v>
      </c>
      <c r="E45" s="155" t="s">
        <v>3875</v>
      </c>
      <c r="F45" s="154" t="s">
        <v>3758</v>
      </c>
    </row>
    <row r="46" spans="2:6" ht="25.5" customHeight="1" x14ac:dyDescent="0.25">
      <c r="B46" s="344" t="s">
        <v>4187</v>
      </c>
      <c r="C46" s="154" t="s">
        <v>3758</v>
      </c>
      <c r="D46" s="154" t="s">
        <v>3758</v>
      </c>
      <c r="E46" s="155" t="s">
        <v>3875</v>
      </c>
      <c r="F46" s="154" t="s">
        <v>3758</v>
      </c>
    </row>
    <row r="47" spans="2:6" ht="26.25" customHeight="1" x14ac:dyDescent="0.25">
      <c r="B47" s="344" t="s">
        <v>4188</v>
      </c>
      <c r="C47" s="154" t="s">
        <v>3758</v>
      </c>
      <c r="D47" s="154" t="s">
        <v>3758</v>
      </c>
      <c r="E47" s="470" t="s">
        <v>3875</v>
      </c>
      <c r="F47" s="470"/>
    </row>
    <row r="48" spans="2:6" ht="26.25" customHeight="1" x14ac:dyDescent="0.25">
      <c r="B48" s="344" t="s">
        <v>4189</v>
      </c>
      <c r="C48" s="471" t="s">
        <v>3758</v>
      </c>
      <c r="D48" s="472"/>
      <c r="E48" s="470" t="s">
        <v>3875</v>
      </c>
      <c r="F48" s="470"/>
    </row>
    <row r="49" spans="2:6" ht="27" customHeight="1" x14ac:dyDescent="0.25">
      <c r="B49" s="344" t="s">
        <v>4190</v>
      </c>
      <c r="C49" s="154" t="s">
        <v>3758</v>
      </c>
      <c r="D49" s="154" t="s">
        <v>3758</v>
      </c>
      <c r="E49" s="155" t="s">
        <v>3875</v>
      </c>
      <c r="F49" s="154" t="s">
        <v>3758</v>
      </c>
    </row>
    <row r="50" spans="2:6" ht="26.25" customHeight="1" x14ac:dyDescent="0.25">
      <c r="B50" s="344" t="s">
        <v>4191</v>
      </c>
      <c r="C50" s="154" t="s">
        <v>3758</v>
      </c>
      <c r="D50" s="154" t="s">
        <v>3758</v>
      </c>
      <c r="E50" s="470" t="s">
        <v>3875</v>
      </c>
      <c r="F50" s="470"/>
    </row>
    <row r="51" spans="2:6" ht="26.25" customHeight="1" x14ac:dyDescent="0.25">
      <c r="B51" s="344" t="s">
        <v>4192</v>
      </c>
      <c r="C51" s="154" t="s">
        <v>3758</v>
      </c>
      <c r="D51" s="154" t="s">
        <v>3758</v>
      </c>
      <c r="E51" s="470" t="s">
        <v>3875</v>
      </c>
      <c r="F51" s="470"/>
    </row>
    <row r="52" spans="2:6" ht="25.5" customHeight="1" x14ac:dyDescent="0.25">
      <c r="B52" s="344" t="s">
        <v>4193</v>
      </c>
      <c r="C52" s="473" t="s">
        <v>3875</v>
      </c>
      <c r="D52" s="474"/>
      <c r="E52" s="474"/>
      <c r="F52" s="475"/>
    </row>
    <row r="53" spans="2:6" ht="26.25" customHeight="1" x14ac:dyDescent="0.25">
      <c r="B53" s="344" t="s">
        <v>4194</v>
      </c>
      <c r="C53" s="471" t="s">
        <v>3758</v>
      </c>
      <c r="D53" s="472"/>
      <c r="E53" s="155" t="s">
        <v>3875</v>
      </c>
      <c r="F53" s="155" t="s">
        <v>3875</v>
      </c>
    </row>
    <row r="54" spans="2:6" ht="30" customHeight="1" x14ac:dyDescent="0.25">
      <c r="B54" s="344" t="s">
        <v>4195</v>
      </c>
      <c r="C54" s="471" t="s">
        <v>3758</v>
      </c>
      <c r="D54" s="472"/>
      <c r="E54" s="155" t="s">
        <v>3875</v>
      </c>
      <c r="F54" s="155" t="s">
        <v>3875</v>
      </c>
    </row>
    <row r="55" spans="2:6" ht="30" customHeight="1" x14ac:dyDescent="0.25">
      <c r="B55" s="344" t="s">
        <v>4196</v>
      </c>
      <c r="C55" s="471" t="s">
        <v>3758</v>
      </c>
      <c r="D55" s="472"/>
      <c r="E55" s="155" t="s">
        <v>3875</v>
      </c>
      <c r="F55" s="155" t="s">
        <v>3875</v>
      </c>
    </row>
    <row r="56" spans="2:6" ht="27" customHeight="1" x14ac:dyDescent="0.25">
      <c r="B56" s="344" t="s">
        <v>4197</v>
      </c>
      <c r="C56" s="154" t="s">
        <v>3758</v>
      </c>
      <c r="D56" s="154" t="s">
        <v>3758</v>
      </c>
      <c r="E56" s="155" t="s">
        <v>3875</v>
      </c>
      <c r="F56" s="154" t="s">
        <v>3758</v>
      </c>
    </row>
    <row r="57" spans="2:6" ht="27" customHeight="1" x14ac:dyDescent="0.25">
      <c r="B57" s="344" t="s">
        <v>4198</v>
      </c>
      <c r="C57" s="154" t="s">
        <v>3758</v>
      </c>
      <c r="D57" s="154" t="s">
        <v>3758</v>
      </c>
      <c r="E57" s="155" t="s">
        <v>3875</v>
      </c>
      <c r="F57" s="154" t="s">
        <v>3758</v>
      </c>
    </row>
    <row r="58" spans="2:6" ht="27" customHeight="1" x14ac:dyDescent="0.25">
      <c r="B58" s="344" t="s">
        <v>4199</v>
      </c>
      <c r="C58" s="154" t="s">
        <v>3758</v>
      </c>
      <c r="D58" s="154" t="s">
        <v>3758</v>
      </c>
      <c r="E58" s="470" t="s">
        <v>3875</v>
      </c>
      <c r="F58" s="470"/>
    </row>
    <row r="59" spans="2:6" ht="26.25" customHeight="1" x14ac:dyDescent="0.25">
      <c r="B59" s="344" t="s">
        <v>4200</v>
      </c>
      <c r="C59" s="154" t="s">
        <v>3758</v>
      </c>
      <c r="D59" s="154" t="s">
        <v>3758</v>
      </c>
      <c r="E59" s="155" t="s">
        <v>3875</v>
      </c>
      <c r="F59" s="155" t="s">
        <v>3875</v>
      </c>
    </row>
    <row r="60" spans="2:6" ht="26.25" customHeight="1" x14ac:dyDescent="0.25">
      <c r="B60" s="344" t="s">
        <v>4201</v>
      </c>
      <c r="C60" s="154" t="s">
        <v>3758</v>
      </c>
      <c r="D60" s="154" t="s">
        <v>3758</v>
      </c>
      <c r="E60" s="155" t="s">
        <v>3875</v>
      </c>
      <c r="F60" s="155" t="s">
        <v>3875</v>
      </c>
    </row>
    <row r="61" spans="2:6" ht="24.75" customHeight="1" x14ac:dyDescent="0.25">
      <c r="B61" s="344" t="s">
        <v>4202</v>
      </c>
      <c r="C61" s="154" t="s">
        <v>3758</v>
      </c>
      <c r="D61" s="154" t="s">
        <v>3758</v>
      </c>
      <c r="E61" s="470" t="s">
        <v>3875</v>
      </c>
      <c r="F61" s="470"/>
    </row>
    <row r="62" spans="2:6" ht="26.25" customHeight="1" x14ac:dyDescent="0.25">
      <c r="B62" s="344" t="s">
        <v>4203</v>
      </c>
      <c r="C62" s="470" t="s">
        <v>3875</v>
      </c>
      <c r="D62" s="470"/>
      <c r="E62" s="470" t="s">
        <v>3875</v>
      </c>
      <c r="F62" s="470"/>
    </row>
    <row r="63" spans="2:6" ht="27" customHeight="1" x14ac:dyDescent="0.25">
      <c r="B63" s="344" t="s">
        <v>4204</v>
      </c>
      <c r="C63" s="470" t="s">
        <v>3875</v>
      </c>
      <c r="D63" s="470"/>
      <c r="E63" s="470" t="s">
        <v>3875</v>
      </c>
      <c r="F63" s="470"/>
    </row>
    <row r="64" spans="2:6" ht="26.25" customHeight="1" x14ac:dyDescent="0.25">
      <c r="B64" s="344" t="s">
        <v>4205</v>
      </c>
      <c r="C64" s="471" t="s">
        <v>3758</v>
      </c>
      <c r="D64" s="472"/>
      <c r="E64" s="470" t="s">
        <v>3875</v>
      </c>
      <c r="F64" s="470"/>
    </row>
    <row r="65" spans="2:6" ht="30" customHeight="1" x14ac:dyDescent="0.25">
      <c r="B65" s="344" t="s">
        <v>4206</v>
      </c>
      <c r="C65" s="154" t="s">
        <v>3758</v>
      </c>
      <c r="D65" s="154" t="s">
        <v>3758</v>
      </c>
      <c r="E65" s="470" t="s">
        <v>3875</v>
      </c>
      <c r="F65" s="470"/>
    </row>
    <row r="66" spans="2:6" ht="29.25" customHeight="1" x14ac:dyDescent="0.25">
      <c r="B66" s="344" t="s">
        <v>4207</v>
      </c>
      <c r="C66" s="470" t="s">
        <v>3875</v>
      </c>
      <c r="D66" s="470"/>
      <c r="E66" s="470" t="s">
        <v>3875</v>
      </c>
      <c r="F66" s="470"/>
    </row>
    <row r="67" spans="2:6" ht="27" customHeight="1" x14ac:dyDescent="0.25">
      <c r="B67" s="344" t="s">
        <v>4208</v>
      </c>
      <c r="C67" s="470" t="s">
        <v>3875</v>
      </c>
      <c r="D67" s="470"/>
      <c r="E67" s="470" t="s">
        <v>3875</v>
      </c>
      <c r="F67" s="470"/>
    </row>
    <row r="68" spans="2:6" ht="26.25" customHeight="1" x14ac:dyDescent="0.25">
      <c r="B68" s="344" t="s">
        <v>4209</v>
      </c>
      <c r="C68" s="154" t="s">
        <v>3758</v>
      </c>
      <c r="D68" s="154" t="s">
        <v>3758</v>
      </c>
      <c r="E68" s="470" t="s">
        <v>3875</v>
      </c>
      <c r="F68" s="470"/>
    </row>
    <row r="69" spans="2:6" ht="27" customHeight="1" x14ac:dyDescent="0.25">
      <c r="B69" s="344" t="s">
        <v>4210</v>
      </c>
      <c r="C69" s="155" t="s">
        <v>3875</v>
      </c>
      <c r="D69" s="155" t="s">
        <v>3875</v>
      </c>
      <c r="E69" s="155" t="s">
        <v>3875</v>
      </c>
      <c r="F69" s="155" t="s">
        <v>3875</v>
      </c>
    </row>
    <row r="70" spans="2:6" ht="26.25" customHeight="1" x14ac:dyDescent="0.25">
      <c r="B70" s="344" t="s">
        <v>4211</v>
      </c>
      <c r="C70" s="470" t="s">
        <v>3875</v>
      </c>
      <c r="D70" s="470"/>
      <c r="E70" s="470" t="s">
        <v>3875</v>
      </c>
      <c r="F70" s="470"/>
    </row>
    <row r="71" spans="2:6" ht="26.25" customHeight="1" x14ac:dyDescent="0.25">
      <c r="B71" s="344" t="s">
        <v>4212</v>
      </c>
      <c r="C71" s="154" t="s">
        <v>3758</v>
      </c>
      <c r="D71" s="154" t="s">
        <v>3758</v>
      </c>
      <c r="E71" s="155" t="s">
        <v>3875</v>
      </c>
      <c r="F71" s="155" t="s">
        <v>3875</v>
      </c>
    </row>
    <row r="72" spans="2:6" ht="26.25" customHeight="1" x14ac:dyDescent="0.25">
      <c r="B72" s="344" t="s">
        <v>4213</v>
      </c>
      <c r="C72" s="154" t="s">
        <v>3758</v>
      </c>
      <c r="D72" s="154" t="s">
        <v>3758</v>
      </c>
      <c r="E72" s="155" t="s">
        <v>3875</v>
      </c>
      <c r="F72" s="155" t="s">
        <v>3875</v>
      </c>
    </row>
    <row r="73" spans="2:6" ht="25.5" customHeight="1" x14ac:dyDescent="0.25">
      <c r="B73" s="344" t="s">
        <v>4214</v>
      </c>
      <c r="C73" s="470" t="s">
        <v>3875</v>
      </c>
      <c r="D73" s="470"/>
      <c r="E73" s="155" t="s">
        <v>3875</v>
      </c>
      <c r="F73" s="155" t="s">
        <v>3875</v>
      </c>
    </row>
    <row r="74" spans="2:6" ht="29.25" customHeight="1" x14ac:dyDescent="0.25">
      <c r="B74" s="344" t="s">
        <v>4215</v>
      </c>
      <c r="C74" s="154" t="s">
        <v>3758</v>
      </c>
      <c r="D74" s="154" t="s">
        <v>3758</v>
      </c>
      <c r="E74" s="155" t="s">
        <v>3875</v>
      </c>
      <c r="F74" s="154" t="s">
        <v>3758</v>
      </c>
    </row>
    <row r="75" spans="2:6" ht="29.25" customHeight="1" x14ac:dyDescent="0.25">
      <c r="B75" s="344" t="s">
        <v>4216</v>
      </c>
      <c r="C75" s="277" t="s">
        <v>3875</v>
      </c>
      <c r="D75" s="154" t="s">
        <v>3758</v>
      </c>
      <c r="E75" s="279" t="s">
        <v>3875</v>
      </c>
      <c r="F75" s="154" t="s">
        <v>3758</v>
      </c>
    </row>
    <row r="76" spans="2:6" ht="26.25" customHeight="1" x14ac:dyDescent="0.25">
      <c r="B76" s="344" t="s">
        <v>4217</v>
      </c>
      <c r="C76" s="154" t="s">
        <v>3758</v>
      </c>
      <c r="D76" s="154" t="s">
        <v>3758</v>
      </c>
      <c r="E76" s="470" t="s">
        <v>3875</v>
      </c>
      <c r="F76" s="470"/>
    </row>
    <row r="77" spans="2:6" ht="25.5" customHeight="1" x14ac:dyDescent="0.25">
      <c r="B77" s="344" t="s">
        <v>4218</v>
      </c>
      <c r="C77" s="154" t="s">
        <v>3758</v>
      </c>
      <c r="D77" s="154" t="s">
        <v>3758</v>
      </c>
      <c r="E77" s="155" t="s">
        <v>3875</v>
      </c>
      <c r="F77" s="154" t="s">
        <v>3758</v>
      </c>
    </row>
    <row r="78" spans="2:6" ht="25.5" customHeight="1" x14ac:dyDescent="0.25">
      <c r="B78" s="344" t="s">
        <v>4219</v>
      </c>
      <c r="C78" s="471" t="s">
        <v>3758</v>
      </c>
      <c r="D78" s="472"/>
      <c r="E78" s="470" t="s">
        <v>3875</v>
      </c>
      <c r="F78" s="470"/>
    </row>
    <row r="79" spans="2:6" ht="28.5" customHeight="1" x14ac:dyDescent="0.25">
      <c r="B79" s="344" t="s">
        <v>4220</v>
      </c>
      <c r="C79" s="471" t="s">
        <v>3758</v>
      </c>
      <c r="D79" s="472"/>
      <c r="E79" s="470" t="s">
        <v>3875</v>
      </c>
      <c r="F79" s="470"/>
    </row>
    <row r="80" spans="2:6" ht="26.25" customHeight="1" x14ac:dyDescent="0.25">
      <c r="B80" s="344" t="s">
        <v>4221</v>
      </c>
      <c r="C80" s="154" t="s">
        <v>3758</v>
      </c>
      <c r="D80" s="154" t="s">
        <v>3758</v>
      </c>
      <c r="E80" s="470" t="s">
        <v>3875</v>
      </c>
      <c r="F80" s="470"/>
    </row>
    <row r="81" spans="2:6" ht="25.5" customHeight="1" x14ac:dyDescent="0.25">
      <c r="B81" s="344" t="s">
        <v>4222</v>
      </c>
      <c r="C81" s="154" t="s">
        <v>3758</v>
      </c>
      <c r="D81" s="154" t="s">
        <v>3758</v>
      </c>
      <c r="E81" s="470" t="s">
        <v>3875</v>
      </c>
      <c r="F81" s="470"/>
    </row>
    <row r="82" spans="2:6" ht="32.25" customHeight="1" x14ac:dyDescent="0.25">
      <c r="B82" s="344" t="s">
        <v>4223</v>
      </c>
      <c r="C82" s="154" t="s">
        <v>3758</v>
      </c>
      <c r="D82" s="154" t="s">
        <v>3758</v>
      </c>
      <c r="E82" s="470" t="s">
        <v>3875</v>
      </c>
      <c r="F82" s="470"/>
    </row>
    <row r="83" spans="2:6" x14ac:dyDescent="0.25">
      <c r="C83" s="150"/>
      <c r="D83" s="150"/>
      <c r="E83" s="150"/>
      <c r="F83" s="150"/>
    </row>
  </sheetData>
  <sheetProtection formatColumns="0" formatRows="0"/>
  <mergeCells count="64">
    <mergeCell ref="A1:G1"/>
    <mergeCell ref="A2:G2"/>
    <mergeCell ref="A7:G7"/>
    <mergeCell ref="A8:G8"/>
    <mergeCell ref="A4:G4"/>
    <mergeCell ref="C73:D73"/>
    <mergeCell ref="C66:D66"/>
    <mergeCell ref="E66:F66"/>
    <mergeCell ref="C67:D67"/>
    <mergeCell ref="E67:F67"/>
    <mergeCell ref="C14:F14"/>
    <mergeCell ref="C63:D63"/>
    <mergeCell ref="E63:F63"/>
    <mergeCell ref="C64:D64"/>
    <mergeCell ref="E64:F64"/>
    <mergeCell ref="C18:D18"/>
    <mergeCell ref="E18:F18"/>
    <mergeCell ref="C19:D19"/>
    <mergeCell ref="E19:F19"/>
    <mergeCell ref="C23:F23"/>
    <mergeCell ref="C24:F24"/>
    <mergeCell ref="C25:F25"/>
    <mergeCell ref="C26:F26"/>
    <mergeCell ref="C29:D29"/>
    <mergeCell ref="C30:D30"/>
    <mergeCell ref="C31:D31"/>
    <mergeCell ref="E31:F31"/>
    <mergeCell ref="C32:D32"/>
    <mergeCell ref="E32:F32"/>
    <mergeCell ref="E47:F47"/>
    <mergeCell ref="C48:D48"/>
    <mergeCell ref="C33:D33"/>
    <mergeCell ref="E33:F33"/>
    <mergeCell ref="C40:D40"/>
    <mergeCell ref="E40:F40"/>
    <mergeCell ref="E41:F41"/>
    <mergeCell ref="E42:F42"/>
    <mergeCell ref="C43:D43"/>
    <mergeCell ref="E43:F43"/>
    <mergeCell ref="E48:F48"/>
    <mergeCell ref="C37:D37"/>
    <mergeCell ref="E37:F37"/>
    <mergeCell ref="E50:F50"/>
    <mergeCell ref="E51:F51"/>
    <mergeCell ref="E68:F68"/>
    <mergeCell ref="C70:D70"/>
    <mergeCell ref="E70:F70"/>
    <mergeCell ref="E61:F61"/>
    <mergeCell ref="C62:D62"/>
    <mergeCell ref="E62:F62"/>
    <mergeCell ref="C52:F52"/>
    <mergeCell ref="C53:D53"/>
    <mergeCell ref="C54:D54"/>
    <mergeCell ref="C55:D55"/>
    <mergeCell ref="E58:F58"/>
    <mergeCell ref="E65:F65"/>
    <mergeCell ref="E76:F76"/>
    <mergeCell ref="C78:D78"/>
    <mergeCell ref="E78:F78"/>
    <mergeCell ref="E82:F82"/>
    <mergeCell ref="C79:D79"/>
    <mergeCell ref="E79:F79"/>
    <mergeCell ref="E80:F80"/>
    <mergeCell ref="E81:F81"/>
  </mergeCells>
  <conditionalFormatting sqref="B27:B28">
    <cfRule type="duplicateValues" dxfId="0" priority="1"/>
  </conditionalFormatting>
  <hyperlinks>
    <hyperlink ref="C24:F24" location="'SOFPLiquidity (F&amp;M)'!A1" display="√"/>
    <hyperlink ref="C14:F14" location="FilingInformation!A1" display="√"/>
    <hyperlink ref="E18:F18" location="'DirectorsReport(F)'!Print_Area" display="√"/>
    <hyperlink ref="C19:D19" location="'StatementByDirectors(M)'!Print_Area" display="√"/>
    <hyperlink ref="E19:F19" location="'StatementByDirectors(F)'!Print_Area" display="√"/>
    <hyperlink ref="C23:F23" location="'SOFPCurrentNonCurrent (F&amp;M)'!A1" display="√"/>
    <hyperlink ref="C25:F25" location="'IncomeStatementFunction(F&amp;M)'!A1" display="√"/>
    <hyperlink ref="C26:F26" location="'IncomeStatementNature(F&amp;M)'!A1" display="√"/>
    <hyperlink ref="D27" location="'IncomeStm&amp;REFunction (F&amp;M)(SE)'!A1" display="√"/>
    <hyperlink ref="F27" location="'IncomeStm&amp;REFunction (F&amp;M)(SE)'!A1" display="√"/>
    <hyperlink ref="D28" location="'IncomeStm&amp;RENature (F&amp;M)(SE)'!A1" display="√"/>
    <hyperlink ref="F28" location="'IncomeStm&amp;RENature (F&amp;M)(SE)'!A1" display="√"/>
    <hyperlink ref="E29" location="'SOCINetOfTax (F)(SFRS)'!A1" display="√"/>
    <hyperlink ref="F29" location="'SOCINetOfTax (F)(SE)'!A1" display="√"/>
    <hyperlink ref="E30" location="'SOCIBeforeTax (F)(SFRS)'!A1" display="√"/>
    <hyperlink ref="F30" location="'SOCIBeforeTax (F)(SE)'!A1" display="√"/>
    <hyperlink ref="E31:F31" location="'StatementOfChangesInEquity(F)'!A1" display="√"/>
    <hyperlink ref="C32:D32" location="'StatementOfCashFlowsDirect(M)'!A1" display="√"/>
    <hyperlink ref="E32:F32" location="'StatementOfCashFlowsDirect(F)'!A1" display="√"/>
    <hyperlink ref="C33:D33" location="'StatementOfCashFlowsIndirect(M)'!A1" display="√"/>
    <hyperlink ref="E33:F33" location="'StatementOfCashFlowsIndirect(F)'!A1" display="√"/>
    <hyperlink ref="C40:D40" location="'CorporateInformation (M)'!Print_Area" display="√"/>
    <hyperlink ref="E40:F40" location="'CorporateInformation (F)'!Print_Area" display="√"/>
    <hyperlink ref="E41:F41" location="'Significccounti (F)'!A1" display="√"/>
    <hyperlink ref="E42:F42" location="'CashAndBankBalances (F)'!Print_Area" display="√"/>
    <hyperlink ref="C43:D43" location="'TradeOtherReceivables(M)'!A1" display="√"/>
    <hyperlink ref="E43:F43" location="'TradeOtherReceivables(F)'!A1" display="√"/>
    <hyperlink ref="E44" location="'AvailForSaleFinancia(F)(SFRS)'!A1" display="√"/>
    <hyperlink ref="E45" location="'HeldToMaturityInvestme(F)(SFRS)'!A1" display="√"/>
    <hyperlink ref="E46" location="'DerivativeFinancial (F)(SFRS)'!A1" display="√"/>
    <hyperlink ref="E47:F47" location="'FinanceLeaseReceivables (F)'!A1" display="√"/>
    <hyperlink ref="E48:F48" location="'Inventories (F)'!A1" display="√"/>
    <hyperlink ref="E49" location="'ConstructionContracts (F)(SFRS)'!A1" display="√"/>
    <hyperlink ref="E50:F50" location="'DevelopmentProperties (F)'!A1" display="√"/>
    <hyperlink ref="E51:F51" location="'DeferraxAssetsLiabiliti (F)'!A1" display="√"/>
    <hyperlink ref="C52:F52" location="'GovernmentGrants (M&amp;F)'!A1" display="√"/>
    <hyperlink ref="E53" location="'InvInSubsidiary (F)(SFRS)'!A1" display="√"/>
    <hyperlink ref="F53" location="'InvInSubsidiary (F)(SE)'!A1" display="√"/>
    <hyperlink ref="E54" location="'InvInAssociates (F)(SFRS)'!A1" display="√"/>
    <hyperlink ref="F54" location="'InvInAssociates (F)(SE)'!A1" display="√"/>
    <hyperlink ref="E55" location="'IntInJointVent(F)(SFRS)'!A1" display="√"/>
    <hyperlink ref="F55" location="'IntInJointVent(F)(SE)'!A1" display="√"/>
    <hyperlink ref="E56" location="'IntInOtherEntities (F)(SFRS)'!Print_Area" display="√"/>
    <hyperlink ref="E57" location="'ExplorAndEvalfMine (F)(SFRS)'!A1" display="√"/>
    <hyperlink ref="E58:F58" location="'IntangibleAssets (F)'!A1" display="√"/>
    <hyperlink ref="E59" location="'Goodwill (F)(SFRS)'!A1" display="√"/>
    <hyperlink ref="F59" location="'Goodwill (F)(SE)'!Print_Area" display="√"/>
    <hyperlink ref="E60" location="'InvestmentProperties (F)(SFRS)'!A1" display="√"/>
    <hyperlink ref="F60" location="'InvestmentProperties (F)(SE)'!A1" display="√"/>
    <hyperlink ref="E61:F61" location="'BiologicalAssets (F)'!A1" display="√"/>
    <hyperlink ref="C62:D62" location="'PropertyPlantAndEquipm (M)'!A1" display="√"/>
    <hyperlink ref="E62:F62" location="'PropertyPlantAndEquipm (F)'!A1" display="√"/>
    <hyperlink ref="C63:D63" location="'Provisions (M)'!A1" display="√"/>
    <hyperlink ref="E63:F63" location="'Provisions (F)'!A1" display="√"/>
    <hyperlink ref="E64:F64" location="'FinanceLeaseLiabilities (F)'!A1" display="√"/>
    <hyperlink ref="E65:F65" location="'LoansAndBorrowings (F)'!A1" display="√"/>
    <hyperlink ref="C66:D66" location="'TradeOtherPayables(M)'!A1" display="√"/>
    <hyperlink ref="E66:F66" location="'TradeOtherPayables(F)'!A1" display="√"/>
    <hyperlink ref="C67:D67" location="'ShareCapital (M)'!A1" display="√"/>
    <hyperlink ref="E67:F67" location="'ShareCapital (F)'!A1" display="√"/>
    <hyperlink ref="E68:F68" location="'TreasuryShares (F)'!A1" display="√"/>
    <hyperlink ref="C69" location="'Revenue (M)(SFRS)'!A1" display="√"/>
    <hyperlink ref="D69" location="'Revenue (M)(SE)'!A1" display="√"/>
    <hyperlink ref="E69" location="'Revenue (F)(SFRS)'!A1" display="√"/>
    <hyperlink ref="F69" location="'Revenue (F)(SE)'!A1" display="√"/>
    <hyperlink ref="C70:D70" location="'EmployeeBenefitsExpense (M)'!A1" display="√"/>
    <hyperlink ref="E70:F70" location="'EmployeeBenefitsExpense (F)'!A1" display="√"/>
    <hyperlink ref="E71" location="'FinanceCosts (F)(SFRS)'!A1" display="√"/>
    <hyperlink ref="F71" location="'FinanceCosts (F)(SE)'!A1" display="√"/>
    <hyperlink ref="E72" location="'IncomeTaxes (F)(SFRS)'!A1" display="√"/>
    <hyperlink ref="F72" location="'IncomeTaxes (F)(SE)'!A1" display="√"/>
    <hyperlink ref="C73:D73" location="'SelectedIncomeExp (M)'!A1" display="√"/>
    <hyperlink ref="E73" location="'SelectedIncomeExp(F)(SFRS)'!A1" display="√"/>
    <hyperlink ref="F73" location="'SelectedIncomeExp(F)(SE)'!A1" display="√"/>
    <hyperlink ref="E74" location="'EarningsPerShare (F)(SFRS)'!A1" display="√"/>
    <hyperlink ref="E76:F76" location="'SharebasedPayment (F)'!A1" display="√"/>
    <hyperlink ref="E77" location="'FinancialInstruments (F)(SFRS)'!A1" display="√"/>
    <hyperlink ref="E78:F78" location="'RelatedParty(F)'!A1" display="√"/>
    <hyperlink ref="E79:F79" location="'OperatingLeaseArrangeme(F)'!A1" display="√"/>
    <hyperlink ref="E80:F80" location="'ContingentLiabilities (F)'!A1" display="√"/>
    <hyperlink ref="E81:F81" location="'EventsAfterReportingPeri(F)'!A1" display="√"/>
    <hyperlink ref="E82:F82" location="'Commitments (F)'!A1" display="√"/>
    <hyperlink ref="C37:D37" location="'FullsetFS(M)'!Print_Area" display="√"/>
    <hyperlink ref="E37:F37" location="'FullsetFS (F)'!A1" display="√"/>
    <hyperlink ref="C75" location="'OperatingSegments (M)(SFRS)'!A1" display="√"/>
    <hyperlink ref="E75" location="'OperatingSegments(F)(SFRS)'!A1" display="√"/>
    <hyperlink ref="C20" location="'IndependentAuditorsRep(M)(SFRS)'!Print_Area" display="√"/>
    <hyperlink ref="D20" location="'IndependentAuditorsRep(M)(SE)'!Print_Area" display="√"/>
    <hyperlink ref="E20" location="'IndependentAuditorsRep(F)(SFRS)'!Print_Area" display="√"/>
    <hyperlink ref="F20" location="'IndependentAuditorsRep(F)(SE)'!Print_Area" display="√"/>
  </hyperlinks>
  <pageMargins left="0.7" right="0.7" top="0.75" bottom="0.75" header="0.3" footer="0.3"/>
  <pageSetup paperSize="9" scale="51" orientation="portrait" r:id="rId1"/>
  <colBreaks count="1" manualBreakCount="1">
    <brk id="7" min="3" max="77" man="1"/>
  </col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M175"/>
  <sheetViews>
    <sheetView showGridLines="0" view="pageBreakPreview" topLeftCell="D1" zoomScale="87" zoomScaleSheetLayoutView="87" workbookViewId="0">
      <selection activeCell="M27" sqref="M27"/>
    </sheetView>
  </sheetViews>
  <sheetFormatPr defaultRowHeight="15" x14ac:dyDescent="0.25"/>
  <cols>
    <col min="1" max="3" width="0" hidden="1" customWidth="1"/>
    <col min="4" max="4" width="35.7109375" customWidth="1"/>
    <col min="5" max="5" width="22.7109375" customWidth="1"/>
    <col min="6" max="6" width="22.7109375" hidden="1" customWidth="1"/>
    <col min="7" max="7" width="22.7109375" customWidth="1"/>
    <col min="8" max="9" width="22.7109375" hidden="1" customWidth="1"/>
    <col min="10" max="10" width="22.7109375" customWidth="1"/>
    <col min="11" max="11" width="22.7109375" hidden="1" customWidth="1"/>
    <col min="12" max="12" width="19.42578125" hidden="1" customWidth="1"/>
    <col min="13" max="13" width="18.5703125" customWidth="1"/>
  </cols>
  <sheetData>
    <row r="1" spans="1:8" ht="29.1" customHeight="1" x14ac:dyDescent="0.25">
      <c r="A1" s="12" t="s">
        <v>3015</v>
      </c>
      <c r="E1" s="13" t="s">
        <v>3098</v>
      </c>
    </row>
    <row r="3" spans="1:8" hidden="1" x14ac:dyDescent="0.25"/>
    <row r="4" spans="1:8" hidden="1" x14ac:dyDescent="0.25"/>
    <row r="5" spans="1:8" ht="15" hidden="1" customHeight="1" x14ac:dyDescent="0.25">
      <c r="A5" s="21"/>
      <c r="B5" s="21"/>
      <c r="C5" s="12" t="s">
        <v>3016</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3017</v>
      </c>
      <c r="B10" s="21"/>
      <c r="C10" s="21"/>
      <c r="D10" s="14" t="s">
        <v>3018</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12" t="s">
        <v>3019</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t="s">
        <v>387</v>
      </c>
      <c r="F17" s="21" t="s">
        <v>3418</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3419</v>
      </c>
      <c r="G19" s="21"/>
      <c r="H19" s="21"/>
    </row>
    <row r="20" spans="1:8" ht="50.1" customHeight="1" x14ac:dyDescent="0.25">
      <c r="A20" s="21"/>
      <c r="B20" s="21" t="s">
        <v>3065</v>
      </c>
      <c r="C20" s="21" t="s">
        <v>386</v>
      </c>
      <c r="D20" s="61" t="s">
        <v>3064</v>
      </c>
      <c r="E20" s="22"/>
      <c r="F20" s="22"/>
      <c r="H20" s="21"/>
    </row>
    <row r="21" spans="1:8" ht="19.5" customHeight="1" x14ac:dyDescent="0.25">
      <c r="A21" s="21"/>
      <c r="B21" s="21"/>
      <c r="C21" s="21" t="s">
        <v>444</v>
      </c>
      <c r="D21" s="36"/>
      <c r="E21" s="49">
        <v>2016</v>
      </c>
      <c r="F21" s="49" t="str">
        <f>TEXT(DATE(MID(F24,7,4),MID(F24,4,2),MID(F24,1,2)),"yyyy")</f>
        <v>2010</v>
      </c>
      <c r="H21" s="21"/>
    </row>
    <row r="22" spans="1:8" ht="20.100000000000001" customHeight="1" x14ac:dyDescent="0.25">
      <c r="A22" s="21"/>
      <c r="B22" s="21"/>
      <c r="C22" s="21" t="s">
        <v>445</v>
      </c>
      <c r="D22" s="36"/>
      <c r="E22" s="51" t="str">
        <f>StartUp!$E$8</f>
        <v>SGD</v>
      </c>
      <c r="F22" s="51" t="str">
        <f>StartUp!$E$8</f>
        <v>SGD</v>
      </c>
      <c r="H22" s="21"/>
    </row>
    <row r="23" spans="1:8" ht="20.100000000000001" hidden="1" customHeight="1" x14ac:dyDescent="0.25">
      <c r="A23" s="21"/>
      <c r="B23" s="21"/>
      <c r="C23" s="21" t="s">
        <v>446</v>
      </c>
      <c r="D23" s="36"/>
      <c r="E23" s="50" t="str">
        <f>StartUp!$D$8</f>
        <v>01/01/2010</v>
      </c>
      <c r="F23" s="50" t="str">
        <f>StartUp!$D$8</f>
        <v>01/01/2010</v>
      </c>
      <c r="H23" s="21"/>
    </row>
    <row r="24" spans="1:8" ht="20.100000000000001" hidden="1" customHeight="1" x14ac:dyDescent="0.25">
      <c r="A24" s="21"/>
      <c r="B24" s="21"/>
      <c r="C24" s="21" t="s">
        <v>447</v>
      </c>
      <c r="D24" s="36"/>
      <c r="E24" s="50" t="str">
        <f>StartUp!$D$9</f>
        <v>31/12/2010</v>
      </c>
      <c r="F24" s="50" t="str">
        <f>StartUp!$D$9</f>
        <v>31/12/2010</v>
      </c>
      <c r="H24" s="21"/>
    </row>
    <row r="25" spans="1:8" x14ac:dyDescent="0.25">
      <c r="A25" s="21"/>
      <c r="B25" s="21"/>
      <c r="C25" s="21" t="s">
        <v>275</v>
      </c>
      <c r="D25" s="15"/>
      <c r="H25" s="21"/>
    </row>
    <row r="26" spans="1:8" x14ac:dyDescent="0.25">
      <c r="A26" s="21" t="s">
        <v>3020</v>
      </c>
      <c r="B26" s="21"/>
      <c r="C26" s="21"/>
      <c r="D26" s="22" t="s">
        <v>3048</v>
      </c>
      <c r="E26" s="23"/>
      <c r="F26" s="23"/>
      <c r="H26" s="21"/>
    </row>
    <row r="27" spans="1:8" ht="30" x14ac:dyDescent="0.25">
      <c r="A27" s="21" t="s">
        <v>3021</v>
      </c>
      <c r="B27" s="21"/>
      <c r="C27" s="21"/>
      <c r="D27" s="256" t="s">
        <v>4018</v>
      </c>
      <c r="E27" s="23"/>
      <c r="F27" s="23"/>
      <c r="H27" s="21"/>
    </row>
    <row r="28" spans="1:8" x14ac:dyDescent="0.25">
      <c r="A28" s="21" t="s">
        <v>3022</v>
      </c>
      <c r="B28" s="21"/>
      <c r="C28" s="21"/>
      <c r="D28" s="47" t="s">
        <v>3049</v>
      </c>
      <c r="E28" s="23"/>
      <c r="F28" s="23"/>
      <c r="H28" s="21"/>
    </row>
    <row r="29" spans="1:8" x14ac:dyDescent="0.25">
      <c r="A29" s="21" t="s">
        <v>2606</v>
      </c>
      <c r="B29" s="21"/>
      <c r="C29" s="21"/>
      <c r="D29" s="48" t="s">
        <v>1265</v>
      </c>
      <c r="E29" s="23"/>
      <c r="F29" s="23"/>
      <c r="H29" s="21"/>
    </row>
    <row r="30" spans="1:8" x14ac:dyDescent="0.25">
      <c r="A30" s="21" t="s">
        <v>3023</v>
      </c>
      <c r="B30" s="21"/>
      <c r="C30" s="21"/>
      <c r="D30" s="42" t="s">
        <v>1265</v>
      </c>
      <c r="E30" s="38"/>
      <c r="F30" s="38"/>
      <c r="H30" s="21"/>
    </row>
    <row r="31" spans="1:8" x14ac:dyDescent="0.25">
      <c r="A31" s="21" t="s">
        <v>3024</v>
      </c>
      <c r="B31" s="21"/>
      <c r="C31" s="21"/>
      <c r="D31" s="42" t="s">
        <v>3050</v>
      </c>
      <c r="E31" s="38"/>
      <c r="F31" s="74"/>
      <c r="H31" s="21"/>
    </row>
    <row r="32" spans="1:8" ht="30.75" thickBot="1" x14ac:dyDescent="0.3">
      <c r="A32" s="21" t="s">
        <v>3025</v>
      </c>
      <c r="B32" s="21"/>
      <c r="C32" s="21"/>
      <c r="D32" s="67" t="s">
        <v>3051</v>
      </c>
      <c r="E32" s="56"/>
      <c r="F32" s="56">
        <f>1*F30+1*F31</f>
        <v>0</v>
      </c>
      <c r="H32" s="21"/>
    </row>
    <row r="33" spans="1:8" ht="15.75" thickTop="1" x14ac:dyDescent="0.25">
      <c r="A33" s="21" t="s">
        <v>3026</v>
      </c>
      <c r="B33" s="21"/>
      <c r="C33" s="21"/>
      <c r="D33" s="48" t="s">
        <v>3052</v>
      </c>
      <c r="E33" s="55"/>
      <c r="F33" s="76"/>
      <c r="H33" s="21"/>
    </row>
    <row r="34" spans="1:8" x14ac:dyDescent="0.25">
      <c r="A34" s="21" t="s">
        <v>3027</v>
      </c>
      <c r="B34" s="21"/>
      <c r="C34" s="21"/>
      <c r="D34" s="42" t="s">
        <v>3053</v>
      </c>
      <c r="E34" s="38"/>
      <c r="F34" s="38"/>
      <c r="H34" s="21"/>
    </row>
    <row r="35" spans="1:8" x14ac:dyDescent="0.25">
      <c r="A35" s="21" t="s">
        <v>3028</v>
      </c>
      <c r="B35" s="21"/>
      <c r="C35" s="21"/>
      <c r="D35" s="42" t="s">
        <v>1141</v>
      </c>
      <c r="E35" s="38"/>
      <c r="F35" s="38"/>
      <c r="H35" s="21"/>
    </row>
    <row r="36" spans="1:8" x14ac:dyDescent="0.25">
      <c r="A36" s="21" t="s">
        <v>3029</v>
      </c>
      <c r="B36" s="21"/>
      <c r="C36" s="21"/>
      <c r="D36" s="42" t="s">
        <v>679</v>
      </c>
      <c r="E36" s="38"/>
      <c r="F36" s="38"/>
      <c r="H36" s="21"/>
    </row>
    <row r="37" spans="1:8" ht="30" x14ac:dyDescent="0.25">
      <c r="A37" s="21" t="s">
        <v>3030</v>
      </c>
      <c r="B37" s="21"/>
      <c r="C37" s="21"/>
      <c r="D37" s="42" t="s">
        <v>1142</v>
      </c>
      <c r="E37" s="38"/>
      <c r="F37" s="38"/>
      <c r="H37" s="21"/>
    </row>
    <row r="38" spans="1:8" ht="30" x14ac:dyDescent="0.25">
      <c r="A38" s="21" t="s">
        <v>3031</v>
      </c>
      <c r="B38" s="21"/>
      <c r="C38" s="21"/>
      <c r="D38" s="42" t="s">
        <v>3054</v>
      </c>
      <c r="E38" s="38"/>
      <c r="F38" s="38"/>
      <c r="H38" s="21"/>
    </row>
    <row r="39" spans="1:8" ht="60" x14ac:dyDescent="0.25">
      <c r="A39" s="21" t="s">
        <v>3032</v>
      </c>
      <c r="B39" s="21"/>
      <c r="C39" s="21"/>
      <c r="D39" s="42" t="s">
        <v>680</v>
      </c>
      <c r="E39" s="38"/>
      <c r="F39" s="38"/>
      <c r="H39" s="21"/>
    </row>
    <row r="40" spans="1:8" ht="30" x14ac:dyDescent="0.25">
      <c r="A40" s="21" t="s">
        <v>3033</v>
      </c>
      <c r="B40" s="21"/>
      <c r="C40" s="21"/>
      <c r="D40" s="42" t="s">
        <v>3055</v>
      </c>
      <c r="E40" s="38"/>
      <c r="F40" s="74"/>
      <c r="H40" s="21"/>
    </row>
    <row r="41" spans="1:8" x14ac:dyDescent="0.25">
      <c r="A41" s="21" t="s">
        <v>3034</v>
      </c>
      <c r="B41" s="21"/>
      <c r="C41" s="21"/>
      <c r="D41" s="67" t="s">
        <v>3056</v>
      </c>
      <c r="E41" s="54"/>
      <c r="F41" s="54">
        <f>1*F34+1*F35+1*F36+1*F37+1*F38+1*F39+1*F40</f>
        <v>0</v>
      </c>
      <c r="H41" s="21"/>
    </row>
    <row r="42" spans="1:8" ht="30" x14ac:dyDescent="0.25">
      <c r="A42" s="21" t="s">
        <v>3035</v>
      </c>
      <c r="B42" s="21"/>
      <c r="C42" s="21"/>
      <c r="D42" s="42" t="s">
        <v>681</v>
      </c>
      <c r="E42" s="38"/>
      <c r="F42" s="53"/>
      <c r="H42" s="21"/>
    </row>
    <row r="43" spans="1:8" ht="30" x14ac:dyDescent="0.25">
      <c r="A43" s="21" t="s">
        <v>3036</v>
      </c>
      <c r="B43" s="21"/>
      <c r="C43" s="21"/>
      <c r="D43" s="67" t="s">
        <v>1928</v>
      </c>
      <c r="E43" s="54"/>
      <c r="F43" s="54">
        <f>1*F41+1*F42</f>
        <v>0</v>
      </c>
      <c r="H43" s="21"/>
    </row>
    <row r="44" spans="1:8" ht="30" x14ac:dyDescent="0.25">
      <c r="A44" s="21" t="s">
        <v>3037</v>
      </c>
      <c r="B44" s="21"/>
      <c r="C44" s="21"/>
      <c r="D44" s="42" t="s">
        <v>682</v>
      </c>
      <c r="E44" s="38"/>
      <c r="F44" s="53"/>
      <c r="H44" s="21"/>
    </row>
    <row r="45" spans="1:8" ht="15.75" thickBot="1" x14ac:dyDescent="0.3">
      <c r="A45" s="21" t="s">
        <v>3038</v>
      </c>
      <c r="B45" s="21"/>
      <c r="C45" s="21"/>
      <c r="D45" s="67" t="s">
        <v>671</v>
      </c>
      <c r="E45" s="56"/>
      <c r="F45" s="56">
        <f>1*F43+1*F44</f>
        <v>0</v>
      </c>
      <c r="H45" s="21"/>
    </row>
    <row r="46" spans="1:8" ht="15.75" thickTop="1" x14ac:dyDescent="0.25">
      <c r="A46" s="21" t="s">
        <v>3039</v>
      </c>
      <c r="B46" s="21"/>
      <c r="C46" s="21"/>
      <c r="D46" s="47" t="s">
        <v>3057</v>
      </c>
      <c r="E46" s="55"/>
      <c r="F46" s="76"/>
      <c r="H46" s="21"/>
    </row>
    <row r="47" spans="1:8" x14ac:dyDescent="0.25">
      <c r="A47" s="21" t="s">
        <v>448</v>
      </c>
      <c r="B47" s="21"/>
      <c r="C47" s="21"/>
      <c r="D47" s="48" t="s">
        <v>524</v>
      </c>
      <c r="E47" s="23"/>
      <c r="F47" s="23"/>
      <c r="H47" s="21"/>
    </row>
    <row r="48" spans="1:8" x14ac:dyDescent="0.25">
      <c r="A48" s="21" t="s">
        <v>3040</v>
      </c>
      <c r="B48" s="21"/>
      <c r="C48" s="21"/>
      <c r="D48" s="42" t="s">
        <v>3058</v>
      </c>
      <c r="E48" s="38"/>
      <c r="F48" s="38"/>
      <c r="H48" s="21"/>
    </row>
    <row r="49" spans="1:8" x14ac:dyDescent="0.25">
      <c r="A49" s="21" t="s">
        <v>3041</v>
      </c>
      <c r="B49" s="21"/>
      <c r="C49" s="21"/>
      <c r="D49" s="42" t="s">
        <v>556</v>
      </c>
      <c r="E49" s="38"/>
      <c r="F49" s="38"/>
      <c r="H49" s="21"/>
    </row>
    <row r="50" spans="1:8" x14ac:dyDescent="0.25">
      <c r="A50" s="21" t="s">
        <v>3042</v>
      </c>
      <c r="B50" s="21"/>
      <c r="C50" s="21"/>
      <c r="D50" s="42" t="s">
        <v>3059</v>
      </c>
      <c r="E50" s="38"/>
      <c r="F50" s="74"/>
      <c r="H50" s="21"/>
    </row>
    <row r="51" spans="1:8" ht="15.75" thickBot="1" x14ac:dyDescent="0.3">
      <c r="A51" s="21" t="s">
        <v>3043</v>
      </c>
      <c r="B51" s="21"/>
      <c r="C51" s="21"/>
      <c r="D51" s="67" t="s">
        <v>3060</v>
      </c>
      <c r="E51" s="56"/>
      <c r="F51" s="56">
        <f>1*F48+1*F49+1*F50</f>
        <v>0</v>
      </c>
      <c r="H51" s="21"/>
    </row>
    <row r="52" spans="1:8" ht="15.75" thickTop="1" x14ac:dyDescent="0.25">
      <c r="A52" s="21" t="s">
        <v>488</v>
      </c>
      <c r="B52" s="21"/>
      <c r="C52" s="21"/>
      <c r="D52" s="48" t="s">
        <v>561</v>
      </c>
      <c r="E52" s="55"/>
      <c r="F52" s="76"/>
      <c r="H52" s="21"/>
    </row>
    <row r="53" spans="1:8" x14ac:dyDescent="0.25">
      <c r="A53" s="21" t="s">
        <v>3044</v>
      </c>
      <c r="B53" s="21"/>
      <c r="C53" s="21"/>
      <c r="D53" s="42" t="s">
        <v>3061</v>
      </c>
      <c r="E53" s="38"/>
      <c r="F53" s="38"/>
      <c r="H53" s="21"/>
    </row>
    <row r="54" spans="1:8" x14ac:dyDescent="0.25">
      <c r="A54" s="21" t="s">
        <v>3045</v>
      </c>
      <c r="B54" s="21"/>
      <c r="C54" s="21"/>
      <c r="D54" s="42" t="s">
        <v>582</v>
      </c>
      <c r="E54" s="38"/>
      <c r="F54" s="38"/>
      <c r="H54" s="21"/>
    </row>
    <row r="55" spans="1:8" ht="30" x14ac:dyDescent="0.25">
      <c r="A55" s="21" t="s">
        <v>3046</v>
      </c>
      <c r="B55" s="21"/>
      <c r="C55" s="21"/>
      <c r="D55" s="42" t="s">
        <v>3062</v>
      </c>
      <c r="E55" s="38"/>
      <c r="F55" s="74"/>
      <c r="H55" s="21"/>
    </row>
    <row r="56" spans="1:8" ht="15.75" thickBot="1" x14ac:dyDescent="0.3">
      <c r="A56" s="21" t="s">
        <v>3047</v>
      </c>
      <c r="B56" s="21"/>
      <c r="C56" s="21"/>
      <c r="D56" s="67" t="s">
        <v>3063</v>
      </c>
      <c r="E56" s="56"/>
      <c r="F56" s="56">
        <f>1*F53+1*F54+1*F55</f>
        <v>0</v>
      </c>
      <c r="H56" s="21"/>
    </row>
    <row r="57" spans="1:8" ht="15.75" hidden="1" thickTop="1" x14ac:dyDescent="0.25">
      <c r="A57" s="21"/>
      <c r="B57" s="21"/>
      <c r="C57" s="21" t="s">
        <v>275</v>
      </c>
      <c r="H57" s="21"/>
    </row>
    <row r="58" spans="1:8" ht="15.75" hidden="1" thickTop="1" x14ac:dyDescent="0.25">
      <c r="A58" s="21"/>
      <c r="B58" s="21"/>
      <c r="C58" s="21" t="s">
        <v>278</v>
      </c>
      <c r="D58" s="21"/>
      <c r="E58" s="21"/>
      <c r="F58" s="21"/>
      <c r="G58" s="21"/>
      <c r="H58" s="21" t="s">
        <v>279</v>
      </c>
    </row>
    <row r="59" spans="1:8" ht="15.75" thickTop="1" x14ac:dyDescent="0.25"/>
    <row r="61" spans="1:8" ht="15" hidden="1" customHeight="1" x14ac:dyDescent="0.25">
      <c r="A61" s="21"/>
      <c r="B61" s="21"/>
      <c r="C61" s="12" t="s">
        <v>3066</v>
      </c>
      <c r="D61" s="21"/>
      <c r="E61" s="21"/>
      <c r="F61" s="21"/>
      <c r="G61" s="21"/>
      <c r="H61" s="21"/>
    </row>
    <row r="62" spans="1:8" hidden="1" x14ac:dyDescent="0.25">
      <c r="A62" s="21"/>
      <c r="B62" s="21"/>
      <c r="C62" s="21"/>
      <c r="D62" s="21"/>
      <c r="E62" s="21"/>
      <c r="F62" s="21"/>
      <c r="G62" s="21"/>
      <c r="H62" s="21"/>
    </row>
    <row r="63" spans="1:8" hidden="1" x14ac:dyDescent="0.25">
      <c r="A63" s="21"/>
      <c r="B63" s="21"/>
      <c r="C63" s="21"/>
      <c r="D63" s="21"/>
      <c r="E63" s="21" t="s">
        <v>387</v>
      </c>
      <c r="F63" s="21" t="s">
        <v>3418</v>
      </c>
      <c r="G63" s="21"/>
      <c r="H63" s="21"/>
    </row>
    <row r="64" spans="1:8" hidden="1" x14ac:dyDescent="0.25">
      <c r="A64" s="21"/>
      <c r="B64" s="21"/>
      <c r="C64" s="21" t="s">
        <v>276</v>
      </c>
      <c r="D64" s="21" t="s">
        <v>274</v>
      </c>
      <c r="E64" s="21"/>
      <c r="F64" s="21"/>
      <c r="G64" s="21" t="s">
        <v>275</v>
      </c>
      <c r="H64" s="21" t="s">
        <v>277</v>
      </c>
    </row>
    <row r="65" spans="1:8" x14ac:dyDescent="0.25">
      <c r="A65" s="21"/>
      <c r="B65" s="21" t="s">
        <v>3416</v>
      </c>
      <c r="C65" s="21" t="s">
        <v>386</v>
      </c>
      <c r="D65" s="77"/>
      <c r="E65" s="73" t="s">
        <v>3417</v>
      </c>
      <c r="F65" s="73" t="s">
        <v>3419</v>
      </c>
      <c r="G65" s="21"/>
      <c r="H65" s="21"/>
    </row>
    <row r="66" spans="1:8" ht="50.1" customHeight="1" x14ac:dyDescent="0.25">
      <c r="A66" s="21"/>
      <c r="B66" s="21" t="s">
        <v>3065</v>
      </c>
      <c r="C66" s="21" t="s">
        <v>386</v>
      </c>
      <c r="D66" s="61" t="s">
        <v>3064</v>
      </c>
      <c r="E66" s="22"/>
      <c r="F66" s="22"/>
      <c r="H66" s="21"/>
    </row>
    <row r="67" spans="1:8" ht="19.5" customHeight="1" x14ac:dyDescent="0.25">
      <c r="A67" s="21"/>
      <c r="B67" s="21"/>
      <c r="C67" s="21" t="s">
        <v>444</v>
      </c>
      <c r="D67" s="36"/>
      <c r="E67" s="49">
        <v>2015</v>
      </c>
      <c r="F67" s="49" t="str">
        <f>TEXT(DATE(MID(F70,7,4),MID(F70,4,2),MID(F70,1,2)),"yyyy")</f>
        <v>2009</v>
      </c>
      <c r="H67" s="21"/>
    </row>
    <row r="68" spans="1:8" ht="20.100000000000001" customHeight="1" x14ac:dyDescent="0.25">
      <c r="A68" s="21"/>
      <c r="B68" s="21"/>
      <c r="C68" s="21" t="s">
        <v>445</v>
      </c>
      <c r="D68" s="36"/>
      <c r="E68" s="51" t="str">
        <f>StartUp!$E$8</f>
        <v>SGD</v>
      </c>
      <c r="F68" s="51" t="str">
        <f>StartUp!$E$8</f>
        <v>SGD</v>
      </c>
      <c r="H68" s="21"/>
    </row>
    <row r="69" spans="1:8" ht="20.100000000000001" hidden="1" customHeight="1" x14ac:dyDescent="0.25">
      <c r="A69" s="21"/>
      <c r="B69" s="21"/>
      <c r="C69" s="21" t="s">
        <v>446</v>
      </c>
      <c r="D69" s="36"/>
      <c r="E69" s="50" t="str">
        <f>StartUp!$D$10</f>
        <v>01/01/2009</v>
      </c>
      <c r="F69" s="50" t="str">
        <f>StartUp!$D$10</f>
        <v>01/01/2009</v>
      </c>
      <c r="H69" s="21"/>
    </row>
    <row r="70" spans="1:8" ht="20.100000000000001" hidden="1" customHeight="1" x14ac:dyDescent="0.25">
      <c r="A70" s="21"/>
      <c r="B70" s="21"/>
      <c r="C70" s="21" t="s">
        <v>447</v>
      </c>
      <c r="D70" s="36"/>
      <c r="E70" s="50" t="str">
        <f>StartUp!$D$11</f>
        <v>31/12/2009</v>
      </c>
      <c r="F70" s="50" t="str">
        <f>StartUp!$D$11</f>
        <v>31/12/2009</v>
      </c>
      <c r="H70" s="21"/>
    </row>
    <row r="71" spans="1:8" x14ac:dyDescent="0.25">
      <c r="A71" s="21"/>
      <c r="B71" s="21"/>
      <c r="C71" s="21" t="s">
        <v>275</v>
      </c>
      <c r="D71" s="15"/>
      <c r="H71" s="21"/>
    </row>
    <row r="72" spans="1:8" x14ac:dyDescent="0.25">
      <c r="A72" s="21" t="s">
        <v>3020</v>
      </c>
      <c r="B72" s="21"/>
      <c r="C72" s="21"/>
      <c r="D72" s="22" t="s">
        <v>3048</v>
      </c>
      <c r="E72" s="23"/>
      <c r="F72" s="23"/>
      <c r="H72" s="21"/>
    </row>
    <row r="73" spans="1:8" ht="30" x14ac:dyDescent="0.25">
      <c r="A73" s="21" t="s">
        <v>3021</v>
      </c>
      <c r="B73" s="21"/>
      <c r="C73" s="21"/>
      <c r="D73" s="256" t="s">
        <v>4018</v>
      </c>
      <c r="E73" s="23"/>
      <c r="F73" s="23"/>
      <c r="H73" s="21"/>
    </row>
    <row r="74" spans="1:8" x14ac:dyDescent="0.25">
      <c r="A74" s="21" t="s">
        <v>3022</v>
      </c>
      <c r="B74" s="21"/>
      <c r="C74" s="21"/>
      <c r="D74" s="47" t="s">
        <v>3049</v>
      </c>
      <c r="E74" s="23"/>
      <c r="F74" s="23"/>
      <c r="H74" s="21"/>
    </row>
    <row r="75" spans="1:8" x14ac:dyDescent="0.25">
      <c r="A75" s="21" t="s">
        <v>2606</v>
      </c>
      <c r="B75" s="21"/>
      <c r="C75" s="21"/>
      <c r="D75" s="48" t="s">
        <v>1265</v>
      </c>
      <c r="E75" s="23"/>
      <c r="F75" s="23"/>
      <c r="H75" s="21"/>
    </row>
    <row r="76" spans="1:8" x14ac:dyDescent="0.25">
      <c r="A76" s="21" t="s">
        <v>3023</v>
      </c>
      <c r="B76" s="21"/>
      <c r="C76" s="21"/>
      <c r="D76" s="42" t="s">
        <v>1265</v>
      </c>
      <c r="E76" s="38"/>
      <c r="F76" s="38"/>
      <c r="H76" s="21"/>
    </row>
    <row r="77" spans="1:8" x14ac:dyDescent="0.25">
      <c r="A77" s="21" t="s">
        <v>3024</v>
      </c>
      <c r="B77" s="21"/>
      <c r="C77" s="21"/>
      <c r="D77" s="42" t="s">
        <v>3050</v>
      </c>
      <c r="E77" s="38"/>
      <c r="F77" s="74"/>
      <c r="H77" s="21"/>
    </row>
    <row r="78" spans="1:8" ht="30.75" thickBot="1" x14ac:dyDescent="0.3">
      <c r="A78" s="21" t="s">
        <v>3025</v>
      </c>
      <c r="B78" s="21"/>
      <c r="C78" s="21"/>
      <c r="D78" s="67" t="s">
        <v>3051</v>
      </c>
      <c r="E78" s="56"/>
      <c r="F78" s="56">
        <f>1*F76+1*F77</f>
        <v>0</v>
      </c>
      <c r="H78" s="21"/>
    </row>
    <row r="79" spans="1:8" ht="15.75" thickTop="1" x14ac:dyDescent="0.25">
      <c r="A79" s="21" t="s">
        <v>3026</v>
      </c>
      <c r="B79" s="21"/>
      <c r="C79" s="21"/>
      <c r="D79" s="48" t="s">
        <v>3052</v>
      </c>
      <c r="E79" s="55"/>
      <c r="F79" s="76"/>
      <c r="H79" s="21"/>
    </row>
    <row r="80" spans="1:8" x14ac:dyDescent="0.25">
      <c r="A80" s="21" t="s">
        <v>3027</v>
      </c>
      <c r="B80" s="21"/>
      <c r="C80" s="21"/>
      <c r="D80" s="42" t="s">
        <v>3053</v>
      </c>
      <c r="E80" s="38"/>
      <c r="F80" s="38"/>
      <c r="H80" s="21"/>
    </row>
    <row r="81" spans="1:8" x14ac:dyDescent="0.25">
      <c r="A81" s="21" t="s">
        <v>3028</v>
      </c>
      <c r="B81" s="21"/>
      <c r="C81" s="21"/>
      <c r="D81" s="42" t="s">
        <v>1141</v>
      </c>
      <c r="E81" s="38"/>
      <c r="F81" s="38"/>
      <c r="H81" s="21"/>
    </row>
    <row r="82" spans="1:8" x14ac:dyDescent="0.25">
      <c r="A82" s="21" t="s">
        <v>3029</v>
      </c>
      <c r="B82" s="21"/>
      <c r="C82" s="21"/>
      <c r="D82" s="42" t="s">
        <v>679</v>
      </c>
      <c r="E82" s="38"/>
      <c r="F82" s="38"/>
      <c r="H82" s="21"/>
    </row>
    <row r="83" spans="1:8" ht="30" x14ac:dyDescent="0.25">
      <c r="A83" s="21" t="s">
        <v>3030</v>
      </c>
      <c r="B83" s="21"/>
      <c r="C83" s="21"/>
      <c r="D83" s="42" t="s">
        <v>1142</v>
      </c>
      <c r="E83" s="38"/>
      <c r="F83" s="38"/>
      <c r="H83" s="21"/>
    </row>
    <row r="84" spans="1:8" ht="30" x14ac:dyDescent="0.25">
      <c r="A84" s="21" t="s">
        <v>3031</v>
      </c>
      <c r="B84" s="21"/>
      <c r="C84" s="21"/>
      <c r="D84" s="42" t="s">
        <v>3054</v>
      </c>
      <c r="E84" s="38"/>
      <c r="F84" s="38"/>
      <c r="H84" s="21"/>
    </row>
    <row r="85" spans="1:8" ht="60" x14ac:dyDescent="0.25">
      <c r="A85" s="21" t="s">
        <v>3032</v>
      </c>
      <c r="B85" s="21"/>
      <c r="C85" s="21"/>
      <c r="D85" s="42" t="s">
        <v>680</v>
      </c>
      <c r="E85" s="38"/>
      <c r="F85" s="38"/>
      <c r="H85" s="21"/>
    </row>
    <row r="86" spans="1:8" ht="30" x14ac:dyDescent="0.25">
      <c r="A86" s="21" t="s">
        <v>3033</v>
      </c>
      <c r="B86" s="21"/>
      <c r="C86" s="21"/>
      <c r="D86" s="42" t="s">
        <v>3055</v>
      </c>
      <c r="E86" s="38"/>
      <c r="F86" s="74"/>
      <c r="H86" s="21"/>
    </row>
    <row r="87" spans="1:8" x14ac:dyDescent="0.25">
      <c r="A87" s="21" t="s">
        <v>3034</v>
      </c>
      <c r="B87" s="21"/>
      <c r="C87" s="21"/>
      <c r="D87" s="67" t="s">
        <v>3056</v>
      </c>
      <c r="E87" s="54"/>
      <c r="F87" s="54">
        <f>1*F80+1*F81+1*F82+1*F83+1*F84+1*F85+1*F86</f>
        <v>0</v>
      </c>
      <c r="H87" s="21"/>
    </row>
    <row r="88" spans="1:8" ht="30" x14ac:dyDescent="0.25">
      <c r="A88" s="21" t="s">
        <v>3035</v>
      </c>
      <c r="B88" s="21"/>
      <c r="C88" s="21"/>
      <c r="D88" s="42" t="s">
        <v>681</v>
      </c>
      <c r="E88" s="38"/>
      <c r="F88" s="53"/>
      <c r="H88" s="21"/>
    </row>
    <row r="89" spans="1:8" ht="30" x14ac:dyDescent="0.25">
      <c r="A89" s="21" t="s">
        <v>3036</v>
      </c>
      <c r="B89" s="21"/>
      <c r="C89" s="21"/>
      <c r="D89" s="67" t="s">
        <v>1928</v>
      </c>
      <c r="E89" s="54"/>
      <c r="F89" s="54">
        <f>1*F87+1*F88</f>
        <v>0</v>
      </c>
      <c r="H89" s="21"/>
    </row>
    <row r="90" spans="1:8" ht="30" x14ac:dyDescent="0.25">
      <c r="A90" s="21" t="s">
        <v>3037</v>
      </c>
      <c r="B90" s="21"/>
      <c r="C90" s="21"/>
      <c r="D90" s="42" t="s">
        <v>682</v>
      </c>
      <c r="E90" s="38"/>
      <c r="F90" s="53"/>
      <c r="H90" s="21"/>
    </row>
    <row r="91" spans="1:8" ht="15.75" thickBot="1" x14ac:dyDescent="0.3">
      <c r="A91" s="21" t="s">
        <v>3038</v>
      </c>
      <c r="B91" s="21"/>
      <c r="C91" s="21"/>
      <c r="D91" s="67" t="s">
        <v>671</v>
      </c>
      <c r="E91" s="56"/>
      <c r="F91" s="56">
        <f>1*F89+1*F90</f>
        <v>0</v>
      </c>
      <c r="H91" s="21"/>
    </row>
    <row r="92" spans="1:8" ht="15.75" thickTop="1" x14ac:dyDescent="0.25">
      <c r="A92" s="21" t="s">
        <v>3039</v>
      </c>
      <c r="B92" s="21"/>
      <c r="C92" s="21"/>
      <c r="D92" s="47" t="s">
        <v>3057</v>
      </c>
      <c r="E92" s="55"/>
      <c r="F92" s="76"/>
      <c r="H92" s="21"/>
    </row>
    <row r="93" spans="1:8" x14ac:dyDescent="0.25">
      <c r="A93" s="21" t="s">
        <v>448</v>
      </c>
      <c r="B93" s="21"/>
      <c r="C93" s="21"/>
      <c r="D93" s="48" t="s">
        <v>524</v>
      </c>
      <c r="E93" s="23"/>
      <c r="F93" s="23"/>
      <c r="H93" s="21"/>
    </row>
    <row r="94" spans="1:8" x14ac:dyDescent="0.25">
      <c r="A94" s="21" t="s">
        <v>3040</v>
      </c>
      <c r="B94" s="21"/>
      <c r="C94" s="21"/>
      <c r="D94" s="42" t="s">
        <v>3058</v>
      </c>
      <c r="E94" s="38"/>
      <c r="F94" s="38"/>
      <c r="H94" s="21"/>
    </row>
    <row r="95" spans="1:8" x14ac:dyDescent="0.25">
      <c r="A95" s="21" t="s">
        <v>3041</v>
      </c>
      <c r="B95" s="21"/>
      <c r="C95" s="21"/>
      <c r="D95" s="42" t="s">
        <v>556</v>
      </c>
      <c r="E95" s="38"/>
      <c r="F95" s="38"/>
      <c r="H95" s="21"/>
    </row>
    <row r="96" spans="1:8" x14ac:dyDescent="0.25">
      <c r="A96" s="21" t="s">
        <v>3042</v>
      </c>
      <c r="B96" s="21"/>
      <c r="C96" s="21"/>
      <c r="D96" s="42" t="s">
        <v>3059</v>
      </c>
      <c r="E96" s="38"/>
      <c r="F96" s="74"/>
      <c r="H96" s="21"/>
    </row>
    <row r="97" spans="1:13" ht="15.75" thickBot="1" x14ac:dyDescent="0.3">
      <c r="A97" s="21" t="s">
        <v>3043</v>
      </c>
      <c r="B97" s="21"/>
      <c r="C97" s="21"/>
      <c r="D97" s="67" t="s">
        <v>3060</v>
      </c>
      <c r="E97" s="56"/>
      <c r="F97" s="56">
        <f>1*F94+1*F95+1*F96</f>
        <v>0</v>
      </c>
      <c r="H97" s="21"/>
    </row>
    <row r="98" spans="1:13" ht="15.75" thickTop="1" x14ac:dyDescent="0.25">
      <c r="A98" s="21" t="s">
        <v>488</v>
      </c>
      <c r="B98" s="21"/>
      <c r="C98" s="21"/>
      <c r="D98" s="48" t="s">
        <v>561</v>
      </c>
      <c r="E98" s="55"/>
      <c r="F98" s="76"/>
      <c r="H98" s="21"/>
    </row>
    <row r="99" spans="1:13" x14ac:dyDescent="0.25">
      <c r="A99" s="21" t="s">
        <v>3044</v>
      </c>
      <c r="B99" s="21"/>
      <c r="C99" s="21"/>
      <c r="D99" s="42" t="s">
        <v>3061</v>
      </c>
      <c r="E99" s="38"/>
      <c r="F99" s="38"/>
      <c r="H99" s="21"/>
    </row>
    <row r="100" spans="1:13" x14ac:dyDescent="0.25">
      <c r="A100" s="21" t="s">
        <v>3045</v>
      </c>
      <c r="B100" s="21"/>
      <c r="C100" s="21"/>
      <c r="D100" s="42" t="s">
        <v>582</v>
      </c>
      <c r="E100" s="38"/>
      <c r="F100" s="38"/>
      <c r="H100" s="21"/>
    </row>
    <row r="101" spans="1:13" ht="30" x14ac:dyDescent="0.25">
      <c r="A101" s="21" t="s">
        <v>3046</v>
      </c>
      <c r="B101" s="21"/>
      <c r="C101" s="21"/>
      <c r="D101" s="42" t="s">
        <v>3062</v>
      </c>
      <c r="E101" s="38"/>
      <c r="F101" s="74"/>
      <c r="H101" s="21"/>
    </row>
    <row r="102" spans="1:13" ht="15.75" thickBot="1" x14ac:dyDescent="0.3">
      <c r="A102" s="21" t="s">
        <v>3047</v>
      </c>
      <c r="B102" s="21"/>
      <c r="C102" s="21"/>
      <c r="D102" s="67" t="s">
        <v>3063</v>
      </c>
      <c r="E102" s="56"/>
      <c r="F102" s="56">
        <f>1*F99+1*F100+1*F101</f>
        <v>0</v>
      </c>
      <c r="H102" s="21"/>
    </row>
    <row r="103" spans="1:13" ht="15.75" hidden="1" thickTop="1" x14ac:dyDescent="0.25">
      <c r="A103" s="21"/>
      <c r="B103" s="21"/>
      <c r="C103" s="21" t="s">
        <v>275</v>
      </c>
      <c r="H103" s="21"/>
    </row>
    <row r="104" spans="1:13" ht="15.75" hidden="1" thickTop="1" x14ac:dyDescent="0.25">
      <c r="A104" s="21"/>
      <c r="B104" s="21"/>
      <c r="C104" s="21" t="s">
        <v>278</v>
      </c>
      <c r="D104" s="21"/>
      <c r="E104" s="21"/>
      <c r="F104" s="21"/>
      <c r="G104" s="21"/>
      <c r="H104" s="21" t="s">
        <v>279</v>
      </c>
    </row>
    <row r="105" spans="1:13" ht="15.75" thickTop="1" x14ac:dyDescent="0.25"/>
    <row r="107" spans="1:13" ht="15" hidden="1" customHeight="1" x14ac:dyDescent="0.25">
      <c r="A107" s="21"/>
      <c r="B107" s="21"/>
      <c r="C107" s="12" t="s">
        <v>3087</v>
      </c>
      <c r="D107" s="21"/>
      <c r="E107" s="21"/>
      <c r="F107" s="21"/>
      <c r="G107" s="21"/>
      <c r="H107" s="21"/>
      <c r="I107" s="21"/>
      <c r="J107" s="21"/>
      <c r="K107" s="21"/>
    </row>
    <row r="108" spans="1:13" hidden="1" x14ac:dyDescent="0.25">
      <c r="A108" s="21"/>
      <c r="B108" s="21"/>
      <c r="C108" s="21"/>
      <c r="D108" s="21"/>
      <c r="E108" s="21"/>
      <c r="F108" s="21" t="s">
        <v>3067</v>
      </c>
      <c r="G108" s="21" t="s">
        <v>3067</v>
      </c>
      <c r="H108" s="21" t="s">
        <v>3068</v>
      </c>
      <c r="I108" s="21" t="s">
        <v>3068</v>
      </c>
      <c r="J108" s="21"/>
      <c r="K108" s="21"/>
    </row>
    <row r="109" spans="1:13" hidden="1" x14ac:dyDescent="0.25">
      <c r="A109" s="21"/>
      <c r="B109" s="21"/>
      <c r="C109" s="21"/>
      <c r="D109" s="21" t="s">
        <v>3084</v>
      </c>
      <c r="E109" s="21" t="s">
        <v>3086</v>
      </c>
      <c r="F109" s="21">
        <v>0</v>
      </c>
      <c r="G109" s="21">
        <v>0</v>
      </c>
      <c r="H109" s="21">
        <v>0</v>
      </c>
      <c r="I109" s="21">
        <v>0</v>
      </c>
      <c r="J109" s="21"/>
      <c r="K109" s="21"/>
    </row>
    <row r="110" spans="1:13" hidden="1" x14ac:dyDescent="0.25">
      <c r="A110" s="21"/>
      <c r="B110" s="21"/>
      <c r="C110" s="21" t="s">
        <v>276</v>
      </c>
      <c r="D110" s="21" t="s">
        <v>386</v>
      </c>
      <c r="E110" s="21" t="s">
        <v>386</v>
      </c>
      <c r="F110" s="21"/>
      <c r="G110" s="21"/>
      <c r="H110" s="21"/>
      <c r="I110" s="21"/>
      <c r="J110" s="21" t="s">
        <v>275</v>
      </c>
      <c r="K110" s="21" t="s">
        <v>277</v>
      </c>
    </row>
    <row r="111" spans="1:13" x14ac:dyDescent="0.25">
      <c r="A111" s="21"/>
      <c r="B111" s="21" t="s">
        <v>3416</v>
      </c>
      <c r="C111" s="21" t="s">
        <v>386</v>
      </c>
      <c r="D111" s="21"/>
      <c r="E111" s="73" t="s">
        <v>3417</v>
      </c>
      <c r="G111" s="73" t="s">
        <v>3417</v>
      </c>
      <c r="J111" s="73" t="s">
        <v>3417</v>
      </c>
      <c r="M111" s="73" t="s">
        <v>3417</v>
      </c>
    </row>
    <row r="112" spans="1:13" ht="30.75" customHeight="1" x14ac:dyDescent="0.25">
      <c r="A112" s="21"/>
      <c r="B112" s="21"/>
      <c r="C112" s="21" t="s">
        <v>274</v>
      </c>
      <c r="E112" s="39" t="s">
        <v>1265</v>
      </c>
      <c r="G112" s="39" t="s">
        <v>1265</v>
      </c>
      <c r="J112" s="39" t="s">
        <v>541</v>
      </c>
      <c r="M112" s="39" t="s">
        <v>541</v>
      </c>
    </row>
    <row r="113" spans="1:13" ht="19.5" customHeight="1" x14ac:dyDescent="0.25">
      <c r="A113" s="21"/>
      <c r="B113" s="21"/>
      <c r="C113" s="21" t="s">
        <v>444</v>
      </c>
      <c r="E113" s="49">
        <v>2016</v>
      </c>
      <c r="G113" s="49">
        <v>2015</v>
      </c>
      <c r="J113" s="49">
        <v>2016</v>
      </c>
      <c r="M113" s="49">
        <v>2015</v>
      </c>
    </row>
    <row r="114" spans="1:13" ht="20.100000000000001" customHeight="1" x14ac:dyDescent="0.25">
      <c r="A114" s="21"/>
      <c r="B114" s="21"/>
      <c r="C114" s="21" t="s">
        <v>445</v>
      </c>
      <c r="E114" s="51" t="str">
        <f>StartUp!$E$8</f>
        <v>SGD</v>
      </c>
      <c r="G114" s="51" t="str">
        <f>StartUp!$E$8</f>
        <v>SGD</v>
      </c>
      <c r="J114" s="51" t="str">
        <f>StartUp!$E$8</f>
        <v>SGD</v>
      </c>
      <c r="M114" s="51" t="str">
        <f>StartUp!$E$8</f>
        <v>SGD</v>
      </c>
    </row>
    <row r="115" spans="1:13" ht="20.100000000000001" hidden="1" customHeight="1" x14ac:dyDescent="0.25">
      <c r="A115" s="21"/>
      <c r="B115" s="21"/>
      <c r="C115" s="21" t="s">
        <v>446</v>
      </c>
      <c r="E115" s="50" t="str">
        <f>StartUp!$D$8</f>
        <v>01/01/2010</v>
      </c>
      <c r="G115" s="50" t="str">
        <f>StartUp!$D$10</f>
        <v>01/01/2009</v>
      </c>
      <c r="J115" s="50" t="str">
        <f>StartUp!$D$8</f>
        <v>01/01/2010</v>
      </c>
      <c r="M115" s="50" t="str">
        <f>StartUp!$D$10</f>
        <v>01/01/2009</v>
      </c>
    </row>
    <row r="116" spans="1:13" ht="20.100000000000001" hidden="1" customHeight="1" x14ac:dyDescent="0.25">
      <c r="A116" s="21"/>
      <c r="B116" s="21"/>
      <c r="C116" s="21" t="s">
        <v>447</v>
      </c>
      <c r="E116" s="50" t="str">
        <f>StartUp!$D$9</f>
        <v>31/12/2010</v>
      </c>
      <c r="G116" s="50" t="str">
        <f>StartUp!$D$11</f>
        <v>31/12/2009</v>
      </c>
      <c r="J116" s="50" t="str">
        <f>StartUp!$D$9</f>
        <v>31/12/2010</v>
      </c>
      <c r="M116" s="50" t="str">
        <f>StartUp!$D$11</f>
        <v>31/12/2009</v>
      </c>
    </row>
    <row r="117" spans="1:13" x14ac:dyDescent="0.25">
      <c r="A117" s="21"/>
      <c r="B117" s="21"/>
      <c r="C117" s="21" t="s">
        <v>275</v>
      </c>
      <c r="D117" s="37" t="s">
        <v>3083</v>
      </c>
    </row>
    <row r="118" spans="1:13" x14ac:dyDescent="0.25">
      <c r="A118" s="21"/>
      <c r="B118" s="21" t="s">
        <v>387</v>
      </c>
      <c r="C118" s="21"/>
      <c r="D118" s="22"/>
      <c r="E118" s="38"/>
      <c r="G118" s="38"/>
      <c r="J118" s="38"/>
      <c r="M118" s="38"/>
    </row>
    <row r="119" spans="1:13" hidden="1" x14ac:dyDescent="0.25">
      <c r="A119" s="21"/>
      <c r="B119" s="21"/>
      <c r="C119" s="21" t="s">
        <v>275</v>
      </c>
      <c r="K119" s="21"/>
    </row>
    <row r="120" spans="1:13" ht="0.75" customHeight="1" x14ac:dyDescent="0.25">
      <c r="A120" s="21"/>
      <c r="B120" s="21"/>
      <c r="C120" s="21" t="s">
        <v>278</v>
      </c>
      <c r="D120" s="21"/>
      <c r="E120" s="21"/>
      <c r="G120" s="21"/>
      <c r="H120" s="21"/>
      <c r="I120" s="21"/>
      <c r="J120" s="21"/>
      <c r="K120" s="21" t="s">
        <v>279</v>
      </c>
    </row>
    <row r="123" spans="1:13" ht="15" customHeight="1" x14ac:dyDescent="0.25">
      <c r="A123" s="21"/>
      <c r="B123" s="21"/>
      <c r="C123" s="12" t="s">
        <v>3642</v>
      </c>
      <c r="D123" s="21"/>
      <c r="E123" s="21"/>
      <c r="G123" s="21"/>
      <c r="H123" s="21"/>
      <c r="I123" s="21"/>
      <c r="J123" s="21"/>
      <c r="K123" s="21"/>
    </row>
    <row r="124" spans="1:13" hidden="1" x14ac:dyDescent="0.25">
      <c r="A124" s="21"/>
      <c r="B124" s="21"/>
      <c r="C124" s="21"/>
      <c r="D124" s="21"/>
      <c r="E124" s="21"/>
      <c r="G124" s="21" t="s">
        <v>3067</v>
      </c>
      <c r="H124" s="21" t="s">
        <v>3067</v>
      </c>
      <c r="I124" s="21" t="s">
        <v>3068</v>
      </c>
      <c r="J124" s="21" t="s">
        <v>3068</v>
      </c>
      <c r="K124" s="21"/>
    </row>
    <row r="125" spans="1:13" hidden="1" x14ac:dyDescent="0.25">
      <c r="A125" s="21"/>
      <c r="B125" s="21"/>
      <c r="C125" s="21"/>
      <c r="D125" s="21" t="s">
        <v>3084</v>
      </c>
      <c r="E125" s="21" t="s">
        <v>3086</v>
      </c>
      <c r="G125" s="21" t="s">
        <v>3421</v>
      </c>
      <c r="H125" s="21" t="s">
        <v>3421</v>
      </c>
      <c r="I125" s="21" t="s">
        <v>3421</v>
      </c>
      <c r="J125" s="21" t="s">
        <v>3421</v>
      </c>
      <c r="K125" s="21"/>
    </row>
    <row r="126" spans="1:13" hidden="1" x14ac:dyDescent="0.25">
      <c r="A126" s="21"/>
      <c r="B126" s="21"/>
      <c r="C126" s="21" t="s">
        <v>276</v>
      </c>
      <c r="D126" s="21" t="s">
        <v>386</v>
      </c>
      <c r="E126" s="21" t="s">
        <v>386</v>
      </c>
      <c r="G126" s="21"/>
      <c r="H126" s="21"/>
      <c r="I126" s="21"/>
      <c r="J126" s="21"/>
      <c r="K126" s="21" t="s">
        <v>277</v>
      </c>
    </row>
    <row r="127" spans="1:13" hidden="1" x14ac:dyDescent="0.25">
      <c r="A127" s="21"/>
      <c r="B127" s="21" t="s">
        <v>3416</v>
      </c>
      <c r="C127" s="21" t="s">
        <v>386</v>
      </c>
      <c r="D127" s="21"/>
      <c r="E127" s="77"/>
      <c r="G127" s="73" t="s">
        <v>3419</v>
      </c>
      <c r="H127" s="73" t="s">
        <v>3419</v>
      </c>
      <c r="I127" s="73" t="s">
        <v>3419</v>
      </c>
      <c r="J127" s="73" t="s">
        <v>3419</v>
      </c>
      <c r="K127" s="21"/>
    </row>
    <row r="128" spans="1:13" ht="50.1" hidden="1" customHeight="1" x14ac:dyDescent="0.25">
      <c r="A128" s="21"/>
      <c r="B128" s="21"/>
      <c r="C128" s="21" t="s">
        <v>274</v>
      </c>
      <c r="E128" s="36"/>
      <c r="G128" s="39" t="s">
        <v>1265</v>
      </c>
      <c r="H128" s="39" t="s">
        <v>1265</v>
      </c>
      <c r="I128" s="39" t="s">
        <v>541</v>
      </c>
      <c r="J128" s="39" t="s">
        <v>541</v>
      </c>
      <c r="K128" s="21"/>
    </row>
    <row r="129" spans="1:11" ht="19.5" hidden="1" customHeight="1" x14ac:dyDescent="0.25">
      <c r="A129" s="21"/>
      <c r="B129" s="21"/>
      <c r="C129" s="21" t="s">
        <v>444</v>
      </c>
      <c r="E129" s="36"/>
      <c r="G129" s="49" t="str">
        <f>TEXT(DATE(MID(G132,7,4),MID(G132,4,2),MID(G132,1,2)),"yyyy")</f>
        <v>2010</v>
      </c>
      <c r="H129" s="49" t="str">
        <f>TEXT(DATE(MID(H132,7,4),MID(H132,4,2),MID(H132,1,2)),"yyyy")</f>
        <v>2009</v>
      </c>
      <c r="I129" s="49" t="str">
        <f>TEXT(DATE(MID(I132,7,4),MID(I132,4,2),MID(I132,1,2)),"yyyy")</f>
        <v>2010</v>
      </c>
      <c r="J129" s="49" t="str">
        <f>TEXT(DATE(MID(J132,7,4),MID(J132,4,2),MID(J132,1,2)),"yyyy")</f>
        <v>2009</v>
      </c>
      <c r="K129" s="21"/>
    </row>
    <row r="130" spans="1:11" ht="20.100000000000001" hidden="1" customHeight="1" x14ac:dyDescent="0.25">
      <c r="A130" s="21"/>
      <c r="B130" s="21"/>
      <c r="C130" s="21" t="s">
        <v>445</v>
      </c>
      <c r="E130" s="36"/>
      <c r="G130" s="51" t="str">
        <f>StartUp!$E$8</f>
        <v>SGD</v>
      </c>
      <c r="H130" s="51" t="str">
        <f>StartUp!$E$8</f>
        <v>SGD</v>
      </c>
      <c r="I130" s="51" t="str">
        <f>StartUp!$E$8</f>
        <v>SGD</v>
      </c>
      <c r="J130" s="51" t="str">
        <f>StartUp!$E$8</f>
        <v>SGD</v>
      </c>
      <c r="K130" s="21"/>
    </row>
    <row r="131" spans="1:11" ht="20.100000000000001" hidden="1" customHeight="1" x14ac:dyDescent="0.25">
      <c r="A131" s="21"/>
      <c r="B131" s="21"/>
      <c r="C131" s="21" t="s">
        <v>446</v>
      </c>
      <c r="E131" s="36"/>
      <c r="G131" s="50" t="str">
        <f>StartUp!$D$8</f>
        <v>01/01/2010</v>
      </c>
      <c r="H131" s="50" t="str">
        <f>StartUp!$D$10</f>
        <v>01/01/2009</v>
      </c>
      <c r="I131" s="50" t="str">
        <f>StartUp!$D$8</f>
        <v>01/01/2010</v>
      </c>
      <c r="J131" s="50" t="str">
        <f>StartUp!$D$10</f>
        <v>01/01/2009</v>
      </c>
      <c r="K131" s="21"/>
    </row>
    <row r="132" spans="1:11" ht="20.100000000000001" hidden="1" customHeight="1" x14ac:dyDescent="0.25">
      <c r="A132" s="21"/>
      <c r="B132" s="21"/>
      <c r="C132" s="21" t="s">
        <v>447</v>
      </c>
      <c r="E132" s="36"/>
      <c r="G132" s="50" t="str">
        <f>StartUp!$D$9</f>
        <v>31/12/2010</v>
      </c>
      <c r="H132" s="50" t="str">
        <f>StartUp!$D$11</f>
        <v>31/12/2009</v>
      </c>
      <c r="I132" s="50" t="str">
        <f>StartUp!$D$9</f>
        <v>31/12/2010</v>
      </c>
      <c r="J132" s="50" t="str">
        <f>StartUp!$D$11</f>
        <v>31/12/2009</v>
      </c>
      <c r="K132" s="21"/>
    </row>
    <row r="133" spans="1:11" ht="30" hidden="1" x14ac:dyDescent="0.25">
      <c r="A133" s="21"/>
      <c r="B133" s="21"/>
      <c r="C133" s="21" t="s">
        <v>275</v>
      </c>
      <c r="D133" s="37" t="s">
        <v>3083</v>
      </c>
      <c r="E133" s="37" t="s">
        <v>3085</v>
      </c>
      <c r="K133" s="21"/>
    </row>
    <row r="134" spans="1:11" hidden="1" x14ac:dyDescent="0.25">
      <c r="A134" s="21"/>
      <c r="B134" s="21" t="s">
        <v>3069</v>
      </c>
      <c r="C134" s="21"/>
      <c r="D134" s="22" t="s">
        <v>3076</v>
      </c>
      <c r="E134" s="22"/>
      <c r="G134" s="38"/>
      <c r="H134" s="38"/>
      <c r="I134" s="38"/>
      <c r="J134" s="38"/>
      <c r="K134" s="21"/>
    </row>
    <row r="135" spans="1:11" hidden="1" x14ac:dyDescent="0.25">
      <c r="A135" s="21"/>
      <c r="B135" s="21" t="s">
        <v>3070</v>
      </c>
      <c r="C135" s="21"/>
      <c r="D135" s="22" t="s">
        <v>3077</v>
      </c>
      <c r="E135" s="22"/>
      <c r="G135" s="38"/>
      <c r="H135" s="38"/>
      <c r="I135" s="38"/>
      <c r="J135" s="38"/>
      <c r="K135" s="21"/>
    </row>
    <row r="136" spans="1:11" hidden="1" x14ac:dyDescent="0.25">
      <c r="A136" s="21"/>
      <c r="B136" s="21" t="s">
        <v>3071</v>
      </c>
      <c r="C136" s="21"/>
      <c r="D136" s="22" t="s">
        <v>3078</v>
      </c>
      <c r="E136" s="22"/>
      <c r="G136" s="38"/>
      <c r="H136" s="38"/>
      <c r="I136" s="38"/>
      <c r="J136" s="38"/>
      <c r="K136" s="21"/>
    </row>
    <row r="137" spans="1:11" hidden="1" x14ac:dyDescent="0.25">
      <c r="A137" s="21"/>
      <c r="B137" s="21" t="s">
        <v>3072</v>
      </c>
      <c r="C137" s="21"/>
      <c r="D137" s="22" t="s">
        <v>3079</v>
      </c>
      <c r="E137" s="22"/>
      <c r="G137" s="38"/>
      <c r="H137" s="38"/>
      <c r="I137" s="38"/>
      <c r="J137" s="38"/>
      <c r="K137" s="21"/>
    </row>
    <row r="138" spans="1:11" hidden="1" x14ac:dyDescent="0.25">
      <c r="A138" s="21"/>
      <c r="B138" s="21" t="s">
        <v>3073</v>
      </c>
      <c r="C138" s="21"/>
      <c r="D138" s="22" t="s">
        <v>3080</v>
      </c>
      <c r="E138" s="22"/>
      <c r="G138" s="38"/>
      <c r="H138" s="38"/>
      <c r="I138" s="38"/>
      <c r="J138" s="38"/>
      <c r="K138" s="21"/>
    </row>
    <row r="139" spans="1:11" hidden="1" x14ac:dyDescent="0.25">
      <c r="A139" s="21"/>
      <c r="B139" s="21" t="s">
        <v>3074</v>
      </c>
      <c r="C139" s="21"/>
      <c r="D139" s="22" t="s">
        <v>3081</v>
      </c>
      <c r="E139" s="22"/>
      <c r="G139" s="38"/>
      <c r="H139" s="38"/>
      <c r="I139" s="38"/>
      <c r="J139" s="38"/>
      <c r="K139" s="21"/>
    </row>
    <row r="140" spans="1:11" hidden="1" x14ac:dyDescent="0.25">
      <c r="A140" s="21"/>
      <c r="B140" s="21" t="s">
        <v>3075</v>
      </c>
      <c r="C140" s="21"/>
      <c r="D140" s="22" t="s">
        <v>3082</v>
      </c>
      <c r="E140" s="22"/>
      <c r="G140" s="38"/>
      <c r="H140" s="38"/>
      <c r="I140" s="38"/>
      <c r="J140" s="38"/>
      <c r="K140" s="21"/>
    </row>
    <row r="141" spans="1:11" hidden="1" x14ac:dyDescent="0.25">
      <c r="A141" s="21"/>
      <c r="B141" s="21" t="s">
        <v>387</v>
      </c>
      <c r="C141" s="21"/>
      <c r="D141" s="22" t="s">
        <v>402</v>
      </c>
      <c r="E141" s="22"/>
      <c r="G141" s="38"/>
      <c r="H141" s="38"/>
      <c r="I141" s="38"/>
      <c r="J141" s="38"/>
      <c r="K141" s="21"/>
    </row>
    <row r="142" spans="1:11" hidden="1" x14ac:dyDescent="0.25">
      <c r="A142" s="21"/>
      <c r="B142" s="21"/>
      <c r="C142" s="21" t="s">
        <v>275</v>
      </c>
      <c r="K142" s="21"/>
    </row>
    <row r="143" spans="1:11" hidden="1" x14ac:dyDescent="0.25">
      <c r="A143" s="21"/>
      <c r="B143" s="21"/>
      <c r="C143" s="21" t="s">
        <v>278</v>
      </c>
      <c r="D143" s="21"/>
      <c r="E143" s="21"/>
      <c r="G143" s="21"/>
      <c r="H143" s="21"/>
      <c r="I143" s="21"/>
      <c r="J143" s="21"/>
      <c r="K143" s="21" t="s">
        <v>279</v>
      </c>
    </row>
    <row r="144" spans="1:11" hidden="1" x14ac:dyDescent="0.25"/>
    <row r="145" spans="1:10" hidden="1" x14ac:dyDescent="0.25"/>
    <row r="146" spans="1:10" ht="15" hidden="1" customHeight="1" x14ac:dyDescent="0.25">
      <c r="A146" s="21"/>
      <c r="B146" s="21"/>
      <c r="C146" s="12" t="s">
        <v>3091</v>
      </c>
      <c r="D146" s="21"/>
      <c r="E146" s="21"/>
      <c r="G146" s="21"/>
      <c r="H146" s="21"/>
      <c r="I146" s="21"/>
      <c r="J146" s="21"/>
    </row>
    <row r="147" spans="1:10" hidden="1" x14ac:dyDescent="0.25">
      <c r="A147" s="21"/>
      <c r="B147" s="21"/>
      <c r="C147" s="21"/>
      <c r="D147" s="21"/>
      <c r="E147" s="21" t="s">
        <v>3088</v>
      </c>
      <c r="G147" s="21" t="s">
        <v>3088</v>
      </c>
      <c r="H147" s="21" t="s">
        <v>3088</v>
      </c>
      <c r="I147" s="21" t="s">
        <v>3088</v>
      </c>
      <c r="J147" s="21"/>
    </row>
    <row r="148" spans="1:10" hidden="1" x14ac:dyDescent="0.25">
      <c r="A148" s="21"/>
      <c r="B148" s="21"/>
      <c r="C148" s="21"/>
      <c r="D148" s="21" t="s">
        <v>3090</v>
      </c>
      <c r="E148" s="21">
        <v>0</v>
      </c>
      <c r="G148" s="21">
        <v>0</v>
      </c>
      <c r="H148" s="21" t="s">
        <v>3421</v>
      </c>
      <c r="I148" s="21" t="s">
        <v>3421</v>
      </c>
      <c r="J148" s="21"/>
    </row>
    <row r="149" spans="1:10" hidden="1" x14ac:dyDescent="0.25">
      <c r="A149" s="21"/>
      <c r="B149" s="21"/>
      <c r="C149" s="21" t="s">
        <v>276</v>
      </c>
      <c r="D149" s="21" t="s">
        <v>386</v>
      </c>
      <c r="E149" s="21"/>
      <c r="G149" s="21"/>
      <c r="H149" s="21"/>
      <c r="I149" s="21"/>
      <c r="J149" s="21" t="s">
        <v>275</v>
      </c>
    </row>
    <row r="150" spans="1:10" x14ac:dyDescent="0.25">
      <c r="A150" s="21"/>
      <c r="B150" s="21" t="s">
        <v>3416</v>
      </c>
      <c r="C150" s="21" t="s">
        <v>386</v>
      </c>
      <c r="D150" s="77"/>
      <c r="E150" s="73" t="s">
        <v>3417</v>
      </c>
      <c r="G150" s="73" t="s">
        <v>3417</v>
      </c>
      <c r="H150" s="73" t="s">
        <v>3419</v>
      </c>
      <c r="I150" s="73" t="s">
        <v>3419</v>
      </c>
      <c r="J150" s="21"/>
    </row>
    <row r="151" spans="1:10" ht="50.1" customHeight="1" x14ac:dyDescent="0.25">
      <c r="A151" s="21"/>
      <c r="B151" s="21"/>
      <c r="C151" s="21" t="s">
        <v>274</v>
      </c>
      <c r="D151" s="36"/>
      <c r="E151" s="39" t="s">
        <v>1265</v>
      </c>
      <c r="G151" s="39" t="s">
        <v>1265</v>
      </c>
      <c r="H151" s="39" t="s">
        <v>1265</v>
      </c>
      <c r="I151" s="39" t="s">
        <v>1265</v>
      </c>
    </row>
    <row r="152" spans="1:10" ht="19.5" customHeight="1" x14ac:dyDescent="0.25">
      <c r="A152" s="21"/>
      <c r="B152" s="21"/>
      <c r="C152" s="21" t="s">
        <v>444</v>
      </c>
      <c r="D152" s="36"/>
      <c r="E152" s="49">
        <v>2016</v>
      </c>
      <c r="G152" s="49">
        <v>2015</v>
      </c>
      <c r="H152" s="49" t="str">
        <f>TEXT(DATE(MID(H155,7,4),MID(H155,4,2),MID(H155,1,2)),"yyyy")</f>
        <v>2010</v>
      </c>
      <c r="I152" s="49" t="str">
        <f>TEXT(DATE(MID(I155,7,4),MID(I155,4,2),MID(I155,1,2)),"yyyy")</f>
        <v>2009</v>
      </c>
    </row>
    <row r="153" spans="1:10" ht="20.100000000000001" customHeight="1" x14ac:dyDescent="0.25">
      <c r="A153" s="21"/>
      <c r="B153" s="21"/>
      <c r="C153" s="21" t="s">
        <v>445</v>
      </c>
      <c r="D153" s="36"/>
      <c r="E153" s="51" t="str">
        <f>StartUp!$E$8</f>
        <v>SGD</v>
      </c>
      <c r="G153" s="51" t="str">
        <f>StartUp!$E$8</f>
        <v>SGD</v>
      </c>
      <c r="H153" s="51" t="str">
        <f>StartUp!$E$8</f>
        <v>SGD</v>
      </c>
      <c r="I153" s="51" t="str">
        <f>StartUp!$E$8</f>
        <v>SGD</v>
      </c>
    </row>
    <row r="154" spans="1:10" ht="20.100000000000001" hidden="1" customHeight="1" x14ac:dyDescent="0.25">
      <c r="A154" s="21"/>
      <c r="B154" s="21"/>
      <c r="C154" s="21" t="s">
        <v>446</v>
      </c>
      <c r="D154" s="36"/>
      <c r="E154" s="50" t="str">
        <f>StartUp!$D$8</f>
        <v>01/01/2010</v>
      </c>
      <c r="G154" s="50" t="str">
        <f>StartUp!$D$10</f>
        <v>01/01/2009</v>
      </c>
      <c r="H154" s="50" t="str">
        <f>StartUp!$D$8</f>
        <v>01/01/2010</v>
      </c>
      <c r="I154" s="50" t="str">
        <f>StartUp!$D$10</f>
        <v>01/01/2009</v>
      </c>
    </row>
    <row r="155" spans="1:10" ht="20.100000000000001" hidden="1" customHeight="1" x14ac:dyDescent="0.25">
      <c r="A155" s="21"/>
      <c r="B155" s="21"/>
      <c r="C155" s="21" t="s">
        <v>447</v>
      </c>
      <c r="D155" s="36"/>
      <c r="E155" s="50" t="str">
        <f>StartUp!$D$9</f>
        <v>31/12/2010</v>
      </c>
      <c r="G155" s="50" t="str">
        <f>StartUp!$D$11</f>
        <v>31/12/2009</v>
      </c>
      <c r="H155" s="50" t="str">
        <f>StartUp!$D$9</f>
        <v>31/12/2010</v>
      </c>
      <c r="I155" s="50" t="str">
        <f>StartUp!$D$11</f>
        <v>31/12/2009</v>
      </c>
    </row>
    <row r="156" spans="1:10" x14ac:dyDescent="0.25">
      <c r="A156" s="21"/>
      <c r="B156" s="21"/>
      <c r="C156" s="21" t="s">
        <v>275</v>
      </c>
      <c r="D156" s="37" t="s">
        <v>3089</v>
      </c>
    </row>
    <row r="157" spans="1:10" x14ac:dyDescent="0.25">
      <c r="A157" s="21"/>
      <c r="B157" s="21">
        <v>0</v>
      </c>
      <c r="C157" s="21"/>
      <c r="D157" s="22"/>
      <c r="E157" s="38"/>
      <c r="G157" s="38"/>
      <c r="H157" s="38"/>
      <c r="I157" s="38"/>
    </row>
    <row r="158" spans="1:10" hidden="1" x14ac:dyDescent="0.25">
      <c r="A158" s="21"/>
      <c r="B158" s="21"/>
      <c r="C158" s="21" t="s">
        <v>275</v>
      </c>
    </row>
    <row r="159" spans="1:10" hidden="1" x14ac:dyDescent="0.25">
      <c r="A159" s="21"/>
      <c r="B159" s="21"/>
      <c r="C159" s="21" t="s">
        <v>278</v>
      </c>
      <c r="D159" s="21"/>
      <c r="E159" s="21"/>
      <c r="G159" s="21"/>
      <c r="H159" s="21"/>
      <c r="I159" s="21"/>
      <c r="J159" s="21"/>
    </row>
    <row r="162" spans="1:12" ht="15" hidden="1" customHeight="1" x14ac:dyDescent="0.25">
      <c r="A162" s="21"/>
      <c r="B162" s="21"/>
      <c r="C162" s="12" t="s">
        <v>3097</v>
      </c>
      <c r="D162" s="21"/>
      <c r="E162" s="21"/>
      <c r="G162" s="21"/>
      <c r="H162" s="21"/>
      <c r="I162" s="21"/>
      <c r="J162" s="21"/>
      <c r="K162" s="21"/>
    </row>
    <row r="163" spans="1:12" hidden="1" x14ac:dyDescent="0.25">
      <c r="A163" s="21"/>
      <c r="B163" s="21"/>
      <c r="C163" s="21"/>
      <c r="D163" s="21"/>
      <c r="E163" s="21"/>
      <c r="G163" s="21" t="s">
        <v>3092</v>
      </c>
      <c r="H163" s="21" t="s">
        <v>3092</v>
      </c>
      <c r="I163" s="21" t="s">
        <v>3092</v>
      </c>
      <c r="J163" s="21" t="s">
        <v>3092</v>
      </c>
      <c r="K163" s="21"/>
    </row>
    <row r="164" spans="1:12" hidden="1" x14ac:dyDescent="0.25">
      <c r="A164" s="21"/>
      <c r="B164" s="21"/>
      <c r="C164" s="21"/>
      <c r="D164" s="21" t="s">
        <v>3094</v>
      </c>
      <c r="E164" s="21" t="s">
        <v>3095</v>
      </c>
      <c r="G164" s="21">
        <v>0</v>
      </c>
      <c r="H164" s="21">
        <v>0</v>
      </c>
      <c r="I164" s="21" t="s">
        <v>3421</v>
      </c>
      <c r="J164" s="21" t="s">
        <v>3421</v>
      </c>
      <c r="K164" s="21"/>
    </row>
    <row r="165" spans="1:12" hidden="1" x14ac:dyDescent="0.25">
      <c r="A165" s="21"/>
      <c r="B165" s="21"/>
      <c r="C165" s="21" t="s">
        <v>276</v>
      </c>
      <c r="D165" s="21" t="s">
        <v>386</v>
      </c>
      <c r="E165" s="21" t="s">
        <v>386</v>
      </c>
      <c r="G165" s="21"/>
      <c r="H165" s="21"/>
      <c r="I165" s="21"/>
      <c r="J165" s="21"/>
      <c r="K165" s="21" t="s">
        <v>277</v>
      </c>
    </row>
    <row r="166" spans="1:12" x14ac:dyDescent="0.25">
      <c r="A166" s="21"/>
      <c r="B166" s="21" t="s">
        <v>3416</v>
      </c>
      <c r="C166" s="21" t="s">
        <v>386</v>
      </c>
      <c r="D166" s="21"/>
      <c r="E166" s="77"/>
      <c r="G166" s="73" t="s">
        <v>3417</v>
      </c>
      <c r="J166" s="73" t="s">
        <v>3417</v>
      </c>
      <c r="K166" s="73" t="s">
        <v>3419</v>
      </c>
      <c r="L166" s="73" t="s">
        <v>3419</v>
      </c>
    </row>
    <row r="167" spans="1:12" ht="50.1" customHeight="1" x14ac:dyDescent="0.25">
      <c r="A167" s="21"/>
      <c r="B167" s="21"/>
      <c r="C167" s="21" t="s">
        <v>274</v>
      </c>
      <c r="E167" s="36"/>
      <c r="G167" s="259" t="s">
        <v>1265</v>
      </c>
      <c r="H167" s="170"/>
      <c r="I167" s="170"/>
      <c r="J167" s="259" t="s">
        <v>1265</v>
      </c>
      <c r="K167" s="39" t="s">
        <v>3096</v>
      </c>
      <c r="L167" s="39" t="s">
        <v>3096</v>
      </c>
    </row>
    <row r="168" spans="1:12" ht="19.5" customHeight="1" x14ac:dyDescent="0.25">
      <c r="A168" s="21"/>
      <c r="B168" s="21"/>
      <c r="C168" s="21" t="s">
        <v>444</v>
      </c>
      <c r="E168" s="36"/>
      <c r="G168" s="49">
        <v>2016</v>
      </c>
      <c r="J168" s="49">
        <v>2015</v>
      </c>
      <c r="K168" s="49" t="str">
        <f>TEXT(DATE(MID(K171,7,4),MID(K171,4,2),MID(K171,1,2)),"yyyy")</f>
        <v>2010</v>
      </c>
      <c r="L168" s="49" t="str">
        <f>TEXT(DATE(MID(L171,7,4),MID(L171,4,2),MID(L171,1,2)),"yyyy")</f>
        <v>2009</v>
      </c>
    </row>
    <row r="169" spans="1:12" ht="20.100000000000001" customHeight="1" x14ac:dyDescent="0.25">
      <c r="A169" s="21"/>
      <c r="B169" s="21"/>
      <c r="C169" s="21" t="s">
        <v>445</v>
      </c>
      <c r="E169" s="36"/>
      <c r="G169" s="51" t="str">
        <f>StartUp!$E$8</f>
        <v>SGD</v>
      </c>
      <c r="J169" s="51" t="str">
        <f>StartUp!$E$8</f>
        <v>SGD</v>
      </c>
      <c r="K169" s="51" t="str">
        <f>StartUp!$E$8</f>
        <v>SGD</v>
      </c>
      <c r="L169" s="51" t="str">
        <f>StartUp!$E$8</f>
        <v>SGD</v>
      </c>
    </row>
    <row r="170" spans="1:12" ht="20.100000000000001" hidden="1" customHeight="1" x14ac:dyDescent="0.25">
      <c r="A170" s="21"/>
      <c r="B170" s="21"/>
      <c r="C170" s="21" t="s">
        <v>446</v>
      </c>
      <c r="E170" s="36"/>
      <c r="G170" s="50" t="str">
        <f>StartUp!$D$8</f>
        <v>01/01/2010</v>
      </c>
      <c r="J170" s="50" t="str">
        <f>StartUp!$D$10</f>
        <v>01/01/2009</v>
      </c>
      <c r="K170" s="50" t="str">
        <f>StartUp!$D$8</f>
        <v>01/01/2010</v>
      </c>
      <c r="L170" s="50" t="str">
        <f>StartUp!$D$10</f>
        <v>01/01/2009</v>
      </c>
    </row>
    <row r="171" spans="1:12" ht="20.100000000000001" hidden="1" customHeight="1" x14ac:dyDescent="0.25">
      <c r="A171" s="21"/>
      <c r="B171" s="21"/>
      <c r="C171" s="21" t="s">
        <v>447</v>
      </c>
      <c r="E171" s="36"/>
      <c r="G171" s="50" t="str">
        <f>StartUp!$D$9</f>
        <v>31/12/2010</v>
      </c>
      <c r="J171" s="50" t="str">
        <f>StartUp!$D$11</f>
        <v>31/12/2009</v>
      </c>
      <c r="K171" s="50" t="str">
        <f>StartUp!$D$9</f>
        <v>31/12/2010</v>
      </c>
      <c r="L171" s="50" t="str">
        <f>StartUp!$D$11</f>
        <v>31/12/2009</v>
      </c>
    </row>
    <row r="172" spans="1:12" ht="30" x14ac:dyDescent="0.25">
      <c r="A172" s="21"/>
      <c r="B172" s="21"/>
      <c r="C172" s="21" t="s">
        <v>275</v>
      </c>
      <c r="D172" s="37" t="s">
        <v>3093</v>
      </c>
      <c r="E172" s="37" t="s">
        <v>3089</v>
      </c>
    </row>
    <row r="173" spans="1:12" x14ac:dyDescent="0.25">
      <c r="A173" s="21"/>
      <c r="B173" s="21" t="s">
        <v>387</v>
      </c>
      <c r="C173" s="21"/>
      <c r="D173" s="22"/>
      <c r="E173" s="22"/>
      <c r="G173" s="38"/>
      <c r="J173" s="38"/>
      <c r="K173" s="38"/>
      <c r="L173" s="38"/>
    </row>
    <row r="174" spans="1:12" hidden="1" x14ac:dyDescent="0.25">
      <c r="A174" s="21"/>
      <c r="B174" s="21"/>
      <c r="C174" s="21" t="s">
        <v>275</v>
      </c>
      <c r="K174" s="21"/>
    </row>
    <row r="175" spans="1:12" hidden="1" x14ac:dyDescent="0.25">
      <c r="A175" s="21"/>
      <c r="B175" s="21"/>
      <c r="C175" s="21" t="s">
        <v>278</v>
      </c>
      <c r="D175" s="21"/>
      <c r="E175" s="21"/>
      <c r="F175" s="21"/>
      <c r="G175" s="21"/>
      <c r="H175" s="21"/>
      <c r="I175" s="21"/>
      <c r="J175" s="21"/>
      <c r="K175"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M118 G118 E118 E53:F56 E48:F51 E34:F45 E30:F32 E99:F102 E94:F97 E80:F91 E76:F78 J118 J173:L173 G173 G134:J141 G157:I157 E157">
      <formula1>-99999999999999900</formula1>
      <formula2>99999999999999900</formula2>
    </dataValidation>
  </dataValidations>
  <hyperlinks>
    <hyperlink ref="D20" tooltip="Edit Operating segments [axis]" display="Edit Operating segments [axis]"/>
    <hyperlink ref="D66" tooltip="Edit Operating segments [axis]" display="Edit Operating segments [axis]"/>
    <hyperlink ref="D117" tooltip="Edit Geographical regions [axis]" display="Edit Geographical regions [axis]"/>
    <hyperlink ref="D156" tooltip="Edit Products and services [axis]" display="Edit Products and services [axis]"/>
    <hyperlink ref="D172" tooltip="Edit Major customers [axis]" display="Edit Major customers [axis]"/>
    <hyperlink ref="E172" tooltip="Edit Products and services [axis]" display="Edit Products and services [axis]"/>
    <hyperlink ref="D133" tooltip="Edit Geographical regions [axis]" display="Edit Geographical regions [axis]"/>
    <hyperlink ref="E133" tooltip="Edit Geographical areas [axis]" display="Edit Geographical areas [axis]"/>
  </hyperlinks>
  <pageMargins left="0.7" right="0.7" top="0.75" bottom="0.75" header="0.3" footer="0.3"/>
  <pageSetup paperSize="11" scale="40" orientation="portrait" r:id="rId1"/>
  <rowBreaks count="2" manualBreakCount="2">
    <brk id="59" max="16383" man="1"/>
    <brk id="160" max="16383" man="1"/>
  </rowBreaks>
  <drawing r:id="rId2"/>
  <legacyDrawing r:id="rId3"/>
  <controls>
    <mc:AlternateContent xmlns:mc="http://schemas.openxmlformats.org/markup-compatibility/2006">
      <mc:Choice Requires="x14">
        <control shapeId="59435" r:id="rId4" name="ToolboxBtn">
          <controlPr defaultSize="0" autoLine="0" r:id="rId5">
            <anchor>
              <from>
                <xdr:col>3</xdr:col>
                <xdr:colOff>809625</xdr:colOff>
                <xdr:row>0</xdr:row>
                <xdr:rowOff>28575</xdr:rowOff>
              </from>
              <to>
                <xdr:col>3</xdr:col>
                <xdr:colOff>1114425</xdr:colOff>
                <xdr:row>0</xdr:row>
                <xdr:rowOff>333375</xdr:rowOff>
              </to>
            </anchor>
          </controlPr>
        </control>
      </mc:Choice>
      <mc:Fallback>
        <control shapeId="59435" r:id="rId4" name="ToolboxBtn"/>
      </mc:Fallback>
    </mc:AlternateContent>
    <mc:AlternateContent xmlns:mc="http://schemas.openxmlformats.org/markup-compatibility/2006">
      <mc:Choice Requires="x14">
        <control shapeId="59434" r:id="rId6" name="LegendBtn">
          <controlPr defaultSize="0" autoLine="0" r:id="rId7">
            <anchor>
              <from>
                <xdr:col>3</xdr:col>
                <xdr:colOff>504825</xdr:colOff>
                <xdr:row>0</xdr:row>
                <xdr:rowOff>28575</xdr:rowOff>
              </from>
              <to>
                <xdr:col>3</xdr:col>
                <xdr:colOff>809625</xdr:colOff>
                <xdr:row>0</xdr:row>
                <xdr:rowOff>333375</xdr:rowOff>
              </to>
            </anchor>
          </controlPr>
        </control>
      </mc:Choice>
      <mc:Fallback>
        <control shapeId="59434" r:id="rId6" name="LegendBtn"/>
      </mc:Fallback>
    </mc:AlternateContent>
    <mc:AlternateContent xmlns:mc="http://schemas.openxmlformats.org/markup-compatibility/2006">
      <mc:Choice Requires="x14">
        <control shapeId="59433" r:id="rId8" name="HomeBtn">
          <controlPr defaultSize="0" autoLine="0" r:id="rId9">
            <anchor>
              <from>
                <xdr:col>3</xdr:col>
                <xdr:colOff>161925</xdr:colOff>
                <xdr:row>0</xdr:row>
                <xdr:rowOff>28575</xdr:rowOff>
              </from>
              <to>
                <xdr:col>3</xdr:col>
                <xdr:colOff>466725</xdr:colOff>
                <xdr:row>0</xdr:row>
                <xdr:rowOff>333375</xdr:rowOff>
              </to>
            </anchor>
          </controlPr>
        </control>
      </mc:Choice>
      <mc:Fallback>
        <control shapeId="59433" r:id="rId8" name="HomeBtn"/>
      </mc:Fallback>
    </mc:AlternateContent>
  </control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N200"/>
  <sheetViews>
    <sheetView showGridLines="0" view="pageBreakPreview" topLeftCell="D42" zoomScale="87" zoomScaleSheetLayoutView="87" workbookViewId="0">
      <selection activeCell="K51" sqref="K51"/>
    </sheetView>
  </sheetViews>
  <sheetFormatPr defaultRowHeight="15" x14ac:dyDescent="0.25"/>
  <cols>
    <col min="1" max="3" width="0" hidden="1" customWidth="1"/>
    <col min="4" max="4" width="35.7109375" customWidth="1"/>
    <col min="5" max="6" width="22.7109375" customWidth="1"/>
    <col min="7" max="8" width="22.7109375" hidden="1" customWidth="1"/>
    <col min="9" max="14" width="22.7109375" customWidth="1"/>
  </cols>
  <sheetData>
    <row r="1" spans="1:10" ht="29.1" customHeight="1" x14ac:dyDescent="0.25">
      <c r="A1" s="12" t="s">
        <v>3099</v>
      </c>
      <c r="E1" s="13" t="s">
        <v>3165</v>
      </c>
    </row>
    <row r="3" spans="1:10" hidden="1" x14ac:dyDescent="0.25"/>
    <row r="4" spans="1:10" hidden="1" x14ac:dyDescent="0.25"/>
    <row r="5" spans="1:10" ht="15" hidden="1" customHeight="1" x14ac:dyDescent="0.25">
      <c r="A5" s="21"/>
      <c r="B5" s="21"/>
      <c r="C5" s="12" t="s">
        <v>3100</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3101</v>
      </c>
      <c r="B10" s="21"/>
      <c r="C10" s="21"/>
      <c r="D10" s="14" t="s">
        <v>3102</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3125</v>
      </c>
      <c r="D15" s="21"/>
      <c r="E15" s="21"/>
      <c r="F15" s="21"/>
      <c r="G15" s="21"/>
      <c r="H15" s="21"/>
      <c r="I15" s="21"/>
      <c r="J15" s="21"/>
    </row>
    <row r="16" spans="1:10" hidden="1" x14ac:dyDescent="0.25">
      <c r="A16" s="21"/>
      <c r="B16" s="21"/>
      <c r="C16" s="21"/>
      <c r="D16" s="21"/>
      <c r="E16" s="21" t="s">
        <v>3103</v>
      </c>
      <c r="F16" s="21" t="s">
        <v>3103</v>
      </c>
      <c r="G16" s="21" t="s">
        <v>3104</v>
      </c>
      <c r="H16" s="21" t="s">
        <v>3104</v>
      </c>
      <c r="I16" s="21"/>
      <c r="J16" s="21"/>
    </row>
    <row r="17" spans="1:10" hidden="1" x14ac:dyDescent="0.25">
      <c r="A17" s="21"/>
      <c r="B17" s="21"/>
      <c r="C17" s="21"/>
      <c r="D17" s="21" t="s">
        <v>3122</v>
      </c>
      <c r="E17" s="21">
        <v>0</v>
      </c>
      <c r="F17" s="21">
        <v>0</v>
      </c>
      <c r="G17" s="21">
        <v>0</v>
      </c>
      <c r="H17" s="21">
        <v>0</v>
      </c>
      <c r="I17" s="21"/>
      <c r="J17" s="21"/>
    </row>
    <row r="18" spans="1:10" hidden="1" x14ac:dyDescent="0.25">
      <c r="A18" s="21"/>
      <c r="B18" s="21"/>
      <c r="C18" s="21" t="s">
        <v>276</v>
      </c>
      <c r="D18" s="21" t="s">
        <v>386</v>
      </c>
      <c r="E18" s="21"/>
      <c r="F18" s="21"/>
      <c r="G18" s="21"/>
      <c r="H18" s="21"/>
      <c r="I18" s="21" t="s">
        <v>275</v>
      </c>
      <c r="J18" s="21" t="s">
        <v>277</v>
      </c>
    </row>
    <row r="19" spans="1:10" x14ac:dyDescent="0.25">
      <c r="A19" s="21"/>
      <c r="B19" s="21" t="s">
        <v>3416</v>
      </c>
      <c r="C19" s="21" t="s">
        <v>386</v>
      </c>
      <c r="D19" s="77"/>
      <c r="E19" s="73" t="s">
        <v>3417</v>
      </c>
      <c r="F19" s="73" t="s">
        <v>3417</v>
      </c>
      <c r="I19" s="82"/>
      <c r="J19" s="82"/>
    </row>
    <row r="20" spans="1:10" ht="19.5" customHeight="1" x14ac:dyDescent="0.25">
      <c r="A20" s="21"/>
      <c r="B20" s="21"/>
      <c r="C20" s="21" t="s">
        <v>444</v>
      </c>
      <c r="D20" s="36"/>
      <c r="E20" s="49">
        <v>2016</v>
      </c>
      <c r="F20" s="49">
        <v>2015</v>
      </c>
      <c r="I20" s="136"/>
      <c r="J20" s="136"/>
    </row>
    <row r="21" spans="1:10" s="344" customFormat="1" ht="19.5" customHeight="1" x14ac:dyDescent="0.25">
      <c r="A21" s="350"/>
      <c r="B21" s="350"/>
      <c r="C21" s="350"/>
      <c r="D21" s="414" t="s">
        <v>4228</v>
      </c>
      <c r="E21" s="352"/>
      <c r="F21" s="352"/>
      <c r="I21" s="136"/>
      <c r="J21" s="136"/>
    </row>
    <row r="22" spans="1:10" s="344" customFormat="1" ht="30" x14ac:dyDescent="0.25">
      <c r="A22" s="350"/>
      <c r="B22" s="350"/>
      <c r="C22" s="350"/>
      <c r="D22" s="413" t="s">
        <v>3123</v>
      </c>
      <c r="E22" s="352"/>
      <c r="F22" s="352"/>
      <c r="I22" s="139"/>
      <c r="J22" s="139"/>
    </row>
    <row r="23" spans="1:10" x14ac:dyDescent="0.25">
      <c r="A23" s="21"/>
      <c r="B23" s="21" t="s">
        <v>3105</v>
      </c>
      <c r="C23" s="21"/>
      <c r="D23" s="353" t="s">
        <v>3113</v>
      </c>
      <c r="E23" s="38"/>
      <c r="F23" s="38"/>
      <c r="I23" s="140"/>
      <c r="J23" s="140"/>
    </row>
    <row r="24" spans="1:10" x14ac:dyDescent="0.25">
      <c r="A24" s="21"/>
      <c r="B24" s="21" t="s">
        <v>3106</v>
      </c>
      <c r="C24" s="21"/>
      <c r="D24" s="353" t="s">
        <v>3114</v>
      </c>
      <c r="E24" s="38"/>
      <c r="F24" s="38"/>
      <c r="I24" s="140"/>
      <c r="J24" s="140"/>
    </row>
    <row r="25" spans="1:10" x14ac:dyDescent="0.25">
      <c r="A25" s="21"/>
      <c r="B25" s="21" t="s">
        <v>3107</v>
      </c>
      <c r="C25" s="21"/>
      <c r="D25" s="353" t="s">
        <v>3115</v>
      </c>
      <c r="E25" s="38"/>
      <c r="F25" s="38"/>
      <c r="I25" s="140"/>
      <c r="J25" s="140"/>
    </row>
    <row r="26" spans="1:10" x14ac:dyDescent="0.25">
      <c r="A26" s="21"/>
      <c r="B26" s="21" t="s">
        <v>3108</v>
      </c>
      <c r="C26" s="21"/>
      <c r="D26" s="353" t="s">
        <v>3116</v>
      </c>
      <c r="E26" s="38"/>
      <c r="F26" s="38"/>
      <c r="I26" s="140"/>
      <c r="J26" s="140"/>
    </row>
    <row r="27" spans="1:10" x14ac:dyDescent="0.25">
      <c r="A27" s="21"/>
      <c r="B27" s="21" t="s">
        <v>3109</v>
      </c>
      <c r="C27" s="21"/>
      <c r="D27" s="353" t="s">
        <v>3117</v>
      </c>
      <c r="E27" s="38"/>
      <c r="F27" s="38"/>
      <c r="I27" s="140"/>
      <c r="J27" s="140"/>
    </row>
    <row r="28" spans="1:10" x14ac:dyDescent="0.25">
      <c r="A28" s="21"/>
      <c r="B28" s="21" t="s">
        <v>3110</v>
      </c>
      <c r="C28" s="21"/>
      <c r="D28" s="353" t="s">
        <v>3118</v>
      </c>
      <c r="E28" s="38"/>
      <c r="F28" s="38"/>
      <c r="I28" s="140"/>
      <c r="J28" s="140"/>
    </row>
    <row r="29" spans="1:10" x14ac:dyDescent="0.25">
      <c r="A29" s="21"/>
      <c r="B29" s="21" t="s">
        <v>3111</v>
      </c>
      <c r="C29" s="21"/>
      <c r="D29" s="353" t="s">
        <v>3119</v>
      </c>
      <c r="E29" s="38"/>
      <c r="F29" s="38"/>
      <c r="I29" s="140"/>
      <c r="J29" s="140"/>
    </row>
    <row r="30" spans="1:10" x14ac:dyDescent="0.25">
      <c r="A30" s="21"/>
      <c r="B30" s="21" t="s">
        <v>3112</v>
      </c>
      <c r="C30" s="21"/>
      <c r="D30" s="413" t="s">
        <v>4229</v>
      </c>
      <c r="E30" s="38"/>
      <c r="F30" s="38"/>
      <c r="I30" s="140"/>
      <c r="J30" s="140"/>
    </row>
    <row r="31" spans="1:10" hidden="1" x14ac:dyDescent="0.25">
      <c r="A31" s="21"/>
      <c r="B31" s="21"/>
      <c r="C31" s="21" t="s">
        <v>275</v>
      </c>
      <c r="J31" s="21"/>
    </row>
    <row r="32" spans="1:10" hidden="1" x14ac:dyDescent="0.25">
      <c r="A32" s="21"/>
      <c r="B32" s="21"/>
      <c r="C32" s="21" t="s">
        <v>278</v>
      </c>
      <c r="D32" s="21"/>
      <c r="E32" s="21"/>
      <c r="F32" s="21"/>
      <c r="G32" s="21"/>
      <c r="H32" s="21"/>
      <c r="I32" s="21"/>
      <c r="J32" s="21" t="s">
        <v>279</v>
      </c>
    </row>
    <row r="33" spans="1:10" s="344" customFormat="1" x14ac:dyDescent="0.25">
      <c r="A33" s="350"/>
      <c r="B33" s="350"/>
      <c r="C33" s="350"/>
      <c r="D33" s="350"/>
      <c r="E33" s="350"/>
      <c r="F33" s="350"/>
      <c r="G33" s="350"/>
      <c r="H33" s="350"/>
      <c r="I33" s="350"/>
      <c r="J33" s="350"/>
    </row>
    <row r="34" spans="1:10" s="344" customFormat="1" x14ac:dyDescent="0.25">
      <c r="A34" s="350"/>
      <c r="B34" s="350"/>
      <c r="C34" s="350"/>
      <c r="D34" s="350"/>
      <c r="E34" s="350"/>
      <c r="F34" s="350"/>
      <c r="G34" s="350"/>
      <c r="H34" s="350"/>
      <c r="I34" s="350"/>
      <c r="J34" s="350"/>
    </row>
    <row r="35" spans="1:10" s="344" customFormat="1" x14ac:dyDescent="0.25">
      <c r="A35" s="350"/>
      <c r="B35" s="350"/>
      <c r="C35" s="350"/>
      <c r="D35" s="370"/>
      <c r="E35" s="411" t="s">
        <v>3417</v>
      </c>
      <c r="F35" s="411" t="s">
        <v>3417</v>
      </c>
      <c r="G35" s="350"/>
      <c r="H35" s="350"/>
      <c r="I35" s="350"/>
      <c r="J35" s="350"/>
    </row>
    <row r="36" spans="1:10" s="344" customFormat="1" x14ac:dyDescent="0.25">
      <c r="A36" s="350"/>
      <c r="B36" s="350"/>
      <c r="C36" s="350"/>
      <c r="D36" s="358"/>
      <c r="E36" s="409">
        <v>2016</v>
      </c>
      <c r="F36" s="409">
        <v>2015</v>
      </c>
      <c r="G36" s="350"/>
      <c r="H36" s="350"/>
      <c r="I36" s="350"/>
      <c r="J36" s="350"/>
    </row>
    <row r="37" spans="1:10" s="344" customFormat="1" x14ac:dyDescent="0.25">
      <c r="A37" s="350"/>
      <c r="B37" s="350"/>
      <c r="C37" s="350"/>
      <c r="D37" s="358"/>
      <c r="E37" s="409" t="s">
        <v>270</v>
      </c>
      <c r="F37" s="409" t="s">
        <v>270</v>
      </c>
      <c r="G37" s="350"/>
      <c r="H37" s="350"/>
      <c r="I37" s="350"/>
      <c r="J37" s="350"/>
    </row>
    <row r="38" spans="1:10" s="344" customFormat="1" x14ac:dyDescent="0.25">
      <c r="A38" s="350"/>
      <c r="B38" s="350"/>
      <c r="C38" s="350"/>
      <c r="D38" s="414" t="s">
        <v>4228</v>
      </c>
      <c r="E38" s="352"/>
      <c r="F38" s="352"/>
      <c r="G38" s="350"/>
      <c r="H38" s="350"/>
      <c r="I38" s="350"/>
      <c r="J38" s="350"/>
    </row>
    <row r="39" spans="1:10" s="344" customFormat="1" ht="45" x14ac:dyDescent="0.25">
      <c r="A39" s="350"/>
      <c r="B39" s="350"/>
      <c r="C39" s="350"/>
      <c r="D39" s="413" t="s">
        <v>3124</v>
      </c>
      <c r="E39" s="352"/>
      <c r="F39" s="352"/>
      <c r="G39" s="350"/>
      <c r="H39" s="350"/>
      <c r="I39" s="350"/>
      <c r="J39" s="350"/>
    </row>
    <row r="40" spans="1:10" s="344" customFormat="1" x14ac:dyDescent="0.25">
      <c r="A40" s="350"/>
      <c r="B40" s="350"/>
      <c r="C40" s="350"/>
      <c r="D40" s="353" t="s">
        <v>3113</v>
      </c>
      <c r="E40" s="407"/>
      <c r="F40" s="407"/>
      <c r="G40" s="350"/>
      <c r="H40" s="350"/>
      <c r="I40" s="350"/>
      <c r="J40" s="350"/>
    </row>
    <row r="41" spans="1:10" s="344" customFormat="1" x14ac:dyDescent="0.25">
      <c r="A41" s="350"/>
      <c r="B41" s="350"/>
      <c r="C41" s="350"/>
      <c r="D41" s="353" t="s">
        <v>3114</v>
      </c>
      <c r="E41" s="407"/>
      <c r="F41" s="407"/>
      <c r="G41" s="350"/>
      <c r="H41" s="350"/>
      <c r="I41" s="350"/>
      <c r="J41" s="350"/>
    </row>
    <row r="42" spans="1:10" s="344" customFormat="1" x14ac:dyDescent="0.25">
      <c r="A42" s="350"/>
      <c r="B42" s="350"/>
      <c r="C42" s="350"/>
      <c r="D42" s="353" t="s">
        <v>3115</v>
      </c>
      <c r="E42" s="407"/>
      <c r="F42" s="407"/>
      <c r="G42" s="350"/>
      <c r="H42" s="350"/>
      <c r="I42" s="350"/>
      <c r="J42" s="350"/>
    </row>
    <row r="43" spans="1:10" s="344" customFormat="1" x14ac:dyDescent="0.25">
      <c r="A43" s="350"/>
      <c r="B43" s="350"/>
      <c r="C43" s="350"/>
      <c r="D43" s="353" t="s">
        <v>3116</v>
      </c>
      <c r="E43" s="407"/>
      <c r="F43" s="407"/>
      <c r="G43" s="350"/>
      <c r="H43" s="350"/>
      <c r="I43" s="350"/>
      <c r="J43" s="350"/>
    </row>
    <row r="44" spans="1:10" s="344" customFormat="1" x14ac:dyDescent="0.25">
      <c r="A44" s="350"/>
      <c r="B44" s="350"/>
      <c r="C44" s="350"/>
      <c r="D44" s="353" t="s">
        <v>3117</v>
      </c>
      <c r="E44" s="407"/>
      <c r="F44" s="407"/>
      <c r="G44" s="350"/>
      <c r="H44" s="350"/>
      <c r="I44" s="350"/>
      <c r="J44" s="350"/>
    </row>
    <row r="45" spans="1:10" s="344" customFormat="1" x14ac:dyDescent="0.25">
      <c r="A45" s="350"/>
      <c r="B45" s="350"/>
      <c r="C45" s="350"/>
      <c r="D45" s="353" t="s">
        <v>3118</v>
      </c>
      <c r="E45" s="407"/>
      <c r="F45" s="407"/>
      <c r="G45" s="350"/>
      <c r="H45" s="350"/>
      <c r="I45" s="350"/>
      <c r="J45" s="350"/>
    </row>
    <row r="46" spans="1:10" s="344" customFormat="1" x14ac:dyDescent="0.25">
      <c r="A46" s="350"/>
      <c r="B46" s="350"/>
      <c r="C46" s="350"/>
      <c r="D46" s="353" t="s">
        <v>3119</v>
      </c>
      <c r="E46" s="407"/>
      <c r="F46" s="407"/>
      <c r="G46" s="350"/>
      <c r="H46" s="350"/>
      <c r="I46" s="350"/>
      <c r="J46" s="350"/>
    </row>
    <row r="47" spans="1:10" s="344" customFormat="1" x14ac:dyDescent="0.25">
      <c r="A47" s="350"/>
      <c r="B47" s="350"/>
      <c r="C47" s="350"/>
      <c r="D47" s="413" t="s">
        <v>4229</v>
      </c>
      <c r="E47" s="407"/>
      <c r="F47" s="407"/>
      <c r="G47" s="350"/>
      <c r="H47" s="350"/>
      <c r="I47" s="350"/>
      <c r="J47" s="350"/>
    </row>
    <row r="48" spans="1:10" x14ac:dyDescent="0.25">
      <c r="A48" s="21"/>
      <c r="B48" s="21"/>
      <c r="C48" s="21"/>
      <c r="D48" s="21"/>
      <c r="E48" s="21"/>
      <c r="F48" s="21"/>
      <c r="G48" s="21"/>
      <c r="H48" s="21"/>
      <c r="I48" s="21"/>
      <c r="J48" s="21"/>
    </row>
    <row r="50" spans="1:14" x14ac:dyDescent="0.25">
      <c r="A50" s="21"/>
      <c r="B50" s="21" t="s">
        <v>3416</v>
      </c>
      <c r="C50" s="21" t="s">
        <v>386</v>
      </c>
      <c r="D50" s="77"/>
      <c r="E50" s="73" t="s">
        <v>3417</v>
      </c>
      <c r="F50" s="73" t="s">
        <v>3417</v>
      </c>
      <c r="I50" s="132" t="s">
        <v>3417</v>
      </c>
      <c r="J50" s="73" t="s">
        <v>3417</v>
      </c>
      <c r="K50" s="82"/>
      <c r="L50" s="82"/>
      <c r="M50" s="82"/>
      <c r="N50" s="82"/>
    </row>
    <row r="51" spans="1:14" ht="50.1" customHeight="1" x14ac:dyDescent="0.25">
      <c r="A51" s="21"/>
      <c r="B51" s="21"/>
      <c r="C51" s="21" t="s">
        <v>274</v>
      </c>
      <c r="D51" s="36"/>
      <c r="E51" s="39" t="s">
        <v>3126</v>
      </c>
      <c r="F51" s="39" t="s">
        <v>3126</v>
      </c>
      <c r="I51" s="133" t="s">
        <v>3127</v>
      </c>
      <c r="J51" s="39" t="s">
        <v>3127</v>
      </c>
      <c r="K51" s="131"/>
      <c r="L51" s="131"/>
      <c r="M51" s="131"/>
      <c r="N51" s="131"/>
    </row>
    <row r="52" spans="1:14" ht="19.5" customHeight="1" x14ac:dyDescent="0.25">
      <c r="A52" s="21"/>
      <c r="B52" s="21"/>
      <c r="C52" s="21" t="s">
        <v>444</v>
      </c>
      <c r="D52" s="36"/>
      <c r="E52" s="49">
        <v>2016</v>
      </c>
      <c r="F52" s="49">
        <v>2015</v>
      </c>
      <c r="I52" s="49">
        <v>2016</v>
      </c>
      <c r="J52" s="49">
        <v>2015</v>
      </c>
      <c r="K52" s="136"/>
      <c r="L52" s="136"/>
      <c r="M52" s="136"/>
      <c r="N52" s="136"/>
    </row>
    <row r="53" spans="1:14" ht="20.100000000000001" hidden="1" customHeight="1" x14ac:dyDescent="0.25">
      <c r="A53" s="21"/>
      <c r="B53" s="21"/>
      <c r="C53" s="21" t="s">
        <v>446</v>
      </c>
      <c r="D53" s="36"/>
      <c r="E53" s="50" t="str">
        <f>[1]StartUp!$D$8</f>
        <v>01/01/2010</v>
      </c>
      <c r="F53" s="50" t="str">
        <f>[1]StartUp!$D$10</f>
        <v>01/01/2009</v>
      </c>
      <c r="I53" s="134" t="str">
        <f>[1]StartUp!$D$8</f>
        <v>01/01/2010</v>
      </c>
      <c r="J53" s="50" t="str">
        <f>[1]StartUp!$D$10</f>
        <v>01/01/2009</v>
      </c>
      <c r="K53" s="138"/>
      <c r="L53" s="138"/>
      <c r="M53" s="138"/>
      <c r="N53" s="138"/>
    </row>
    <row r="54" spans="1:14" ht="20.100000000000001" hidden="1" customHeight="1" x14ac:dyDescent="0.25">
      <c r="A54" s="21"/>
      <c r="B54" s="21"/>
      <c r="C54" s="21" t="s">
        <v>447</v>
      </c>
      <c r="D54" s="36"/>
      <c r="E54" s="50" t="str">
        <f>[1]StartUp!$D$9</f>
        <v>31/12/2010</v>
      </c>
      <c r="F54" s="50" t="str">
        <f>[1]StartUp!$D$11</f>
        <v>31/12/2009</v>
      </c>
      <c r="I54" s="134" t="str">
        <f>[1]StartUp!$D$9</f>
        <v>31/12/2010</v>
      </c>
      <c r="J54" s="141" t="str">
        <f>[1]StartUp!$D$11</f>
        <v>31/12/2009</v>
      </c>
      <c r="K54" s="138"/>
      <c r="L54" s="138"/>
      <c r="M54" s="138"/>
      <c r="N54" s="138"/>
    </row>
    <row r="55" spans="1:14" x14ac:dyDescent="0.25">
      <c r="A55" s="21"/>
      <c r="B55" s="21"/>
      <c r="C55" s="21" t="s">
        <v>275</v>
      </c>
      <c r="D55" s="37" t="s">
        <v>3128</v>
      </c>
      <c r="J55" s="137"/>
      <c r="K55" s="139"/>
      <c r="L55" s="139"/>
      <c r="M55" s="139"/>
      <c r="N55" s="139"/>
    </row>
    <row r="56" spans="1:14" x14ac:dyDescent="0.25">
      <c r="A56" s="21"/>
      <c r="B56" s="21">
        <v>0</v>
      </c>
      <c r="C56" s="21"/>
      <c r="D56" s="130"/>
      <c r="E56" s="38"/>
      <c r="F56" s="38"/>
      <c r="I56" s="135"/>
      <c r="J56" s="38"/>
      <c r="K56" s="140"/>
      <c r="L56" s="140"/>
      <c r="M56" s="140"/>
      <c r="N56" s="140"/>
    </row>
    <row r="57" spans="1:14" x14ac:dyDescent="0.25">
      <c r="A57" s="21"/>
      <c r="B57" s="21"/>
      <c r="C57" s="21"/>
      <c r="D57" s="131"/>
      <c r="E57" s="108"/>
      <c r="F57" s="108"/>
      <c r="I57" s="108"/>
      <c r="J57" s="108"/>
      <c r="K57" s="108"/>
      <c r="L57" s="108"/>
      <c r="M57" s="108"/>
      <c r="N57" s="108"/>
    </row>
    <row r="58" spans="1:14" x14ac:dyDescent="0.25">
      <c r="A58" s="21"/>
      <c r="B58" s="21"/>
      <c r="C58" s="21"/>
      <c r="D58" s="131"/>
      <c r="E58" s="108"/>
      <c r="F58" s="108"/>
      <c r="I58" s="108"/>
      <c r="J58" s="108"/>
      <c r="K58" s="108"/>
      <c r="L58" s="108"/>
      <c r="M58" s="108"/>
      <c r="N58" s="108"/>
    </row>
    <row r="60" spans="1:14" hidden="1" x14ac:dyDescent="0.25">
      <c r="A60" s="21"/>
      <c r="B60" s="21"/>
      <c r="C60" s="21"/>
      <c r="D60" s="21"/>
      <c r="E60" s="21" t="s">
        <v>3103</v>
      </c>
      <c r="F60" s="21" t="s">
        <v>3103</v>
      </c>
      <c r="G60" s="21" t="s">
        <v>3104</v>
      </c>
      <c r="H60" s="21" t="s">
        <v>3104</v>
      </c>
      <c r="I60" s="21"/>
      <c r="J60" s="21"/>
    </row>
    <row r="61" spans="1:14" hidden="1" x14ac:dyDescent="0.25">
      <c r="A61" s="21"/>
      <c r="B61" s="21"/>
      <c r="C61" s="21"/>
      <c r="D61" s="21" t="s">
        <v>3122</v>
      </c>
      <c r="E61" s="21" t="s">
        <v>3421</v>
      </c>
      <c r="F61" s="21" t="s">
        <v>3421</v>
      </c>
      <c r="G61" s="21" t="s">
        <v>3421</v>
      </c>
      <c r="H61" s="21" t="s">
        <v>3421</v>
      </c>
      <c r="I61" s="21"/>
      <c r="J61" s="21"/>
    </row>
    <row r="62" spans="1:14" hidden="1" x14ac:dyDescent="0.25">
      <c r="A62" s="21"/>
      <c r="B62" s="21"/>
      <c r="C62" s="21" t="s">
        <v>276</v>
      </c>
      <c r="D62" s="21" t="s">
        <v>386</v>
      </c>
      <c r="E62" s="21"/>
      <c r="F62" s="21"/>
      <c r="G62" s="21"/>
      <c r="H62" s="21"/>
      <c r="I62" s="21" t="s">
        <v>275</v>
      </c>
      <c r="J62" s="21" t="s">
        <v>277</v>
      </c>
    </row>
    <row r="63" spans="1:14" hidden="1" x14ac:dyDescent="0.25">
      <c r="A63" s="21"/>
      <c r="B63" s="21" t="s">
        <v>3416</v>
      </c>
      <c r="C63" s="21" t="s">
        <v>386</v>
      </c>
      <c r="D63" s="77"/>
      <c r="E63" s="73" t="s">
        <v>3419</v>
      </c>
      <c r="F63" s="73" t="s">
        <v>3419</v>
      </c>
      <c r="G63" s="73" t="s">
        <v>3419</v>
      </c>
      <c r="H63" s="73" t="s">
        <v>3419</v>
      </c>
      <c r="I63" s="21"/>
      <c r="J63" s="21"/>
    </row>
    <row r="64" spans="1:14" ht="50.1" hidden="1" customHeight="1" x14ac:dyDescent="0.25">
      <c r="A64" s="21"/>
      <c r="B64" s="21"/>
      <c r="C64" s="21" t="s">
        <v>274</v>
      </c>
      <c r="D64" s="36"/>
      <c r="E64" s="39" t="s">
        <v>3123</v>
      </c>
      <c r="F64" s="39" t="s">
        <v>3123</v>
      </c>
      <c r="G64" s="39" t="s">
        <v>3124</v>
      </c>
      <c r="H64" s="39" t="s">
        <v>3124</v>
      </c>
      <c r="J64" s="21"/>
    </row>
    <row r="65" spans="1:10" ht="19.5" hidden="1" customHeight="1" x14ac:dyDescent="0.25">
      <c r="A65" s="21"/>
      <c r="B65" s="21"/>
      <c r="C65" s="21" t="s">
        <v>444</v>
      </c>
      <c r="D65" s="36"/>
      <c r="E65" s="49" t="str">
        <f>TEXT(DATE(MID(E68,7,4),MID(E68,4,2),MID(E68,1,2)),"yyyy")</f>
        <v>2010</v>
      </c>
      <c r="F65" s="49" t="str">
        <f>TEXT(DATE(MID(F68,7,4),MID(F68,4,2),MID(F68,1,2)),"yyyy")</f>
        <v>2009</v>
      </c>
      <c r="G65" s="49" t="str">
        <f>TEXT(DATE(MID(G68,7,4),MID(G68,4,2),MID(G68,1,2)),"yyyy")</f>
        <v>2010</v>
      </c>
      <c r="H65" s="49" t="str">
        <f>TEXT(DATE(MID(H68,7,4),MID(H68,4,2),MID(H68,1,2)),"yyyy")</f>
        <v>2009</v>
      </c>
      <c r="J65" s="21"/>
    </row>
    <row r="66" spans="1:10" ht="20.100000000000001" hidden="1" customHeight="1" x14ac:dyDescent="0.25">
      <c r="A66" s="21"/>
      <c r="B66" s="21"/>
      <c r="C66" s="21" t="s">
        <v>445</v>
      </c>
      <c r="D66" s="36"/>
      <c r="E66" s="51"/>
      <c r="F66" s="51"/>
      <c r="G66" s="51" t="str">
        <f>StartUp!$E$8</f>
        <v>SGD</v>
      </c>
      <c r="H66" s="51" t="str">
        <f>StartUp!$E$8</f>
        <v>SGD</v>
      </c>
      <c r="J66" s="21"/>
    </row>
    <row r="67" spans="1:10" ht="20.100000000000001" hidden="1" customHeight="1" x14ac:dyDescent="0.25">
      <c r="A67" s="21"/>
      <c r="B67" s="21"/>
      <c r="C67" s="21" t="s">
        <v>446</v>
      </c>
      <c r="D67" s="36"/>
      <c r="E67" s="50" t="str">
        <f>StartUp!$D$8</f>
        <v>01/01/2010</v>
      </c>
      <c r="F67" s="50" t="str">
        <f>StartUp!$D$10</f>
        <v>01/01/2009</v>
      </c>
      <c r="G67" s="50" t="str">
        <f>StartUp!$D$8</f>
        <v>01/01/2010</v>
      </c>
      <c r="H67" s="50" t="str">
        <f>StartUp!$D$10</f>
        <v>01/01/2009</v>
      </c>
      <c r="J67" s="21"/>
    </row>
    <row r="68" spans="1:10" ht="20.100000000000001" hidden="1" customHeight="1" x14ac:dyDescent="0.25">
      <c r="A68" s="21"/>
      <c r="B68" s="21"/>
      <c r="C68" s="21" t="s">
        <v>447</v>
      </c>
      <c r="D68" s="36"/>
      <c r="E68" s="50" t="str">
        <f>StartUp!$D$9</f>
        <v>31/12/2010</v>
      </c>
      <c r="F68" s="50" t="str">
        <f>StartUp!$D$11</f>
        <v>31/12/2009</v>
      </c>
      <c r="G68" s="50" t="str">
        <f>StartUp!$D$9</f>
        <v>31/12/2010</v>
      </c>
      <c r="H68" s="50" t="str">
        <f>StartUp!$D$11</f>
        <v>31/12/2009</v>
      </c>
      <c r="J68" s="21"/>
    </row>
    <row r="69" spans="1:10" hidden="1" x14ac:dyDescent="0.25">
      <c r="A69" s="21"/>
      <c r="B69" s="21"/>
      <c r="C69" s="21" t="s">
        <v>275</v>
      </c>
      <c r="D69" s="37" t="s">
        <v>3121</v>
      </c>
      <c r="J69" s="21"/>
    </row>
    <row r="70" spans="1:10" hidden="1" x14ac:dyDescent="0.25">
      <c r="A70" s="21"/>
      <c r="B70" s="21" t="s">
        <v>3105</v>
      </c>
      <c r="C70" s="21"/>
      <c r="D70" s="22" t="s">
        <v>3113</v>
      </c>
      <c r="E70" s="38"/>
      <c r="F70" s="38"/>
      <c r="G70" s="38"/>
      <c r="H70" s="38"/>
      <c r="J70" s="21"/>
    </row>
    <row r="71" spans="1:10" hidden="1" x14ac:dyDescent="0.25">
      <c r="A71" s="21"/>
      <c r="B71" s="21" t="s">
        <v>3106</v>
      </c>
      <c r="C71" s="21"/>
      <c r="D71" s="22" t="s">
        <v>3114</v>
      </c>
      <c r="E71" s="38"/>
      <c r="F71" s="38"/>
      <c r="G71" s="38"/>
      <c r="H71" s="38"/>
      <c r="J71" s="21"/>
    </row>
    <row r="72" spans="1:10" hidden="1" x14ac:dyDescent="0.25">
      <c r="A72" s="21"/>
      <c r="B72" s="21" t="s">
        <v>3107</v>
      </c>
      <c r="C72" s="21"/>
      <c r="D72" s="22" t="s">
        <v>3115</v>
      </c>
      <c r="E72" s="38"/>
      <c r="F72" s="38"/>
      <c r="G72" s="38"/>
      <c r="H72" s="38"/>
      <c r="J72" s="21"/>
    </row>
    <row r="73" spans="1:10" hidden="1" x14ac:dyDescent="0.25">
      <c r="A73" s="21"/>
      <c r="B73" s="21" t="s">
        <v>3108</v>
      </c>
      <c r="C73" s="21"/>
      <c r="D73" s="22" t="s">
        <v>3116</v>
      </c>
      <c r="E73" s="38"/>
      <c r="F73" s="38"/>
      <c r="G73" s="38"/>
      <c r="H73" s="38"/>
      <c r="J73" s="21"/>
    </row>
    <row r="74" spans="1:10" hidden="1" x14ac:dyDescent="0.25">
      <c r="A74" s="21"/>
      <c r="B74" s="21" t="s">
        <v>3109</v>
      </c>
      <c r="C74" s="21"/>
      <c r="D74" s="22" t="s">
        <v>3117</v>
      </c>
      <c r="E74" s="38"/>
      <c r="F74" s="38"/>
      <c r="G74" s="38"/>
      <c r="H74" s="38"/>
      <c r="J74" s="21"/>
    </row>
    <row r="75" spans="1:10" hidden="1" x14ac:dyDescent="0.25">
      <c r="A75" s="21"/>
      <c r="B75" s="21" t="s">
        <v>3110</v>
      </c>
      <c r="C75" s="21"/>
      <c r="D75" s="22" t="s">
        <v>3118</v>
      </c>
      <c r="E75" s="38"/>
      <c r="F75" s="38"/>
      <c r="G75" s="38"/>
      <c r="H75" s="38"/>
      <c r="J75" s="21"/>
    </row>
    <row r="76" spans="1:10" hidden="1" x14ac:dyDescent="0.25">
      <c r="A76" s="21"/>
      <c r="B76" s="21" t="s">
        <v>3111</v>
      </c>
      <c r="C76" s="21"/>
      <c r="D76" s="22" t="s">
        <v>3119</v>
      </c>
      <c r="E76" s="38"/>
      <c r="F76" s="38"/>
      <c r="G76" s="38"/>
      <c r="H76" s="38"/>
      <c r="J76" s="21"/>
    </row>
    <row r="77" spans="1:10" ht="30" hidden="1" x14ac:dyDescent="0.25">
      <c r="A77" s="21"/>
      <c r="B77" s="21" t="s">
        <v>3112</v>
      </c>
      <c r="C77" s="21"/>
      <c r="D77" s="22" t="s">
        <v>3120</v>
      </c>
      <c r="E77" s="38"/>
      <c r="F77" s="38"/>
      <c r="G77" s="38"/>
      <c r="H77" s="38"/>
      <c r="J77" s="21"/>
    </row>
    <row r="78" spans="1:10" hidden="1" x14ac:dyDescent="0.25">
      <c r="A78" s="21"/>
      <c r="B78" s="21">
        <v>0</v>
      </c>
      <c r="C78" s="21"/>
      <c r="D78" s="22" t="s">
        <v>402</v>
      </c>
      <c r="E78" s="38"/>
      <c r="F78" s="38"/>
      <c r="G78" s="38"/>
      <c r="H78" s="38"/>
      <c r="J78" s="21"/>
    </row>
    <row r="79" spans="1:10" hidden="1" x14ac:dyDescent="0.25">
      <c r="A79" s="21"/>
      <c r="B79" s="21"/>
      <c r="C79" s="21" t="s">
        <v>275</v>
      </c>
      <c r="J79" s="21"/>
    </row>
    <row r="80" spans="1:10" hidden="1" x14ac:dyDescent="0.25">
      <c r="A80" s="21"/>
      <c r="B80" s="21"/>
      <c r="C80" s="21" t="s">
        <v>278</v>
      </c>
      <c r="D80" s="21"/>
      <c r="E80" s="21"/>
      <c r="F80" s="21"/>
      <c r="G80" s="21"/>
      <c r="H80" s="21"/>
      <c r="I80" s="21"/>
      <c r="J80" s="21" t="s">
        <v>279</v>
      </c>
    </row>
    <row r="81" spans="1:10" hidden="1" x14ac:dyDescent="0.25"/>
    <row r="82" spans="1:10" hidden="1" x14ac:dyDescent="0.25"/>
    <row r="83" spans="1:10" ht="15" hidden="1" customHeight="1" x14ac:dyDescent="0.25">
      <c r="A83" s="21"/>
      <c r="B83" s="21"/>
      <c r="C83" s="12" t="s">
        <v>3129</v>
      </c>
      <c r="D83" s="21"/>
      <c r="E83" s="21"/>
      <c r="F83" s="21"/>
      <c r="G83" s="21"/>
      <c r="H83" s="21"/>
      <c r="I83" s="21"/>
      <c r="J83" s="21"/>
    </row>
    <row r="84" spans="1:10" hidden="1" x14ac:dyDescent="0.25">
      <c r="A84" s="21"/>
      <c r="B84" s="21"/>
      <c r="C84" s="21"/>
      <c r="D84" s="21"/>
      <c r="E84" s="21"/>
      <c r="F84" s="21"/>
      <c r="G84" s="21"/>
      <c r="H84" s="21"/>
      <c r="I84" s="21"/>
      <c r="J84" s="21"/>
    </row>
    <row r="85" spans="1:10" hidden="1" x14ac:dyDescent="0.25">
      <c r="A85" s="21"/>
      <c r="B85" s="21"/>
      <c r="C85" s="21"/>
      <c r="D85" s="21"/>
      <c r="E85" s="21" t="s">
        <v>387</v>
      </c>
      <c r="F85" s="21" t="s">
        <v>387</v>
      </c>
      <c r="G85" s="21" t="s">
        <v>3418</v>
      </c>
      <c r="H85" s="21" t="s">
        <v>3418</v>
      </c>
      <c r="I85" s="21"/>
      <c r="J85" s="21"/>
    </row>
    <row r="86" spans="1:10" hidden="1" x14ac:dyDescent="0.25">
      <c r="A86" s="21"/>
      <c r="B86" s="21"/>
      <c r="C86" s="21" t="s">
        <v>276</v>
      </c>
      <c r="D86" s="21" t="s">
        <v>274</v>
      </c>
      <c r="E86" s="21"/>
      <c r="F86" s="21"/>
      <c r="G86" s="21"/>
      <c r="H86" s="21"/>
      <c r="I86" s="21" t="s">
        <v>275</v>
      </c>
      <c r="J86" s="21" t="s">
        <v>277</v>
      </c>
    </row>
    <row r="87" spans="1:10" hidden="1" x14ac:dyDescent="0.25">
      <c r="A87" s="21"/>
      <c r="B87" s="21"/>
      <c r="C87" s="21" t="s">
        <v>275</v>
      </c>
      <c r="J87" s="21"/>
    </row>
    <row r="88" spans="1:10" hidden="1" x14ac:dyDescent="0.25">
      <c r="A88" s="21"/>
      <c r="B88" s="21"/>
      <c r="C88" s="21" t="s">
        <v>278</v>
      </c>
      <c r="D88" s="21"/>
      <c r="E88" s="21"/>
      <c r="F88" s="21"/>
      <c r="G88" s="21"/>
      <c r="H88" s="21"/>
      <c r="I88" s="21"/>
      <c r="J88" s="21" t="s">
        <v>279</v>
      </c>
    </row>
    <row r="89" spans="1:10" hidden="1" x14ac:dyDescent="0.25">
      <c r="A89" s="21"/>
      <c r="B89" s="21"/>
      <c r="C89" s="21"/>
      <c r="D89" s="21"/>
      <c r="E89" s="21" t="s">
        <v>3130</v>
      </c>
      <c r="F89" s="21" t="s">
        <v>3130</v>
      </c>
      <c r="G89" s="21" t="s">
        <v>3130</v>
      </c>
      <c r="H89" s="21" t="s">
        <v>3130</v>
      </c>
      <c r="I89" s="21"/>
      <c r="J89" s="21"/>
    </row>
    <row r="90" spans="1:10" hidden="1" x14ac:dyDescent="0.25">
      <c r="A90" s="21"/>
      <c r="B90" s="21"/>
      <c r="C90" s="21"/>
      <c r="D90" s="21" t="s">
        <v>3132</v>
      </c>
      <c r="E90" s="21">
        <v>0</v>
      </c>
      <c r="F90" s="21">
        <v>0</v>
      </c>
      <c r="G90" s="21" t="s">
        <v>3421</v>
      </c>
      <c r="H90" s="21" t="s">
        <v>3421</v>
      </c>
      <c r="I90" s="21"/>
      <c r="J90" s="21"/>
    </row>
    <row r="91" spans="1:10" hidden="1" x14ac:dyDescent="0.25">
      <c r="A91" s="21"/>
      <c r="B91" s="21"/>
      <c r="C91" s="21" t="s">
        <v>276</v>
      </c>
      <c r="D91" s="21" t="s">
        <v>386</v>
      </c>
      <c r="E91" s="21"/>
      <c r="F91" s="21"/>
      <c r="G91" s="21"/>
      <c r="H91" s="21"/>
      <c r="I91" s="21" t="s">
        <v>275</v>
      </c>
      <c r="J91" s="21" t="s">
        <v>277</v>
      </c>
    </row>
    <row r="92" spans="1:10" x14ac:dyDescent="0.25">
      <c r="A92" s="21"/>
      <c r="B92" s="21" t="s">
        <v>3416</v>
      </c>
      <c r="C92" s="21" t="s">
        <v>386</v>
      </c>
      <c r="D92" s="77"/>
      <c r="E92" s="73" t="s">
        <v>3417</v>
      </c>
      <c r="F92" s="73" t="s">
        <v>3417</v>
      </c>
      <c r="G92" s="73" t="s">
        <v>3419</v>
      </c>
      <c r="H92" s="73" t="s">
        <v>3419</v>
      </c>
      <c r="I92" s="21"/>
      <c r="J92" s="21"/>
    </row>
    <row r="93" spans="1:10" ht="50.1" customHeight="1" x14ac:dyDescent="0.25">
      <c r="A93" s="21"/>
      <c r="B93" s="21"/>
      <c r="C93" s="21" t="s">
        <v>274</v>
      </c>
      <c r="D93" s="36"/>
      <c r="E93" s="39" t="s">
        <v>3133</v>
      </c>
      <c r="F93" s="39" t="s">
        <v>3133</v>
      </c>
      <c r="G93" s="39" t="s">
        <v>3133</v>
      </c>
      <c r="H93" s="39" t="s">
        <v>3133</v>
      </c>
      <c r="J93" s="21"/>
    </row>
    <row r="94" spans="1:10" ht="19.5" customHeight="1" x14ac:dyDescent="0.25">
      <c r="A94" s="21"/>
      <c r="B94" s="21"/>
      <c r="C94" s="21" t="s">
        <v>444</v>
      </c>
      <c r="D94" s="36"/>
      <c r="E94" s="49">
        <v>2016</v>
      </c>
      <c r="F94" s="49">
        <v>2015</v>
      </c>
      <c r="G94" s="49" t="str">
        <f>TEXT(DATE(MID(G97,7,4),MID(G97,4,2),MID(G97,1,2)),"yyyy")</f>
        <v>2010</v>
      </c>
      <c r="H94" s="49" t="str">
        <f>TEXT(DATE(MID(H97,7,4),MID(H97,4,2),MID(H97,1,2)),"yyyy")</f>
        <v>2009</v>
      </c>
      <c r="J94" s="21"/>
    </row>
    <row r="95" spans="1:10" ht="20.100000000000001" customHeight="1" x14ac:dyDescent="0.25">
      <c r="A95" s="21"/>
      <c r="B95" s="21"/>
      <c r="C95" s="21" t="s">
        <v>445</v>
      </c>
      <c r="D95" s="36"/>
      <c r="E95" s="51" t="str">
        <f>StartUp!$E$8</f>
        <v>SGD</v>
      </c>
      <c r="F95" s="51" t="str">
        <f>StartUp!$E$8</f>
        <v>SGD</v>
      </c>
      <c r="G95" s="51" t="str">
        <f>StartUp!$E$8</f>
        <v>SGD</v>
      </c>
      <c r="H95" s="51" t="str">
        <f>StartUp!$E$8</f>
        <v>SGD</v>
      </c>
      <c r="J95" s="21"/>
    </row>
    <row r="96" spans="1:10" ht="20.100000000000001" hidden="1" customHeight="1" x14ac:dyDescent="0.25">
      <c r="A96" s="21"/>
      <c r="B96" s="21"/>
      <c r="C96" s="21" t="s">
        <v>446</v>
      </c>
      <c r="D96" s="36"/>
      <c r="E96" s="50" t="str">
        <f>StartUp!$D$8</f>
        <v>01/01/2010</v>
      </c>
      <c r="F96" s="50" t="str">
        <f>StartUp!$D$10</f>
        <v>01/01/2009</v>
      </c>
      <c r="G96" s="50" t="str">
        <f>StartUp!$D$8</f>
        <v>01/01/2010</v>
      </c>
      <c r="H96" s="50" t="str">
        <f>StartUp!$D$10</f>
        <v>01/01/2009</v>
      </c>
      <c r="J96" s="21"/>
    </row>
    <row r="97" spans="1:10" ht="20.100000000000001" hidden="1" customHeight="1" x14ac:dyDescent="0.25">
      <c r="A97" s="21"/>
      <c r="B97" s="21"/>
      <c r="C97" s="21" t="s">
        <v>447</v>
      </c>
      <c r="D97" s="36"/>
      <c r="E97" s="50" t="str">
        <f>StartUp!$D$9</f>
        <v>31/12/2010</v>
      </c>
      <c r="F97" s="50" t="str">
        <f>StartUp!$D$11</f>
        <v>31/12/2009</v>
      </c>
      <c r="G97" s="50" t="str">
        <f>StartUp!$D$9</f>
        <v>31/12/2010</v>
      </c>
      <c r="H97" s="50" t="str">
        <f>StartUp!$D$11</f>
        <v>31/12/2009</v>
      </c>
      <c r="J97" s="21"/>
    </row>
    <row r="98" spans="1:10" x14ac:dyDescent="0.25">
      <c r="A98" s="21"/>
      <c r="B98" s="21"/>
      <c r="C98" s="21" t="s">
        <v>275</v>
      </c>
      <c r="D98" s="37" t="s">
        <v>3131</v>
      </c>
      <c r="J98" s="21"/>
    </row>
    <row r="99" spans="1:10" x14ac:dyDescent="0.25">
      <c r="A99" s="21"/>
      <c r="B99" s="21">
        <v>0</v>
      </c>
      <c r="C99" s="21"/>
      <c r="D99" s="22"/>
      <c r="E99" s="38"/>
      <c r="F99" s="38"/>
      <c r="G99" s="38"/>
      <c r="H99" s="38"/>
      <c r="J99" s="21"/>
    </row>
    <row r="100" spans="1:10" hidden="1" x14ac:dyDescent="0.25">
      <c r="A100" s="21"/>
      <c r="B100" s="21"/>
      <c r="C100" s="21" t="s">
        <v>275</v>
      </c>
      <c r="J100" s="21"/>
    </row>
    <row r="101" spans="1:10" hidden="1" x14ac:dyDescent="0.25">
      <c r="A101" s="21"/>
      <c r="B101" s="21"/>
      <c r="C101" s="21" t="s">
        <v>278</v>
      </c>
      <c r="D101" s="21"/>
      <c r="E101" s="21"/>
      <c r="F101" s="21"/>
      <c r="G101" s="21"/>
      <c r="H101" s="21"/>
      <c r="I101" s="21"/>
      <c r="J101" s="21" t="s">
        <v>279</v>
      </c>
    </row>
    <row r="104" spans="1:10" ht="15" hidden="1" customHeight="1" x14ac:dyDescent="0.25">
      <c r="A104" s="21"/>
      <c r="B104" s="21"/>
      <c r="C104" s="12" t="s">
        <v>3138</v>
      </c>
      <c r="D104" s="21"/>
      <c r="E104" s="21"/>
      <c r="F104" s="21"/>
      <c r="G104" s="21"/>
      <c r="H104" s="21"/>
      <c r="I104" s="21"/>
      <c r="J104" s="21"/>
    </row>
    <row r="105" spans="1:10" hidden="1" x14ac:dyDescent="0.25">
      <c r="A105" s="21"/>
      <c r="B105" s="21"/>
      <c r="C105" s="21"/>
      <c r="D105" s="21"/>
      <c r="E105" s="21"/>
      <c r="F105" s="21"/>
      <c r="G105" s="21"/>
      <c r="H105" s="21"/>
      <c r="I105" s="21"/>
      <c r="J105" s="21"/>
    </row>
    <row r="106" spans="1:10" hidden="1" x14ac:dyDescent="0.25">
      <c r="A106" s="21"/>
      <c r="B106" s="21"/>
      <c r="C106" s="21"/>
      <c r="D106" s="21"/>
      <c r="E106" s="21">
        <v>0</v>
      </c>
      <c r="F106" s="21">
        <v>0</v>
      </c>
      <c r="G106" s="21" t="s">
        <v>3421</v>
      </c>
      <c r="H106" s="21" t="s">
        <v>3421</v>
      </c>
      <c r="I106" s="21"/>
      <c r="J106" s="21"/>
    </row>
    <row r="107" spans="1:10" hidden="1" x14ac:dyDescent="0.25">
      <c r="A107" s="21"/>
      <c r="B107" s="21"/>
      <c r="C107" s="21" t="s">
        <v>276</v>
      </c>
      <c r="D107" s="21" t="s">
        <v>274</v>
      </c>
      <c r="E107" s="21"/>
      <c r="F107" s="21"/>
      <c r="G107" s="21"/>
      <c r="H107" s="21"/>
      <c r="I107" s="21" t="s">
        <v>275</v>
      </c>
      <c r="J107" s="21" t="s">
        <v>277</v>
      </c>
    </row>
    <row r="108" spans="1:10" x14ac:dyDescent="0.25">
      <c r="A108" s="21"/>
      <c r="B108" s="21" t="s">
        <v>3416</v>
      </c>
      <c r="C108" s="21" t="s">
        <v>386</v>
      </c>
      <c r="D108" s="77"/>
      <c r="E108" s="73" t="s">
        <v>3417</v>
      </c>
      <c r="F108" s="73" t="s">
        <v>3417</v>
      </c>
      <c r="G108" s="73" t="s">
        <v>3419</v>
      </c>
      <c r="H108" s="73" t="s">
        <v>3419</v>
      </c>
      <c r="I108" s="21"/>
      <c r="J108" s="21"/>
    </row>
    <row r="109" spans="1:10" ht="19.5" customHeight="1" x14ac:dyDescent="0.25">
      <c r="A109" s="21"/>
      <c r="B109" s="21"/>
      <c r="C109" s="21" t="s">
        <v>444</v>
      </c>
      <c r="D109" s="36"/>
      <c r="E109" s="49">
        <v>2016</v>
      </c>
      <c r="F109" s="49">
        <v>2015</v>
      </c>
      <c r="G109" s="49" t="str">
        <f>TEXT(DATE(MID(G111,7,4),MID(G111,4,2),MID(G111,1,2)),"yyyy")</f>
        <v>2010</v>
      </c>
      <c r="H109" s="49" t="str">
        <f>TEXT(DATE(MID(H111,7,4),MID(H111,4,2),MID(H111,1,2)),"yyyy")</f>
        <v>2009</v>
      </c>
      <c r="J109" s="21"/>
    </row>
    <row r="110" spans="1:10" ht="20.100000000000001" hidden="1" customHeight="1" x14ac:dyDescent="0.25">
      <c r="A110" s="21"/>
      <c r="B110" s="21"/>
      <c r="C110" s="21" t="s">
        <v>446</v>
      </c>
      <c r="D110" s="36"/>
      <c r="E110" s="50" t="str">
        <f>StartUp!$D$8</f>
        <v>01/01/2010</v>
      </c>
      <c r="F110" s="50" t="str">
        <f>StartUp!$D$10</f>
        <v>01/01/2009</v>
      </c>
      <c r="G110" s="50" t="str">
        <f>StartUp!$D$8</f>
        <v>01/01/2010</v>
      </c>
      <c r="H110" s="50" t="str">
        <f>StartUp!$D$10</f>
        <v>01/01/2009</v>
      </c>
      <c r="J110" s="21"/>
    </row>
    <row r="111" spans="1:10" ht="20.100000000000001" hidden="1" customHeight="1" x14ac:dyDescent="0.25">
      <c r="A111" s="21"/>
      <c r="B111" s="21"/>
      <c r="C111" s="21" t="s">
        <v>447</v>
      </c>
      <c r="D111" s="36"/>
      <c r="E111" s="50" t="str">
        <f>StartUp!$D$9</f>
        <v>31/12/2010</v>
      </c>
      <c r="F111" s="50" t="str">
        <f>StartUp!$D$11</f>
        <v>31/12/2009</v>
      </c>
      <c r="G111" s="50" t="str">
        <f>StartUp!$D$9</f>
        <v>31/12/2010</v>
      </c>
      <c r="H111" s="50" t="str">
        <f>StartUp!$D$11</f>
        <v>31/12/2009</v>
      </c>
      <c r="J111" s="21"/>
    </row>
    <row r="112" spans="1:10" x14ac:dyDescent="0.25">
      <c r="A112" s="21"/>
      <c r="B112" s="21"/>
      <c r="C112" s="21" t="s">
        <v>275</v>
      </c>
      <c r="D112" s="15"/>
      <c r="J112" s="21"/>
    </row>
    <row r="113" spans="1:14" ht="30" hidden="1" x14ac:dyDescent="0.25">
      <c r="A113" s="21" t="s">
        <v>3101</v>
      </c>
      <c r="B113" s="21"/>
      <c r="C113" s="21"/>
      <c r="D113" s="14" t="s">
        <v>3102</v>
      </c>
      <c r="E113" s="16"/>
      <c r="F113" s="16"/>
      <c r="G113" s="16"/>
      <c r="H113" s="16"/>
      <c r="J113" s="21"/>
    </row>
    <row r="114" spans="1:14" ht="45" x14ac:dyDescent="0.25">
      <c r="A114" s="21" t="s">
        <v>3134</v>
      </c>
      <c r="B114" s="21"/>
      <c r="C114" s="21"/>
      <c r="D114" s="27" t="s">
        <v>3136</v>
      </c>
      <c r="E114" s="23"/>
      <c r="F114" s="23"/>
      <c r="G114" s="23"/>
      <c r="H114" s="23"/>
      <c r="I114" s="101" t="s">
        <v>3759</v>
      </c>
      <c r="J114" s="21"/>
    </row>
    <row r="115" spans="1:14" ht="45" x14ac:dyDescent="0.25">
      <c r="A115" s="21" t="s">
        <v>3135</v>
      </c>
      <c r="B115" s="21"/>
      <c r="C115" s="21"/>
      <c r="D115" s="18" t="s">
        <v>3137</v>
      </c>
      <c r="E115" s="26"/>
      <c r="F115" s="26"/>
      <c r="G115" s="26"/>
      <c r="H115" s="26"/>
      <c r="I115" s="103" t="s">
        <v>3785</v>
      </c>
      <c r="J115" s="21"/>
    </row>
    <row r="116" spans="1:14" hidden="1" x14ac:dyDescent="0.25">
      <c r="A116" s="21"/>
      <c r="B116" s="21"/>
      <c r="C116" s="21" t="s">
        <v>275</v>
      </c>
      <c r="J116" s="21"/>
    </row>
    <row r="117" spans="1:14" hidden="1" x14ac:dyDescent="0.25">
      <c r="A117" s="21"/>
      <c r="B117" s="21"/>
      <c r="C117" s="21" t="s">
        <v>278</v>
      </c>
      <c r="D117" s="21"/>
      <c r="E117" s="21"/>
      <c r="F117" s="21"/>
      <c r="G117" s="21"/>
      <c r="H117" s="21"/>
      <c r="I117" s="21"/>
      <c r="J117" s="21" t="s">
        <v>279</v>
      </c>
    </row>
    <row r="121" spans="1:14" ht="15" hidden="1" customHeight="1" x14ac:dyDescent="0.25">
      <c r="A121" s="21"/>
      <c r="B121" s="21"/>
      <c r="C121" s="12" t="s">
        <v>3139</v>
      </c>
      <c r="D121" s="21"/>
      <c r="E121" s="21"/>
      <c r="F121" s="21"/>
      <c r="G121" s="21"/>
      <c r="H121" s="21"/>
      <c r="I121" s="21"/>
      <c r="J121" s="21"/>
      <c r="K121" s="21"/>
      <c r="L121" s="21"/>
      <c r="M121" s="21"/>
      <c r="N121" s="21"/>
    </row>
    <row r="122" spans="1:14" hidden="1" x14ac:dyDescent="0.25">
      <c r="A122" s="21"/>
      <c r="B122" s="21"/>
      <c r="C122" s="21"/>
      <c r="D122" s="21"/>
      <c r="E122" s="21" t="s">
        <v>3140</v>
      </c>
      <c r="F122" s="21" t="s">
        <v>3141</v>
      </c>
      <c r="G122" s="21" t="s">
        <v>3142</v>
      </c>
      <c r="H122" s="21" t="s">
        <v>3143</v>
      </c>
      <c r="I122" s="21" t="s">
        <v>3144</v>
      </c>
      <c r="J122" s="21" t="s">
        <v>3145</v>
      </c>
      <c r="K122" s="21" t="s">
        <v>3146</v>
      </c>
      <c r="L122" s="21" t="s">
        <v>3147</v>
      </c>
      <c r="M122" s="21"/>
      <c r="N122" s="21"/>
    </row>
    <row r="123" spans="1:14" hidden="1" x14ac:dyDescent="0.25">
      <c r="A123" s="21"/>
      <c r="B123" s="21"/>
      <c r="C123" s="21"/>
      <c r="D123" s="21" t="s">
        <v>3148</v>
      </c>
      <c r="E123" s="21">
        <v>0</v>
      </c>
      <c r="F123" s="21">
        <v>0</v>
      </c>
      <c r="G123" s="21">
        <v>0</v>
      </c>
      <c r="H123" s="21">
        <v>0</v>
      </c>
      <c r="I123" s="21">
        <v>0</v>
      </c>
      <c r="J123" s="21">
        <v>0</v>
      </c>
      <c r="K123" s="21">
        <v>0</v>
      </c>
      <c r="L123" s="21">
        <v>0</v>
      </c>
      <c r="M123" s="21"/>
      <c r="N123" s="21"/>
    </row>
    <row r="124" spans="1:14" hidden="1" x14ac:dyDescent="0.25">
      <c r="A124" s="21"/>
      <c r="B124" s="21"/>
      <c r="C124" s="21" t="s">
        <v>276</v>
      </c>
      <c r="D124" s="21" t="s">
        <v>386</v>
      </c>
      <c r="E124" s="21"/>
      <c r="F124" s="21"/>
      <c r="G124" s="21"/>
      <c r="H124" s="21"/>
      <c r="I124" s="21"/>
      <c r="J124" s="21"/>
      <c r="K124" s="21"/>
      <c r="L124" s="21"/>
      <c r="M124" s="21" t="s">
        <v>275</v>
      </c>
      <c r="N124" s="21" t="s">
        <v>277</v>
      </c>
    </row>
    <row r="125" spans="1:14" x14ac:dyDescent="0.25">
      <c r="A125" s="21"/>
      <c r="B125" s="21" t="s">
        <v>3416</v>
      </c>
      <c r="C125" s="21" t="s">
        <v>386</v>
      </c>
      <c r="D125" s="77"/>
      <c r="E125" s="73" t="s">
        <v>3417</v>
      </c>
      <c r="F125" s="73" t="s">
        <v>3417</v>
      </c>
      <c r="I125" s="73" t="s">
        <v>3417</v>
      </c>
      <c r="J125" s="73" t="s">
        <v>3417</v>
      </c>
      <c r="K125" s="73" t="s">
        <v>3417</v>
      </c>
      <c r="L125" s="73" t="s">
        <v>3417</v>
      </c>
      <c r="M125" s="73" t="s">
        <v>3417</v>
      </c>
      <c r="N125" s="73" t="s">
        <v>3417</v>
      </c>
    </row>
    <row r="126" spans="1:14" ht="50.1" customHeight="1" x14ac:dyDescent="0.25">
      <c r="A126" s="21"/>
      <c r="B126" s="21"/>
      <c r="C126" s="21" t="s">
        <v>274</v>
      </c>
      <c r="D126" s="36"/>
      <c r="E126" s="39" t="s">
        <v>3149</v>
      </c>
      <c r="F126" s="39" t="s">
        <v>3150</v>
      </c>
      <c r="I126" s="39" t="s">
        <v>3151</v>
      </c>
      <c r="J126" s="39" t="s">
        <v>3152</v>
      </c>
      <c r="K126" s="39" t="s">
        <v>3153</v>
      </c>
      <c r="L126" s="39" t="s">
        <v>3154</v>
      </c>
      <c r="M126" s="39" t="s">
        <v>3155</v>
      </c>
      <c r="N126" s="39" t="s">
        <v>3156</v>
      </c>
    </row>
    <row r="127" spans="1:14" ht="19.5" customHeight="1" x14ac:dyDescent="0.25">
      <c r="A127" s="21"/>
      <c r="B127" s="21"/>
      <c r="C127" s="21" t="s">
        <v>444</v>
      </c>
      <c r="D127" s="36"/>
      <c r="E127" s="49">
        <v>2016</v>
      </c>
      <c r="F127" s="49">
        <v>2016</v>
      </c>
      <c r="I127" s="49">
        <v>2016</v>
      </c>
      <c r="J127" s="49">
        <v>2016</v>
      </c>
      <c r="K127" s="49">
        <v>2016</v>
      </c>
      <c r="L127" s="49">
        <v>2016</v>
      </c>
      <c r="M127" s="49">
        <v>2016</v>
      </c>
      <c r="N127" s="49">
        <v>2016</v>
      </c>
    </row>
    <row r="128" spans="1:14" ht="20.100000000000001" customHeight="1" x14ac:dyDescent="0.25">
      <c r="A128" s="21"/>
      <c r="B128" s="21"/>
      <c r="C128" s="21" t="s">
        <v>445</v>
      </c>
      <c r="D128" s="36"/>
      <c r="E128" s="51" t="str">
        <f>StartUp!$E$8</f>
        <v>SGD</v>
      </c>
      <c r="F128" s="51" t="str">
        <f>StartUp!$E$8</f>
        <v>SGD</v>
      </c>
      <c r="I128" s="51" t="str">
        <f>StartUp!$E$8</f>
        <v>SGD</v>
      </c>
      <c r="J128" s="51" t="s">
        <v>1871</v>
      </c>
      <c r="K128" s="51"/>
      <c r="L128" s="51" t="str">
        <f>StartUp!$E$8</f>
        <v>SGD</v>
      </c>
      <c r="M128" s="51" t="s">
        <v>1871</v>
      </c>
      <c r="N128" s="51" t="s">
        <v>1871</v>
      </c>
    </row>
    <row r="129" spans="1:14" ht="20.100000000000001" hidden="1" customHeight="1" x14ac:dyDescent="0.25">
      <c r="A129" s="21"/>
      <c r="B129" s="21"/>
      <c r="C129" s="21" t="s">
        <v>446</v>
      </c>
      <c r="D129" s="36"/>
      <c r="E129" s="50" t="str">
        <f>StartUp!$D$8</f>
        <v>01/01/2010</v>
      </c>
      <c r="F129" s="50" t="str">
        <f>StartUp!$D$8</f>
        <v>01/01/2010</v>
      </c>
      <c r="I129" s="50" t="str">
        <f>StartUp!$D$8</f>
        <v>01/01/2010</v>
      </c>
      <c r="J129" s="50" t="str">
        <f>StartUp!$D$8</f>
        <v>01/01/2010</v>
      </c>
      <c r="K129" s="50" t="str">
        <f>StartUp!$D$8</f>
        <v>01/01/2010</v>
      </c>
      <c r="L129" s="50" t="str">
        <f>StartUp!$D$8</f>
        <v>01/01/2010</v>
      </c>
      <c r="M129" s="50" t="str">
        <f>StartUp!$D$8</f>
        <v>01/01/2010</v>
      </c>
      <c r="N129" s="50" t="str">
        <f>StartUp!$D$8</f>
        <v>01/01/2010</v>
      </c>
    </row>
    <row r="130" spans="1:14" ht="20.100000000000001" hidden="1" customHeight="1" x14ac:dyDescent="0.25">
      <c r="A130" s="21"/>
      <c r="B130" s="21"/>
      <c r="C130" s="21" t="s">
        <v>447</v>
      </c>
      <c r="D130" s="36"/>
      <c r="E130" s="50" t="str">
        <f>StartUp!$D$9</f>
        <v>31/12/2010</v>
      </c>
      <c r="F130" s="50" t="str">
        <f>StartUp!$D$9</f>
        <v>31/12/2010</v>
      </c>
      <c r="I130" s="50" t="str">
        <f>StartUp!$D$9</f>
        <v>31/12/2010</v>
      </c>
      <c r="J130" s="50" t="str">
        <f>StartUp!$D$9</f>
        <v>31/12/2010</v>
      </c>
      <c r="K130" s="50" t="str">
        <f>StartUp!$D$9</f>
        <v>31/12/2010</v>
      </c>
      <c r="L130" s="50" t="str">
        <f>StartUp!$D$9</f>
        <v>31/12/2010</v>
      </c>
      <c r="M130" s="50" t="str">
        <f>StartUp!$D$9</f>
        <v>31/12/2010</v>
      </c>
      <c r="N130" s="50" t="str">
        <f>StartUp!$D$9</f>
        <v>31/12/2010</v>
      </c>
    </row>
    <row r="131" spans="1:14" x14ac:dyDescent="0.25">
      <c r="A131" s="21"/>
      <c r="B131" s="21"/>
      <c r="C131" s="21" t="s">
        <v>275</v>
      </c>
      <c r="D131" s="37" t="s">
        <v>397</v>
      </c>
    </row>
    <row r="132" spans="1:14" x14ac:dyDescent="0.25">
      <c r="A132" s="21"/>
      <c r="B132" s="21">
        <v>0</v>
      </c>
      <c r="C132" s="21"/>
      <c r="D132" s="22"/>
      <c r="E132" s="38"/>
      <c r="F132" s="38"/>
      <c r="I132" s="38"/>
      <c r="J132" s="70"/>
      <c r="K132" s="24"/>
      <c r="L132" s="38"/>
      <c r="M132" s="70"/>
      <c r="N132" s="70"/>
    </row>
    <row r="133" spans="1:14" hidden="1" x14ac:dyDescent="0.25">
      <c r="A133" s="21"/>
      <c r="B133" s="21"/>
      <c r="C133" s="21" t="s">
        <v>275</v>
      </c>
    </row>
    <row r="134" spans="1:14" hidden="1" x14ac:dyDescent="0.25">
      <c r="A134" s="21"/>
      <c r="B134" s="21"/>
      <c r="C134" s="21" t="s">
        <v>278</v>
      </c>
      <c r="D134" s="21"/>
      <c r="E134" s="21"/>
      <c r="F134" s="21"/>
      <c r="I134" s="21"/>
      <c r="J134" s="21"/>
      <c r="K134" s="21"/>
      <c r="L134" s="21"/>
      <c r="M134" s="21"/>
      <c r="N134" s="21"/>
    </row>
    <row r="137" spans="1:14" ht="15" hidden="1" customHeight="1" x14ac:dyDescent="0.25">
      <c r="A137" s="21"/>
      <c r="B137" s="21"/>
      <c r="C137" s="12" t="s">
        <v>3157</v>
      </c>
      <c r="D137" s="21"/>
      <c r="E137" s="21"/>
      <c r="F137" s="21"/>
      <c r="I137" s="21"/>
      <c r="J137" s="21"/>
      <c r="K137" s="21"/>
      <c r="L137" s="21"/>
      <c r="M137" s="21"/>
      <c r="N137" s="21"/>
    </row>
    <row r="138" spans="1:14" hidden="1" x14ac:dyDescent="0.25">
      <c r="A138" s="21"/>
      <c r="B138" s="21"/>
      <c r="C138" s="21"/>
      <c r="D138" s="21"/>
      <c r="E138" s="21" t="s">
        <v>3140</v>
      </c>
      <c r="F138" s="21" t="s">
        <v>3141</v>
      </c>
      <c r="I138" s="21" t="s">
        <v>3142</v>
      </c>
      <c r="J138" s="21" t="s">
        <v>3143</v>
      </c>
      <c r="K138" s="21" t="s">
        <v>3144</v>
      </c>
      <c r="L138" s="21" t="s">
        <v>3145</v>
      </c>
      <c r="M138" s="21" t="s">
        <v>3146</v>
      </c>
      <c r="N138" s="21" t="s">
        <v>3147</v>
      </c>
    </row>
    <row r="139" spans="1:14" hidden="1" x14ac:dyDescent="0.25">
      <c r="A139" s="21"/>
      <c r="B139" s="21"/>
      <c r="C139" s="21"/>
      <c r="D139" s="21" t="s">
        <v>3148</v>
      </c>
      <c r="E139" s="21">
        <v>0</v>
      </c>
      <c r="F139" s="21">
        <v>0</v>
      </c>
      <c r="I139" s="21">
        <v>0</v>
      </c>
      <c r="J139" s="21">
        <v>0</v>
      </c>
      <c r="K139" s="21">
        <v>0</v>
      </c>
      <c r="L139" s="21">
        <v>0</v>
      </c>
      <c r="M139" s="21">
        <v>0</v>
      </c>
      <c r="N139" s="21">
        <v>0</v>
      </c>
    </row>
    <row r="140" spans="1:14" hidden="1" x14ac:dyDescent="0.25">
      <c r="A140" s="21"/>
      <c r="B140" s="21"/>
      <c r="C140" s="21" t="s">
        <v>276</v>
      </c>
      <c r="D140" s="21" t="s">
        <v>386</v>
      </c>
      <c r="E140" s="21"/>
      <c r="F140" s="21"/>
      <c r="I140" s="21"/>
      <c r="J140" s="21"/>
      <c r="K140" s="21"/>
      <c r="L140" s="21"/>
      <c r="M140" s="21"/>
      <c r="N140" s="21"/>
    </row>
    <row r="141" spans="1:14" x14ac:dyDescent="0.25">
      <c r="A141" s="21"/>
      <c r="B141" s="21" t="s">
        <v>3416</v>
      </c>
      <c r="C141" s="21" t="s">
        <v>386</v>
      </c>
      <c r="D141" s="77"/>
      <c r="E141" s="73" t="s">
        <v>3417</v>
      </c>
      <c r="F141" s="73" t="s">
        <v>3417</v>
      </c>
      <c r="I141" s="73" t="s">
        <v>3417</v>
      </c>
      <c r="J141" s="73" t="s">
        <v>3417</v>
      </c>
      <c r="K141" s="73" t="s">
        <v>3417</v>
      </c>
      <c r="L141" s="73" t="s">
        <v>3417</v>
      </c>
      <c r="M141" s="73" t="s">
        <v>3417</v>
      </c>
      <c r="N141" s="73" t="s">
        <v>3417</v>
      </c>
    </row>
    <row r="142" spans="1:14" ht="50.1" customHeight="1" x14ac:dyDescent="0.25">
      <c r="A142" s="21"/>
      <c r="B142" s="21"/>
      <c r="C142" s="21" t="s">
        <v>274</v>
      </c>
      <c r="D142" s="36"/>
      <c r="E142" s="39" t="s">
        <v>3149</v>
      </c>
      <c r="F142" s="39" t="s">
        <v>3150</v>
      </c>
      <c r="I142" s="39" t="s">
        <v>3151</v>
      </c>
      <c r="J142" s="39" t="s">
        <v>3152</v>
      </c>
      <c r="K142" s="39" t="s">
        <v>3153</v>
      </c>
      <c r="L142" s="39" t="s">
        <v>3154</v>
      </c>
      <c r="M142" s="39" t="s">
        <v>3155</v>
      </c>
      <c r="N142" s="39" t="s">
        <v>3156</v>
      </c>
    </row>
    <row r="143" spans="1:14" ht="19.5" customHeight="1" x14ac:dyDescent="0.25">
      <c r="A143" s="21"/>
      <c r="B143" s="21"/>
      <c r="C143" s="21" t="s">
        <v>444</v>
      </c>
      <c r="D143" s="36"/>
      <c r="E143" s="49">
        <v>2015</v>
      </c>
      <c r="F143" s="49">
        <v>2015</v>
      </c>
      <c r="I143" s="49">
        <v>2015</v>
      </c>
      <c r="J143" s="49">
        <v>2015</v>
      </c>
      <c r="K143" s="49">
        <v>2015</v>
      </c>
      <c r="L143" s="49">
        <v>2015</v>
      </c>
      <c r="M143" s="49">
        <v>2015</v>
      </c>
      <c r="N143" s="49">
        <v>2015</v>
      </c>
    </row>
    <row r="144" spans="1:14" ht="20.100000000000001" customHeight="1" x14ac:dyDescent="0.25">
      <c r="A144" s="21"/>
      <c r="B144" s="21"/>
      <c r="C144" s="21" t="s">
        <v>445</v>
      </c>
      <c r="D144" s="36"/>
      <c r="E144" s="51" t="str">
        <f>StartUp!$E$8</f>
        <v>SGD</v>
      </c>
      <c r="F144" s="51" t="str">
        <f>StartUp!$E$8</f>
        <v>SGD</v>
      </c>
      <c r="I144" s="51" t="str">
        <f>StartUp!$E$8</f>
        <v>SGD</v>
      </c>
      <c r="J144" s="51" t="s">
        <v>1871</v>
      </c>
      <c r="K144" s="51"/>
      <c r="L144" s="51" t="str">
        <f>StartUp!$E$8</f>
        <v>SGD</v>
      </c>
      <c r="M144" s="51" t="s">
        <v>1871</v>
      </c>
      <c r="N144" s="51" t="s">
        <v>1871</v>
      </c>
    </row>
    <row r="145" spans="1:14" ht="20.100000000000001" hidden="1" customHeight="1" x14ac:dyDescent="0.25">
      <c r="A145" s="21"/>
      <c r="B145" s="21"/>
      <c r="C145" s="21" t="s">
        <v>446</v>
      </c>
      <c r="D145" s="36"/>
      <c r="E145" s="50" t="str">
        <f>StartUp!$D$10</f>
        <v>01/01/2009</v>
      </c>
      <c r="F145" s="50" t="str">
        <f>StartUp!$D$10</f>
        <v>01/01/2009</v>
      </c>
      <c r="I145" s="50" t="str">
        <f>StartUp!$D$10</f>
        <v>01/01/2009</v>
      </c>
      <c r="J145" s="50" t="str">
        <f>StartUp!$D$10</f>
        <v>01/01/2009</v>
      </c>
      <c r="K145" s="50" t="str">
        <f>StartUp!$D$10</f>
        <v>01/01/2009</v>
      </c>
      <c r="L145" s="50" t="str">
        <f>StartUp!$D$10</f>
        <v>01/01/2009</v>
      </c>
      <c r="M145" s="50" t="str">
        <f>StartUp!$D$10</f>
        <v>01/01/2009</v>
      </c>
      <c r="N145" s="50" t="str">
        <f>StartUp!$D$10</f>
        <v>01/01/2009</v>
      </c>
    </row>
    <row r="146" spans="1:14" ht="20.100000000000001" hidden="1" customHeight="1" x14ac:dyDescent="0.25">
      <c r="A146" s="21"/>
      <c r="B146" s="21"/>
      <c r="C146" s="21" t="s">
        <v>447</v>
      </c>
      <c r="D146" s="36"/>
      <c r="E146" s="50" t="str">
        <f>StartUp!$D$11</f>
        <v>31/12/2009</v>
      </c>
      <c r="F146" s="50" t="str">
        <f>StartUp!$D$11</f>
        <v>31/12/2009</v>
      </c>
      <c r="I146" s="50" t="str">
        <f>StartUp!$D$11</f>
        <v>31/12/2009</v>
      </c>
      <c r="J146" s="50" t="str">
        <f>StartUp!$D$11</f>
        <v>31/12/2009</v>
      </c>
      <c r="K146" s="50" t="str">
        <f>StartUp!$D$11</f>
        <v>31/12/2009</v>
      </c>
      <c r="L146" s="50" t="str">
        <f>StartUp!$D$11</f>
        <v>31/12/2009</v>
      </c>
      <c r="M146" s="50" t="str">
        <f>StartUp!$D$11</f>
        <v>31/12/2009</v>
      </c>
      <c r="N146" s="50" t="str">
        <f>StartUp!$D$11</f>
        <v>31/12/2009</v>
      </c>
    </row>
    <row r="147" spans="1:14" x14ac:dyDescent="0.25">
      <c r="A147" s="21"/>
      <c r="B147" s="21"/>
      <c r="C147" s="21" t="s">
        <v>275</v>
      </c>
      <c r="D147" s="37" t="s">
        <v>397</v>
      </c>
    </row>
    <row r="148" spans="1:14" x14ac:dyDescent="0.25">
      <c r="A148" s="21"/>
      <c r="B148" s="21">
        <v>0</v>
      </c>
      <c r="C148" s="21"/>
      <c r="D148" s="22"/>
      <c r="E148" s="38"/>
      <c r="F148" s="38"/>
      <c r="I148" s="38"/>
      <c r="J148" s="70"/>
      <c r="K148" s="24"/>
      <c r="L148" s="38"/>
      <c r="M148" s="70"/>
      <c r="N148" s="70"/>
    </row>
    <row r="149" spans="1:14" hidden="1" x14ac:dyDescent="0.25">
      <c r="A149" s="21"/>
      <c r="B149" s="21"/>
      <c r="C149" s="21" t="s">
        <v>275</v>
      </c>
      <c r="N149" s="21"/>
    </row>
    <row r="150" spans="1:14" hidden="1" x14ac:dyDescent="0.25">
      <c r="A150" s="21"/>
      <c r="B150" s="21"/>
      <c r="C150" s="21" t="s">
        <v>278</v>
      </c>
      <c r="D150" s="21"/>
      <c r="E150" s="21"/>
      <c r="F150" s="21"/>
      <c r="G150" s="21"/>
      <c r="H150" s="21"/>
      <c r="I150" s="21"/>
      <c r="J150" s="21"/>
      <c r="K150" s="21"/>
      <c r="L150" s="21"/>
      <c r="M150" s="21"/>
      <c r="N150" s="21" t="s">
        <v>279</v>
      </c>
    </row>
    <row r="153" spans="1:14" ht="15" customHeight="1" x14ac:dyDescent="0.25">
      <c r="A153" s="21"/>
      <c r="B153" s="21"/>
      <c r="C153" s="12" t="s">
        <v>3643</v>
      </c>
      <c r="D153" s="21"/>
      <c r="E153" s="21"/>
      <c r="F153" s="21"/>
      <c r="G153" s="21"/>
      <c r="H153" s="21"/>
      <c r="I153" s="21"/>
      <c r="J153" s="21"/>
      <c r="K153" s="21"/>
      <c r="L153" s="21"/>
      <c r="M153" s="21"/>
      <c r="N153" s="21"/>
    </row>
    <row r="154" spans="1:14" hidden="1" x14ac:dyDescent="0.25">
      <c r="A154" s="21"/>
      <c r="B154" s="21"/>
      <c r="C154" s="21"/>
      <c r="D154" s="21"/>
      <c r="E154" s="21" t="s">
        <v>3140</v>
      </c>
      <c r="F154" s="21" t="s">
        <v>3141</v>
      </c>
      <c r="G154" s="21" t="s">
        <v>3142</v>
      </c>
      <c r="H154" s="21" t="s">
        <v>3143</v>
      </c>
      <c r="I154" s="21" t="s">
        <v>3144</v>
      </c>
      <c r="J154" s="21" t="s">
        <v>3145</v>
      </c>
      <c r="K154" s="21" t="s">
        <v>3146</v>
      </c>
      <c r="L154" s="21" t="s">
        <v>3147</v>
      </c>
      <c r="M154" s="21"/>
      <c r="N154" s="21"/>
    </row>
    <row r="155" spans="1:14" hidden="1" x14ac:dyDescent="0.25">
      <c r="A155" s="21"/>
      <c r="B155" s="21"/>
      <c r="C155" s="21"/>
      <c r="D155" s="21" t="s">
        <v>3148</v>
      </c>
      <c r="E155" s="21" t="s">
        <v>3421</v>
      </c>
      <c r="F155" s="21" t="s">
        <v>3421</v>
      </c>
      <c r="G155" s="21" t="s">
        <v>3421</v>
      </c>
      <c r="H155" s="21" t="s">
        <v>3421</v>
      </c>
      <c r="I155" s="21" t="s">
        <v>3421</v>
      </c>
      <c r="J155" s="21" t="s">
        <v>3421</v>
      </c>
      <c r="K155" s="21" t="s">
        <v>3421</v>
      </c>
      <c r="L155" s="21" t="s">
        <v>3421</v>
      </c>
      <c r="M155" s="21"/>
      <c r="N155" s="21"/>
    </row>
    <row r="156" spans="1:14" hidden="1" x14ac:dyDescent="0.25">
      <c r="A156" s="21"/>
      <c r="B156" s="21"/>
      <c r="C156" s="21" t="s">
        <v>276</v>
      </c>
      <c r="D156" s="21" t="s">
        <v>386</v>
      </c>
      <c r="E156" s="21"/>
      <c r="F156" s="21"/>
      <c r="G156" s="21"/>
      <c r="H156" s="21"/>
      <c r="I156" s="21"/>
      <c r="J156" s="21"/>
      <c r="K156" s="21"/>
      <c r="L156" s="21"/>
      <c r="M156" s="21" t="s">
        <v>275</v>
      </c>
      <c r="N156" s="21" t="s">
        <v>277</v>
      </c>
    </row>
    <row r="157" spans="1:14" hidden="1" x14ac:dyDescent="0.25">
      <c r="A157" s="21"/>
      <c r="B157" s="21" t="s">
        <v>3416</v>
      </c>
      <c r="C157" s="21" t="s">
        <v>386</v>
      </c>
      <c r="D157" s="77"/>
      <c r="E157" s="73" t="s">
        <v>3419</v>
      </c>
      <c r="F157" s="73" t="s">
        <v>3419</v>
      </c>
      <c r="G157" s="73" t="s">
        <v>3419</v>
      </c>
      <c r="H157" s="73" t="s">
        <v>3419</v>
      </c>
      <c r="I157" s="73" t="s">
        <v>3419</v>
      </c>
      <c r="J157" s="73" t="s">
        <v>3419</v>
      </c>
      <c r="K157" s="73" t="s">
        <v>3419</v>
      </c>
      <c r="L157" s="73" t="s">
        <v>3419</v>
      </c>
      <c r="M157" s="21"/>
      <c r="N157" s="21"/>
    </row>
    <row r="158" spans="1:14" ht="50.1" hidden="1" customHeight="1" x14ac:dyDescent="0.25">
      <c r="A158" s="21"/>
      <c r="B158" s="21"/>
      <c r="C158" s="21" t="s">
        <v>274</v>
      </c>
      <c r="D158" s="36"/>
      <c r="E158" s="39" t="s">
        <v>3149</v>
      </c>
      <c r="F158" s="39" t="s">
        <v>3150</v>
      </c>
      <c r="G158" s="39" t="s">
        <v>3151</v>
      </c>
      <c r="H158" s="39" t="s">
        <v>3152</v>
      </c>
      <c r="I158" s="39" t="s">
        <v>3153</v>
      </c>
      <c r="J158" s="39" t="s">
        <v>3154</v>
      </c>
      <c r="K158" s="39" t="s">
        <v>3155</v>
      </c>
      <c r="L158" s="39" t="s">
        <v>3156</v>
      </c>
      <c r="N158" s="21"/>
    </row>
    <row r="159" spans="1:14" ht="19.5" hidden="1" customHeight="1" x14ac:dyDescent="0.25">
      <c r="A159" s="21"/>
      <c r="B159" s="21"/>
      <c r="C159" s="21" t="s">
        <v>444</v>
      </c>
      <c r="D159" s="36"/>
      <c r="E159" s="49" t="str">
        <f t="shared" ref="E159:L159" si="0">TEXT(DATE(MID(E162,7,4),MID(E162,4,2),MID(E162,1,2)),"yyyy")</f>
        <v>2010</v>
      </c>
      <c r="F159" s="49" t="str">
        <f t="shared" si="0"/>
        <v>2010</v>
      </c>
      <c r="G159" s="49" t="str">
        <f t="shared" si="0"/>
        <v>2010</v>
      </c>
      <c r="H159" s="49" t="str">
        <f t="shared" si="0"/>
        <v>2010</v>
      </c>
      <c r="I159" s="49" t="str">
        <f t="shared" si="0"/>
        <v>2010</v>
      </c>
      <c r="J159" s="49" t="str">
        <f t="shared" si="0"/>
        <v>2010</v>
      </c>
      <c r="K159" s="49" t="str">
        <f t="shared" si="0"/>
        <v>2010</v>
      </c>
      <c r="L159" s="49" t="str">
        <f t="shared" si="0"/>
        <v>2010</v>
      </c>
      <c r="N159" s="21"/>
    </row>
    <row r="160" spans="1:14" ht="20.100000000000001" hidden="1" customHeight="1" x14ac:dyDescent="0.25">
      <c r="A160" s="21"/>
      <c r="B160" s="21"/>
      <c r="C160" s="21" t="s">
        <v>445</v>
      </c>
      <c r="D160" s="36"/>
      <c r="E160" s="51" t="str">
        <f>StartUp!$E$8</f>
        <v>SGD</v>
      </c>
      <c r="F160" s="51" t="str">
        <f>StartUp!$E$8</f>
        <v>SGD</v>
      </c>
      <c r="G160" s="51" t="str">
        <f>StartUp!$E$8</f>
        <v>SGD</v>
      </c>
      <c r="H160" s="51" t="s">
        <v>1871</v>
      </c>
      <c r="I160" s="51"/>
      <c r="J160" s="51" t="str">
        <f>StartUp!$E$8</f>
        <v>SGD</v>
      </c>
      <c r="K160" s="51" t="s">
        <v>1871</v>
      </c>
      <c r="L160" s="51" t="s">
        <v>1871</v>
      </c>
      <c r="N160" s="21"/>
    </row>
    <row r="161" spans="1:14" ht="20.100000000000001" hidden="1" customHeight="1" x14ac:dyDescent="0.25">
      <c r="A161" s="21"/>
      <c r="B161" s="21"/>
      <c r="C161" s="21" t="s">
        <v>446</v>
      </c>
      <c r="D161" s="36"/>
      <c r="E161" s="50" t="str">
        <f>StartUp!$D$8</f>
        <v>01/01/2010</v>
      </c>
      <c r="F161" s="50" t="str">
        <f>StartUp!$D$8</f>
        <v>01/01/2010</v>
      </c>
      <c r="G161" s="50" t="str">
        <f>StartUp!$D$8</f>
        <v>01/01/2010</v>
      </c>
      <c r="H161" s="50" t="str">
        <f>StartUp!$D$8</f>
        <v>01/01/2010</v>
      </c>
      <c r="I161" s="50" t="str">
        <f>StartUp!$D$8</f>
        <v>01/01/2010</v>
      </c>
      <c r="J161" s="50" t="str">
        <f>StartUp!$D$8</f>
        <v>01/01/2010</v>
      </c>
      <c r="K161" s="50" t="str">
        <f>StartUp!$D$8</f>
        <v>01/01/2010</v>
      </c>
      <c r="L161" s="50" t="str">
        <f>StartUp!$D$8</f>
        <v>01/01/2010</v>
      </c>
      <c r="N161" s="21"/>
    </row>
    <row r="162" spans="1:14" ht="20.100000000000001" hidden="1" customHeight="1" x14ac:dyDescent="0.25">
      <c r="A162" s="21"/>
      <c r="B162" s="21"/>
      <c r="C162" s="21" t="s">
        <v>447</v>
      </c>
      <c r="D162" s="36"/>
      <c r="E162" s="50" t="str">
        <f>StartUp!$D$9</f>
        <v>31/12/2010</v>
      </c>
      <c r="F162" s="50" t="str">
        <f>StartUp!$D$9</f>
        <v>31/12/2010</v>
      </c>
      <c r="G162" s="50" t="str">
        <f>StartUp!$D$9</f>
        <v>31/12/2010</v>
      </c>
      <c r="H162" s="50" t="str">
        <f>StartUp!$D$9</f>
        <v>31/12/2010</v>
      </c>
      <c r="I162" s="50" t="str">
        <f>StartUp!$D$9</f>
        <v>31/12/2010</v>
      </c>
      <c r="J162" s="50" t="str">
        <f>StartUp!$D$9</f>
        <v>31/12/2010</v>
      </c>
      <c r="K162" s="50" t="str">
        <f>StartUp!$D$9</f>
        <v>31/12/2010</v>
      </c>
      <c r="L162" s="50" t="str">
        <f>StartUp!$D$9</f>
        <v>31/12/2010</v>
      </c>
      <c r="N162" s="21"/>
    </row>
    <row r="163" spans="1:14" hidden="1" x14ac:dyDescent="0.25">
      <c r="A163" s="21"/>
      <c r="B163" s="21"/>
      <c r="C163" s="21" t="s">
        <v>275</v>
      </c>
      <c r="D163" s="37" t="s">
        <v>397</v>
      </c>
      <c r="N163" s="21"/>
    </row>
    <row r="164" spans="1:14" hidden="1" x14ac:dyDescent="0.25">
      <c r="A164" s="21"/>
      <c r="B164" s="21">
        <v>0</v>
      </c>
      <c r="C164" s="21"/>
      <c r="D164" s="22"/>
      <c r="E164" s="38"/>
      <c r="F164" s="38"/>
      <c r="G164" s="38"/>
      <c r="H164" s="70"/>
      <c r="I164" s="24"/>
      <c r="J164" s="38"/>
      <c r="K164" s="70"/>
      <c r="L164" s="70"/>
      <c r="N164" s="21"/>
    </row>
    <row r="165" spans="1:14" hidden="1" x14ac:dyDescent="0.25">
      <c r="A165" s="21"/>
      <c r="B165" s="21"/>
      <c r="C165" s="21" t="s">
        <v>275</v>
      </c>
      <c r="N165" s="21"/>
    </row>
    <row r="166" spans="1:14" hidden="1" x14ac:dyDescent="0.25">
      <c r="A166" s="21"/>
      <c r="B166" s="21"/>
      <c r="C166" s="21" t="s">
        <v>278</v>
      </c>
      <c r="D166" s="21"/>
      <c r="E166" s="21"/>
      <c r="F166" s="21"/>
      <c r="G166" s="21"/>
      <c r="H166" s="21"/>
      <c r="I166" s="21"/>
      <c r="J166" s="21"/>
      <c r="K166" s="21"/>
      <c r="L166" s="21"/>
      <c r="M166" s="21"/>
      <c r="N166" s="21" t="s">
        <v>279</v>
      </c>
    </row>
    <row r="167" spans="1:14" hidden="1" x14ac:dyDescent="0.25"/>
    <row r="168" spans="1:14" hidden="1" x14ac:dyDescent="0.25"/>
    <row r="169" spans="1:14" ht="15" hidden="1" customHeight="1" x14ac:dyDescent="0.25">
      <c r="A169" s="21"/>
      <c r="B169" s="21"/>
      <c r="C169" s="12" t="s">
        <v>3644</v>
      </c>
      <c r="D169" s="21"/>
      <c r="E169" s="21"/>
      <c r="F169" s="21"/>
      <c r="G169" s="21"/>
      <c r="H169" s="21"/>
      <c r="I169" s="21"/>
      <c r="J169" s="21"/>
      <c r="K169" s="21"/>
      <c r="L169" s="21"/>
      <c r="M169" s="21"/>
      <c r="N169" s="21"/>
    </row>
    <row r="170" spans="1:14" hidden="1" x14ac:dyDescent="0.25">
      <c r="A170" s="21"/>
      <c r="B170" s="21"/>
      <c r="C170" s="21"/>
      <c r="D170" s="21"/>
      <c r="E170" s="21" t="s">
        <v>3140</v>
      </c>
      <c r="F170" s="21" t="s">
        <v>3141</v>
      </c>
      <c r="G170" s="21" t="s">
        <v>3142</v>
      </c>
      <c r="H170" s="21" t="s">
        <v>3143</v>
      </c>
      <c r="I170" s="21" t="s">
        <v>3144</v>
      </c>
      <c r="J170" s="21" t="s">
        <v>3145</v>
      </c>
      <c r="K170" s="21" t="s">
        <v>3146</v>
      </c>
      <c r="L170" s="21" t="s">
        <v>3147</v>
      </c>
      <c r="M170" s="21"/>
      <c r="N170" s="21"/>
    </row>
    <row r="171" spans="1:14" hidden="1" x14ac:dyDescent="0.25">
      <c r="A171" s="21"/>
      <c r="B171" s="21"/>
      <c r="C171" s="21"/>
      <c r="D171" s="21" t="s">
        <v>3148</v>
      </c>
      <c r="E171" s="21" t="s">
        <v>3421</v>
      </c>
      <c r="F171" s="21" t="s">
        <v>3421</v>
      </c>
      <c r="G171" s="21" t="s">
        <v>3421</v>
      </c>
      <c r="H171" s="21" t="s">
        <v>3421</v>
      </c>
      <c r="I171" s="21" t="s">
        <v>3421</v>
      </c>
      <c r="J171" s="21" t="s">
        <v>3421</v>
      </c>
      <c r="K171" s="21" t="s">
        <v>3421</v>
      </c>
      <c r="L171" s="21" t="s">
        <v>3421</v>
      </c>
      <c r="M171" s="21"/>
      <c r="N171" s="21"/>
    </row>
    <row r="172" spans="1:14" hidden="1" x14ac:dyDescent="0.25">
      <c r="A172" s="21"/>
      <c r="B172" s="21"/>
      <c r="C172" s="21" t="s">
        <v>276</v>
      </c>
      <c r="D172" s="21" t="s">
        <v>386</v>
      </c>
      <c r="E172" s="21"/>
      <c r="F172" s="21"/>
      <c r="G172" s="21"/>
      <c r="H172" s="21"/>
      <c r="I172" s="21"/>
      <c r="J172" s="21"/>
      <c r="K172" s="21"/>
      <c r="L172" s="21"/>
      <c r="M172" s="21" t="s">
        <v>275</v>
      </c>
      <c r="N172" s="21" t="s">
        <v>277</v>
      </c>
    </row>
    <row r="173" spans="1:14" hidden="1" x14ac:dyDescent="0.25">
      <c r="A173" s="21"/>
      <c r="B173" s="21" t="s">
        <v>3416</v>
      </c>
      <c r="C173" s="21" t="s">
        <v>386</v>
      </c>
      <c r="D173" s="77"/>
      <c r="E173" s="73" t="s">
        <v>3419</v>
      </c>
      <c r="F173" s="73" t="s">
        <v>3419</v>
      </c>
      <c r="G173" s="73" t="s">
        <v>3419</v>
      </c>
      <c r="H173" s="73" t="s">
        <v>3419</v>
      </c>
      <c r="I173" s="73" t="s">
        <v>3419</v>
      </c>
      <c r="J173" s="73" t="s">
        <v>3419</v>
      </c>
      <c r="K173" s="73" t="s">
        <v>3419</v>
      </c>
      <c r="L173" s="73" t="s">
        <v>3419</v>
      </c>
      <c r="M173" s="21"/>
      <c r="N173" s="21"/>
    </row>
    <row r="174" spans="1:14" ht="50.1" hidden="1" customHeight="1" x14ac:dyDescent="0.25">
      <c r="A174" s="21"/>
      <c r="B174" s="21"/>
      <c r="C174" s="21" t="s">
        <v>274</v>
      </c>
      <c r="D174" s="36"/>
      <c r="E174" s="39" t="s">
        <v>3149</v>
      </c>
      <c r="F174" s="39" t="s">
        <v>3150</v>
      </c>
      <c r="G174" s="39" t="s">
        <v>3151</v>
      </c>
      <c r="H174" s="39" t="s">
        <v>3152</v>
      </c>
      <c r="I174" s="39" t="s">
        <v>3153</v>
      </c>
      <c r="J174" s="39" t="s">
        <v>3154</v>
      </c>
      <c r="K174" s="39" t="s">
        <v>3155</v>
      </c>
      <c r="L174" s="39" t="s">
        <v>3156</v>
      </c>
      <c r="N174" s="21"/>
    </row>
    <row r="175" spans="1:14" ht="19.5" hidden="1" customHeight="1" x14ac:dyDescent="0.25">
      <c r="A175" s="21"/>
      <c r="B175" s="21"/>
      <c r="C175" s="21" t="s">
        <v>444</v>
      </c>
      <c r="D175" s="36"/>
      <c r="E175" s="49" t="str">
        <f t="shared" ref="E175:L175" si="1">TEXT(DATE(MID(E178,7,4),MID(E178,4,2),MID(E178,1,2)),"yyyy")</f>
        <v>2009</v>
      </c>
      <c r="F175" s="49" t="str">
        <f t="shared" si="1"/>
        <v>2009</v>
      </c>
      <c r="G175" s="49" t="str">
        <f t="shared" si="1"/>
        <v>2009</v>
      </c>
      <c r="H175" s="49" t="str">
        <f t="shared" si="1"/>
        <v>2009</v>
      </c>
      <c r="I175" s="49" t="str">
        <f t="shared" si="1"/>
        <v>2009</v>
      </c>
      <c r="J175" s="49" t="str">
        <f t="shared" si="1"/>
        <v>2009</v>
      </c>
      <c r="K175" s="49" t="str">
        <f t="shared" si="1"/>
        <v>2009</v>
      </c>
      <c r="L175" s="49" t="str">
        <f t="shared" si="1"/>
        <v>2009</v>
      </c>
      <c r="N175" s="21"/>
    </row>
    <row r="176" spans="1:14" ht="20.100000000000001" hidden="1" customHeight="1" x14ac:dyDescent="0.25">
      <c r="A176" s="21"/>
      <c r="B176" s="21"/>
      <c r="C176" s="21" t="s">
        <v>445</v>
      </c>
      <c r="D176" s="36"/>
      <c r="E176" s="51" t="str">
        <f>StartUp!$E$8</f>
        <v>SGD</v>
      </c>
      <c r="F176" s="51" t="str">
        <f>StartUp!$E$8</f>
        <v>SGD</v>
      </c>
      <c r="G176" s="51" t="str">
        <f>StartUp!$E$8</f>
        <v>SGD</v>
      </c>
      <c r="H176" s="51" t="s">
        <v>1871</v>
      </c>
      <c r="I176" s="51"/>
      <c r="J176" s="51" t="str">
        <f>StartUp!$E$8</f>
        <v>SGD</v>
      </c>
      <c r="K176" s="51" t="s">
        <v>1871</v>
      </c>
      <c r="L176" s="51" t="s">
        <v>1871</v>
      </c>
      <c r="N176" s="21"/>
    </row>
    <row r="177" spans="1:14" ht="20.100000000000001" hidden="1" customHeight="1" x14ac:dyDescent="0.25">
      <c r="A177" s="21"/>
      <c r="B177" s="21"/>
      <c r="C177" s="21" t="s">
        <v>446</v>
      </c>
      <c r="D177" s="36"/>
      <c r="E177" s="50" t="str">
        <f>StartUp!$D$10</f>
        <v>01/01/2009</v>
      </c>
      <c r="F177" s="50" t="str">
        <f>StartUp!$D$10</f>
        <v>01/01/2009</v>
      </c>
      <c r="G177" s="50" t="str">
        <f>StartUp!$D$10</f>
        <v>01/01/2009</v>
      </c>
      <c r="H177" s="50" t="str">
        <f>StartUp!$D$10</f>
        <v>01/01/2009</v>
      </c>
      <c r="I177" s="50" t="str">
        <f>StartUp!$D$10</f>
        <v>01/01/2009</v>
      </c>
      <c r="J177" s="50" t="str">
        <f>StartUp!$D$10</f>
        <v>01/01/2009</v>
      </c>
      <c r="K177" s="50" t="str">
        <f>StartUp!$D$10</f>
        <v>01/01/2009</v>
      </c>
      <c r="L177" s="50" t="str">
        <f>StartUp!$D$10</f>
        <v>01/01/2009</v>
      </c>
      <c r="N177" s="21"/>
    </row>
    <row r="178" spans="1:14" ht="20.100000000000001" hidden="1" customHeight="1" x14ac:dyDescent="0.25">
      <c r="A178" s="21"/>
      <c r="B178" s="21"/>
      <c r="C178" s="21" t="s">
        <v>447</v>
      </c>
      <c r="D178" s="36"/>
      <c r="E178" s="50" t="str">
        <f>StartUp!$D$11</f>
        <v>31/12/2009</v>
      </c>
      <c r="F178" s="50" t="str">
        <f>StartUp!$D$11</f>
        <v>31/12/2009</v>
      </c>
      <c r="G178" s="50" t="str">
        <f>StartUp!$D$11</f>
        <v>31/12/2009</v>
      </c>
      <c r="H178" s="50" t="str">
        <f>StartUp!$D$11</f>
        <v>31/12/2009</v>
      </c>
      <c r="I178" s="50" t="str">
        <f>StartUp!$D$11</f>
        <v>31/12/2009</v>
      </c>
      <c r="J178" s="50" t="str">
        <f>StartUp!$D$11</f>
        <v>31/12/2009</v>
      </c>
      <c r="K178" s="50" t="str">
        <f>StartUp!$D$11</f>
        <v>31/12/2009</v>
      </c>
      <c r="L178" s="50" t="str">
        <f>StartUp!$D$11</f>
        <v>31/12/2009</v>
      </c>
      <c r="N178" s="21"/>
    </row>
    <row r="179" spans="1:14" hidden="1" x14ac:dyDescent="0.25">
      <c r="A179" s="21"/>
      <c r="B179" s="21"/>
      <c r="C179" s="21" t="s">
        <v>275</v>
      </c>
      <c r="D179" s="37" t="s">
        <v>397</v>
      </c>
      <c r="N179" s="21"/>
    </row>
    <row r="180" spans="1:14" hidden="1" x14ac:dyDescent="0.25">
      <c r="A180" s="21"/>
      <c r="B180" s="21">
        <v>0</v>
      </c>
      <c r="C180" s="21"/>
      <c r="D180" s="22"/>
      <c r="E180" s="38"/>
      <c r="F180" s="38"/>
      <c r="G180" s="38"/>
      <c r="H180" s="70"/>
      <c r="I180" s="24"/>
      <c r="J180" s="38"/>
      <c r="K180" s="70"/>
      <c r="L180" s="70"/>
      <c r="N180" s="21"/>
    </row>
    <row r="181" spans="1:14" hidden="1" x14ac:dyDescent="0.25">
      <c r="A181" s="21"/>
      <c r="B181" s="21"/>
      <c r="C181" s="21" t="s">
        <v>275</v>
      </c>
      <c r="N181" s="21"/>
    </row>
    <row r="182" spans="1:14" hidden="1" x14ac:dyDescent="0.25">
      <c r="A182" s="21"/>
      <c r="B182" s="21"/>
      <c r="C182" s="21" t="s">
        <v>278</v>
      </c>
      <c r="D182" s="21"/>
      <c r="E182" s="21"/>
      <c r="F182" s="21"/>
      <c r="G182" s="21"/>
      <c r="H182" s="21"/>
      <c r="I182" s="21"/>
      <c r="J182" s="21"/>
      <c r="K182" s="21"/>
      <c r="L182" s="21"/>
      <c r="M182" s="21"/>
      <c r="N182" s="21" t="s">
        <v>279</v>
      </c>
    </row>
    <row r="183" spans="1:14" hidden="1" x14ac:dyDescent="0.25"/>
    <row r="184" spans="1:14" hidden="1" x14ac:dyDescent="0.25"/>
    <row r="185" spans="1:14" ht="15" hidden="1" customHeight="1" x14ac:dyDescent="0.25">
      <c r="A185" s="21"/>
      <c r="B185" s="21"/>
      <c r="C185" s="12" t="s">
        <v>3164</v>
      </c>
      <c r="D185" s="21"/>
      <c r="E185" s="21"/>
      <c r="F185" s="21"/>
      <c r="G185" s="21"/>
      <c r="H185" s="21"/>
      <c r="I185" s="21"/>
      <c r="J185" s="21"/>
    </row>
    <row r="186" spans="1:14" hidden="1" x14ac:dyDescent="0.25">
      <c r="A186" s="21"/>
      <c r="B186" s="21"/>
      <c r="C186" s="21"/>
      <c r="D186" s="21"/>
      <c r="E186" s="21"/>
      <c r="F186" s="21"/>
      <c r="G186" s="21"/>
      <c r="H186" s="21"/>
      <c r="I186" s="21"/>
      <c r="J186" s="21"/>
    </row>
    <row r="187" spans="1:14" hidden="1" x14ac:dyDescent="0.25">
      <c r="A187" s="21"/>
      <c r="B187" s="21"/>
      <c r="C187" s="21"/>
      <c r="D187" s="21"/>
      <c r="E187" s="21">
        <v>0</v>
      </c>
      <c r="F187" s="21">
        <v>0</v>
      </c>
      <c r="G187" s="21" t="s">
        <v>3421</v>
      </c>
      <c r="H187" s="21" t="s">
        <v>3421</v>
      </c>
      <c r="I187" s="21"/>
      <c r="J187" s="21"/>
    </row>
    <row r="188" spans="1:14" hidden="1" x14ac:dyDescent="0.25">
      <c r="A188" s="21"/>
      <c r="B188" s="21"/>
      <c r="C188" s="21" t="s">
        <v>276</v>
      </c>
      <c r="D188" s="21" t="s">
        <v>274</v>
      </c>
      <c r="E188" s="21"/>
      <c r="F188" s="21"/>
      <c r="G188" s="21"/>
      <c r="H188" s="21"/>
      <c r="I188" s="21" t="s">
        <v>275</v>
      </c>
      <c r="J188" s="21" t="s">
        <v>277</v>
      </c>
    </row>
    <row r="189" spans="1:14" x14ac:dyDescent="0.25">
      <c r="A189" s="21"/>
      <c r="B189" s="21" t="s">
        <v>3416</v>
      </c>
      <c r="C189" s="21" t="s">
        <v>386</v>
      </c>
      <c r="D189" s="77"/>
      <c r="E189" s="73" t="s">
        <v>3417</v>
      </c>
      <c r="F189" s="73" t="s">
        <v>3417</v>
      </c>
      <c r="G189" s="73" t="s">
        <v>3419</v>
      </c>
      <c r="H189" s="73" t="s">
        <v>3419</v>
      </c>
      <c r="I189" s="21"/>
      <c r="J189" s="21"/>
    </row>
    <row r="190" spans="1:14" ht="19.5" customHeight="1" x14ac:dyDescent="0.25">
      <c r="A190" s="21"/>
      <c r="B190" s="21"/>
      <c r="C190" s="21" t="s">
        <v>444</v>
      </c>
      <c r="D190" s="36"/>
      <c r="E190" s="49">
        <v>2016</v>
      </c>
      <c r="F190" s="49">
        <v>2015</v>
      </c>
      <c r="G190" s="49" t="str">
        <f>TEXT(DATE(MID(G193,7,4),MID(G193,4,2),MID(G193,1,2)),"yyyy")</f>
        <v>2010</v>
      </c>
      <c r="H190" s="49" t="str">
        <f>TEXT(DATE(MID(H193,7,4),MID(H193,4,2),MID(H193,1,2)),"yyyy")</f>
        <v>2009</v>
      </c>
      <c r="J190" s="21"/>
    </row>
    <row r="191" spans="1:14" ht="20.100000000000001" customHeight="1" x14ac:dyDescent="0.25">
      <c r="A191" s="21"/>
      <c r="B191" s="21"/>
      <c r="C191" s="21" t="s">
        <v>445</v>
      </c>
      <c r="D191" s="36"/>
      <c r="E191" s="51" t="str">
        <f>StartUp!$E$8</f>
        <v>SGD</v>
      </c>
      <c r="F191" s="51" t="str">
        <f>StartUp!$E$8</f>
        <v>SGD</v>
      </c>
      <c r="G191" s="51" t="str">
        <f>StartUp!$E$8</f>
        <v>SGD</v>
      </c>
      <c r="H191" s="51" t="str">
        <f>StartUp!$E$8</f>
        <v>SGD</v>
      </c>
      <c r="J191" s="21"/>
    </row>
    <row r="192" spans="1:14" ht="20.100000000000001" hidden="1" customHeight="1" x14ac:dyDescent="0.25">
      <c r="A192" s="21"/>
      <c r="B192" s="21"/>
      <c r="C192" s="21" t="s">
        <v>446</v>
      </c>
      <c r="D192" s="36"/>
      <c r="E192" s="50" t="str">
        <f>StartUp!$D$8</f>
        <v>01/01/2010</v>
      </c>
      <c r="F192" s="50" t="str">
        <f>StartUp!$D$10</f>
        <v>01/01/2009</v>
      </c>
      <c r="G192" s="50" t="str">
        <f>StartUp!$D$8</f>
        <v>01/01/2010</v>
      </c>
      <c r="H192" s="50" t="str">
        <f>StartUp!$D$10</f>
        <v>01/01/2009</v>
      </c>
      <c r="J192" s="21"/>
    </row>
    <row r="193" spans="1:10" ht="20.100000000000001" hidden="1" customHeight="1" x14ac:dyDescent="0.25">
      <c r="A193" s="21"/>
      <c r="B193" s="21"/>
      <c r="C193" s="21" t="s">
        <v>447</v>
      </c>
      <c r="D193" s="36"/>
      <c r="E193" s="50" t="str">
        <f>StartUp!$D$9</f>
        <v>31/12/2010</v>
      </c>
      <c r="F193" s="50" t="str">
        <f>StartUp!$D$11</f>
        <v>31/12/2009</v>
      </c>
      <c r="G193" s="50" t="str">
        <f>StartUp!$D$9</f>
        <v>31/12/2010</v>
      </c>
      <c r="H193" s="50" t="str">
        <f>StartUp!$D$11</f>
        <v>31/12/2009</v>
      </c>
      <c r="J193" s="21"/>
    </row>
    <row r="194" spans="1:10" x14ac:dyDescent="0.25">
      <c r="A194" s="21"/>
      <c r="B194" s="21"/>
      <c r="C194" s="21" t="s">
        <v>275</v>
      </c>
      <c r="D194" s="15"/>
      <c r="J194" s="21"/>
    </row>
    <row r="195" spans="1:10" ht="30" hidden="1" x14ac:dyDescent="0.25">
      <c r="A195" s="21" t="s">
        <v>3101</v>
      </c>
      <c r="B195" s="21"/>
      <c r="C195" s="21"/>
      <c r="D195" s="14" t="s">
        <v>3102</v>
      </c>
      <c r="E195" s="16"/>
      <c r="F195" s="16"/>
      <c r="G195" s="16"/>
      <c r="H195" s="16"/>
      <c r="J195" s="21"/>
    </row>
    <row r="196" spans="1:10" ht="30" x14ac:dyDescent="0.25">
      <c r="A196" s="21" t="s">
        <v>3158</v>
      </c>
      <c r="B196" s="21"/>
      <c r="C196" s="21"/>
      <c r="D196" s="129" t="s">
        <v>3161</v>
      </c>
      <c r="E196" s="23"/>
      <c r="F196" s="23"/>
      <c r="G196" s="23"/>
      <c r="H196" s="23"/>
      <c r="J196" s="21"/>
    </row>
    <row r="197" spans="1:10" ht="45" x14ac:dyDescent="0.25">
      <c r="A197" s="21" t="s">
        <v>3159</v>
      </c>
      <c r="B197" s="21"/>
      <c r="C197" s="21"/>
      <c r="D197" s="123" t="s">
        <v>3162</v>
      </c>
      <c r="E197" s="38"/>
      <c r="F197" s="38"/>
      <c r="G197" s="38"/>
      <c r="H197" s="38"/>
      <c r="I197" s="94" t="s">
        <v>3787</v>
      </c>
      <c r="J197" s="21"/>
    </row>
    <row r="198" spans="1:10" ht="45" x14ac:dyDescent="0.25">
      <c r="A198" s="21" t="s">
        <v>3160</v>
      </c>
      <c r="B198" s="21"/>
      <c r="C198" s="21"/>
      <c r="D198" s="123" t="s">
        <v>3163</v>
      </c>
      <c r="E198" s="38"/>
      <c r="F198" s="38"/>
      <c r="G198" s="38"/>
      <c r="H198" s="38"/>
      <c r="I198" s="94" t="s">
        <v>3787</v>
      </c>
      <c r="J198" s="21"/>
    </row>
    <row r="199" spans="1:10" hidden="1" x14ac:dyDescent="0.25">
      <c r="A199" s="21"/>
      <c r="B199" s="21"/>
      <c r="C199" s="21" t="s">
        <v>275</v>
      </c>
      <c r="J199" s="21"/>
    </row>
    <row r="200" spans="1:10" hidden="1" x14ac:dyDescent="0.25">
      <c r="A200" s="21"/>
      <c r="B200" s="21"/>
      <c r="C200" s="21" t="s">
        <v>278</v>
      </c>
      <c r="D200" s="21"/>
      <c r="E200" s="21"/>
      <c r="F200" s="21"/>
      <c r="G200" s="21"/>
      <c r="H200" s="21"/>
      <c r="I200" s="21"/>
      <c r="J200"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L148:N148 L132:N132 E99:H99 I132:J132 E132:F132 I148:J148 E148:F148 E197:H198 J164:L164 E164:H164 J180:L180 E180:H180 I56:N58 E56:F58 E70:H78 E23:F30 I23:J30 E40:F47">
      <formula1>-99999999999999900</formula1>
      <formula2>99999999999999900</formula2>
    </dataValidation>
    <dataValidation type="list" allowBlank="1" showInputMessage="1" showErrorMessage="1" errorTitle="Input Error" error="Please enter a valid value from dropdown" sqref="E115:H115">
      <formula1>"Black-Scholes model,Binomial model,Other pricing model"</formula1>
    </dataValidation>
  </dataValidations>
  <hyperlinks>
    <hyperlink ref="D98" tooltip="Edit Date of exercise of option [axis]" display="Edit Date of exercise of option [axis]"/>
    <hyperlink ref="D131" tooltip="Edit Date of grant of option [axis]" display="Edit Date of grant of option [axis]"/>
    <hyperlink ref="D147" tooltip="Edit Date of grant of option [axis]" display="Edit Date of grant of option [axis]"/>
    <hyperlink ref="D163" tooltip="Edit Date of grant of option [axis]" display="Edit Date of grant of option [axis]"/>
    <hyperlink ref="D179" tooltip="Edit Date of grant of option [axis]" display="Edit Date of grant of option [axis]"/>
    <hyperlink ref="D69" tooltip="Edit Groups of share options [axis]" display="Edit Groups of share options [axis]"/>
    <hyperlink ref="D55" tooltip="Edit Ranges of exercise prices [axis]" display="Edit Ranges of exercise prices [axis]"/>
  </hyperlinks>
  <pageMargins left="0.7" right="0.7" top="0.75" bottom="0.75" header="0.3" footer="0.3"/>
  <pageSetup paperSize="11" scale="26" orientation="portrait" r:id="rId1"/>
  <drawing r:id="rId2"/>
  <legacyDrawing r:id="rId3"/>
  <controls>
    <mc:AlternateContent xmlns:mc="http://schemas.openxmlformats.org/markup-compatibility/2006">
      <mc:Choice Requires="x14">
        <control shapeId="60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0531" r:id="rId4" name="ToolboxBtn"/>
      </mc:Fallback>
    </mc:AlternateContent>
    <mc:AlternateContent xmlns:mc="http://schemas.openxmlformats.org/markup-compatibility/2006">
      <mc:Choice Requires="x14">
        <control shapeId="60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0530" r:id="rId6" name="LegendBtn"/>
      </mc:Fallback>
    </mc:AlternateContent>
    <mc:AlternateContent xmlns:mc="http://schemas.openxmlformats.org/markup-compatibility/2006">
      <mc:Choice Requires="x14">
        <control shapeId="60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0529" r:id="rId8" name="HomeBtn"/>
      </mc:Fallback>
    </mc:AlternateContent>
  </control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G37"/>
  <sheetViews>
    <sheetView showGridLines="0" view="pageBreakPreview" topLeftCell="D1" zoomScale="87" zoomScaleSheetLayoutView="87" workbookViewId="0">
      <selection activeCell="E21" sqref="D21:E21"/>
    </sheetView>
  </sheetViews>
  <sheetFormatPr defaultRowHeight="15" x14ac:dyDescent="0.25"/>
  <cols>
    <col min="1" max="3" width="0" hidden="1" customWidth="1"/>
    <col min="4" max="4" width="35.7109375" customWidth="1"/>
    <col min="5" max="5" width="22.7109375" customWidth="1"/>
  </cols>
  <sheetData>
    <row r="1" spans="1:7" ht="29.1" customHeight="1" x14ac:dyDescent="0.25">
      <c r="A1" s="12" t="s">
        <v>3166</v>
      </c>
      <c r="E1" s="13" t="s">
        <v>3201</v>
      </c>
    </row>
    <row r="3" spans="1:7" hidden="1" x14ac:dyDescent="0.25"/>
    <row r="4" spans="1:7" hidden="1" x14ac:dyDescent="0.25"/>
    <row r="5" spans="1:7" ht="15" hidden="1" customHeight="1" x14ac:dyDescent="0.25">
      <c r="A5" s="21"/>
      <c r="B5" s="21"/>
      <c r="C5" s="12" t="s">
        <v>3167</v>
      </c>
      <c r="D5" s="21"/>
      <c r="E5" s="21"/>
      <c r="F5" s="21"/>
      <c r="G5" s="21"/>
    </row>
    <row r="6" spans="1:7" hidden="1" x14ac:dyDescent="0.25">
      <c r="A6" s="21"/>
      <c r="B6" s="21"/>
      <c r="C6" s="21"/>
      <c r="D6" s="21"/>
      <c r="E6" s="21"/>
      <c r="F6" s="21"/>
      <c r="G6" s="21"/>
    </row>
    <row r="7" spans="1:7" hidden="1" x14ac:dyDescent="0.25">
      <c r="A7" s="21"/>
      <c r="B7" s="21"/>
      <c r="C7" s="21"/>
      <c r="D7" s="21"/>
      <c r="E7" s="21"/>
      <c r="F7" s="21"/>
      <c r="G7" s="21"/>
    </row>
    <row r="8" spans="1:7" hidden="1" x14ac:dyDescent="0.25">
      <c r="A8" s="21"/>
      <c r="B8" s="21"/>
      <c r="C8" s="21" t="s">
        <v>276</v>
      </c>
      <c r="D8" s="21" t="s">
        <v>274</v>
      </c>
      <c r="E8" s="21"/>
      <c r="F8" s="21" t="s">
        <v>275</v>
      </c>
      <c r="G8" s="21" t="s">
        <v>277</v>
      </c>
    </row>
    <row r="9" spans="1:7" x14ac:dyDescent="0.25">
      <c r="A9" s="21"/>
      <c r="B9" s="21"/>
      <c r="C9" s="21" t="s">
        <v>275</v>
      </c>
      <c r="D9" s="15"/>
      <c r="G9" s="21"/>
    </row>
    <row r="10" spans="1:7" ht="45" x14ac:dyDescent="0.25">
      <c r="A10" s="21" t="s">
        <v>3168</v>
      </c>
      <c r="B10" s="21"/>
      <c r="C10" s="21"/>
      <c r="D10" s="14" t="s">
        <v>3169</v>
      </c>
      <c r="E10" s="35"/>
      <c r="G10" s="21"/>
    </row>
    <row r="11" spans="1:7" hidden="1" x14ac:dyDescent="0.25">
      <c r="A11" s="21"/>
      <c r="B11" s="21"/>
      <c r="C11" s="21" t="s">
        <v>275</v>
      </c>
      <c r="G11" s="21"/>
    </row>
    <row r="12" spans="1:7" hidden="1" x14ac:dyDescent="0.25">
      <c r="A12" s="21"/>
      <c r="B12" s="21"/>
      <c r="C12" s="21" t="s">
        <v>278</v>
      </c>
      <c r="D12" s="21"/>
      <c r="E12" s="21"/>
      <c r="F12" s="21"/>
      <c r="G12" s="21" t="s">
        <v>279</v>
      </c>
    </row>
    <row r="14" spans="1:7" x14ac:dyDescent="0.25">
      <c r="D14" s="40" t="s">
        <v>4156</v>
      </c>
    </row>
    <row r="15" spans="1:7" ht="15" customHeight="1" x14ac:dyDescent="0.25">
      <c r="A15" s="21"/>
      <c r="B15" s="21"/>
      <c r="C15" s="12" t="s">
        <v>3170</v>
      </c>
      <c r="D15" s="21"/>
      <c r="E15" s="371" t="s">
        <v>3417</v>
      </c>
      <c r="F15" s="21"/>
      <c r="G15" s="21"/>
    </row>
    <row r="16" spans="1:7" hidden="1" x14ac:dyDescent="0.25">
      <c r="A16" s="21"/>
      <c r="B16" s="21"/>
      <c r="C16" s="21"/>
      <c r="D16" s="21"/>
      <c r="E16" s="21"/>
      <c r="F16" s="21"/>
      <c r="G16" s="21"/>
    </row>
    <row r="17" spans="1:7" hidden="1" x14ac:dyDescent="0.25">
      <c r="A17" s="21"/>
      <c r="B17" s="21"/>
      <c r="C17" s="21"/>
      <c r="D17" s="21"/>
      <c r="E17" s="21"/>
      <c r="F17" s="21"/>
      <c r="G17" s="21"/>
    </row>
    <row r="18" spans="1:7" hidden="1" x14ac:dyDescent="0.25">
      <c r="A18" s="21"/>
      <c r="B18" s="21"/>
      <c r="C18" s="21" t="s">
        <v>276</v>
      </c>
      <c r="D18" s="21" t="s">
        <v>274</v>
      </c>
      <c r="E18" s="21"/>
      <c r="F18" s="21" t="s">
        <v>275</v>
      </c>
      <c r="G18" s="21" t="s">
        <v>277</v>
      </c>
    </row>
    <row r="19" spans="1:7" x14ac:dyDescent="0.25">
      <c r="A19" s="21"/>
      <c r="B19" s="21"/>
      <c r="C19" s="21" t="s">
        <v>275</v>
      </c>
      <c r="D19" s="15"/>
      <c r="G19" s="21"/>
    </row>
    <row r="20" spans="1:7" ht="45" hidden="1" x14ac:dyDescent="0.25">
      <c r="A20" s="21" t="s">
        <v>3168</v>
      </c>
      <c r="B20" s="21"/>
      <c r="C20" s="21"/>
      <c r="D20" s="14" t="s">
        <v>3169</v>
      </c>
      <c r="E20" s="16"/>
      <c r="G20" s="21"/>
    </row>
    <row r="21" spans="1:7" x14ac:dyDescent="0.25">
      <c r="A21" s="21" t="s">
        <v>3171</v>
      </c>
      <c r="B21" s="21"/>
      <c r="C21" s="21"/>
      <c r="D21" s="27" t="s">
        <v>3186</v>
      </c>
      <c r="E21" s="23"/>
      <c r="G21" s="21"/>
    </row>
    <row r="22" spans="1:7" x14ac:dyDescent="0.25">
      <c r="A22" s="21" t="s">
        <v>3172</v>
      </c>
      <c r="B22" s="21"/>
      <c r="C22" s="21"/>
      <c r="D22" s="18" t="s">
        <v>3187</v>
      </c>
      <c r="E22" s="35"/>
      <c r="G22" s="21"/>
    </row>
    <row r="23" spans="1:7" x14ac:dyDescent="0.25">
      <c r="A23" s="21" t="s">
        <v>3173</v>
      </c>
      <c r="B23" s="21"/>
      <c r="C23" s="21"/>
      <c r="D23" s="27" t="s">
        <v>3188</v>
      </c>
      <c r="E23" s="23"/>
      <c r="G23" s="21"/>
    </row>
    <row r="24" spans="1:7" x14ac:dyDescent="0.25">
      <c r="A24" s="21" t="s">
        <v>3174</v>
      </c>
      <c r="B24" s="21"/>
      <c r="C24" s="21"/>
      <c r="D24" s="18" t="s">
        <v>3189</v>
      </c>
      <c r="E24" s="35"/>
      <c r="G24" s="21"/>
    </row>
    <row r="25" spans="1:7" x14ac:dyDescent="0.25">
      <c r="A25" s="21" t="s">
        <v>3175</v>
      </c>
      <c r="B25" s="21"/>
      <c r="C25" s="21"/>
      <c r="D25" s="18" t="s">
        <v>3190</v>
      </c>
      <c r="E25" s="35"/>
      <c r="G25" s="21"/>
    </row>
    <row r="26" spans="1:7" x14ac:dyDescent="0.25">
      <c r="A26" s="21" t="s">
        <v>3176</v>
      </c>
      <c r="B26" s="21"/>
      <c r="C26" s="21"/>
      <c r="D26" s="18" t="s">
        <v>3191</v>
      </c>
      <c r="E26" s="35"/>
      <c r="G26" s="21"/>
    </row>
    <row r="27" spans="1:7" x14ac:dyDescent="0.25">
      <c r="A27" s="21" t="s">
        <v>3177</v>
      </c>
      <c r="B27" s="21"/>
      <c r="C27" s="21"/>
      <c r="D27" s="41" t="s">
        <v>3192</v>
      </c>
      <c r="E27" s="35"/>
      <c r="G27" s="21"/>
    </row>
    <row r="28" spans="1:7" x14ac:dyDescent="0.25">
      <c r="A28" s="21" t="s">
        <v>3178</v>
      </c>
      <c r="B28" s="21"/>
      <c r="C28" s="21"/>
      <c r="D28" s="41" t="s">
        <v>3193</v>
      </c>
      <c r="E28" s="35"/>
      <c r="G28" s="21"/>
    </row>
    <row r="29" spans="1:7" x14ac:dyDescent="0.25">
      <c r="A29" s="21" t="s">
        <v>3179</v>
      </c>
      <c r="B29" s="21"/>
      <c r="C29" s="21"/>
      <c r="D29" s="41" t="s">
        <v>3194</v>
      </c>
      <c r="E29" s="35"/>
      <c r="G29" s="21"/>
    </row>
    <row r="30" spans="1:7" x14ac:dyDescent="0.25">
      <c r="A30" s="21" t="s">
        <v>3180</v>
      </c>
      <c r="B30" s="21"/>
      <c r="C30" s="21"/>
      <c r="D30" s="41" t="s">
        <v>3195</v>
      </c>
      <c r="E30" s="35"/>
      <c r="G30" s="21"/>
    </row>
    <row r="31" spans="1:7" x14ac:dyDescent="0.25">
      <c r="A31" s="21" t="s">
        <v>3181</v>
      </c>
      <c r="B31" s="21"/>
      <c r="C31" s="21"/>
      <c r="D31" s="41" t="s">
        <v>3196</v>
      </c>
      <c r="E31" s="35"/>
      <c r="G31" s="21"/>
    </row>
    <row r="32" spans="1:7" x14ac:dyDescent="0.25">
      <c r="A32" s="21" t="s">
        <v>3182</v>
      </c>
      <c r="B32" s="21"/>
      <c r="C32" s="21"/>
      <c r="D32" s="41" t="s">
        <v>3197</v>
      </c>
      <c r="E32" s="35"/>
      <c r="G32" s="21"/>
    </row>
    <row r="33" spans="1:7" x14ac:dyDescent="0.25">
      <c r="A33" s="21" t="s">
        <v>3183</v>
      </c>
      <c r="B33" s="21"/>
      <c r="C33" s="21"/>
      <c r="D33" s="41" t="s">
        <v>3198</v>
      </c>
      <c r="E33" s="35"/>
      <c r="G33" s="21"/>
    </row>
    <row r="34" spans="1:7" x14ac:dyDescent="0.25">
      <c r="A34" s="21" t="s">
        <v>3184</v>
      </c>
      <c r="B34" s="21"/>
      <c r="C34" s="21"/>
      <c r="D34" s="41" t="s">
        <v>3199</v>
      </c>
      <c r="E34" s="35"/>
      <c r="G34" s="21"/>
    </row>
    <row r="35" spans="1:7" x14ac:dyDescent="0.25">
      <c r="A35" s="21" t="s">
        <v>3185</v>
      </c>
      <c r="B35" s="21"/>
      <c r="C35" s="21"/>
      <c r="D35" s="18" t="s">
        <v>3200</v>
      </c>
      <c r="E35" s="35"/>
      <c r="G35" s="21"/>
    </row>
    <row r="36" spans="1:7" hidden="1" x14ac:dyDescent="0.25">
      <c r="A36" s="21"/>
      <c r="B36" s="21"/>
      <c r="C36" s="21" t="s">
        <v>275</v>
      </c>
      <c r="G36" s="21"/>
    </row>
    <row r="37" spans="1:7" hidden="1" x14ac:dyDescent="0.25">
      <c r="A37" s="21"/>
      <c r="B37" s="21"/>
      <c r="C37" s="21" t="s">
        <v>278</v>
      </c>
      <c r="D37" s="21"/>
      <c r="E37" s="21"/>
      <c r="F37" s="21"/>
      <c r="G37" s="21" t="s">
        <v>279</v>
      </c>
    </row>
  </sheetData>
  <sheetProtection formatColumns="0" formatRows="0"/>
  <pageMargins left="0.7" right="0.7" top="0.75" bottom="0.75" header="0.3" footer="0.3"/>
  <pageSetup paperSize="11" scale="43" orientation="portrait" r:id="rId1"/>
  <drawing r:id="rId2"/>
  <legacyDrawing r:id="rId3"/>
  <controls>
    <mc:AlternateContent xmlns:mc="http://schemas.openxmlformats.org/markup-compatibility/2006">
      <mc:Choice Requires="x14">
        <control shapeId="614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1443" r:id="rId4" name="ToolboxBtn"/>
      </mc:Fallback>
    </mc:AlternateContent>
    <mc:AlternateContent xmlns:mc="http://schemas.openxmlformats.org/markup-compatibility/2006">
      <mc:Choice Requires="x14">
        <control shapeId="614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1442" r:id="rId6" name="LegendBtn"/>
      </mc:Fallback>
    </mc:AlternateContent>
    <mc:AlternateContent xmlns:mc="http://schemas.openxmlformats.org/markup-compatibility/2006">
      <mc:Choice Requires="x14">
        <control shapeId="614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1441" r:id="rId8" name="HomeBtn"/>
      </mc:Fallback>
    </mc:AlternateContent>
  </control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T120"/>
  <sheetViews>
    <sheetView showGridLines="0" view="pageBreakPreview" topLeftCell="D1" zoomScale="77" zoomScaleSheetLayoutView="77" workbookViewId="0"/>
  </sheetViews>
  <sheetFormatPr defaultRowHeight="15" x14ac:dyDescent="0.25"/>
  <cols>
    <col min="1" max="3" width="0" hidden="1" customWidth="1"/>
    <col min="4" max="4" width="37.140625" customWidth="1"/>
    <col min="5" max="6" width="22.7109375" customWidth="1"/>
    <col min="7" max="8" width="22.7109375" hidden="1" customWidth="1"/>
    <col min="9" max="20" width="22.7109375" customWidth="1"/>
  </cols>
  <sheetData>
    <row r="1" spans="1:10" ht="29.1" customHeight="1" x14ac:dyDescent="0.25">
      <c r="A1" s="12" t="s">
        <v>3202</v>
      </c>
      <c r="E1" s="13" t="s">
        <v>3271</v>
      </c>
    </row>
    <row r="3" spans="1:10" hidden="1" x14ac:dyDescent="0.25"/>
    <row r="4" spans="1:10" hidden="1" x14ac:dyDescent="0.25"/>
    <row r="5" spans="1:10" ht="15" hidden="1" customHeight="1" x14ac:dyDescent="0.25">
      <c r="A5" s="21"/>
      <c r="B5" s="21"/>
      <c r="C5" s="12" t="s">
        <v>3203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x14ac:dyDescent="0.25">
      <c r="A10" s="21" t="s">
        <v>3204</v>
      </c>
      <c r="B10" s="21"/>
      <c r="C10" s="21"/>
      <c r="D10" s="14" t="s">
        <v>3205</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3220</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x14ac:dyDescent="0.25">
      <c r="A19" s="21"/>
      <c r="B19" s="21" t="s">
        <v>3416</v>
      </c>
      <c r="C19" s="21" t="s">
        <v>386</v>
      </c>
      <c r="D19" s="77"/>
      <c r="E19" s="73" t="s">
        <v>3417</v>
      </c>
      <c r="F19" s="73" t="s">
        <v>3417</v>
      </c>
      <c r="G19" s="73" t="s">
        <v>3419</v>
      </c>
      <c r="H19" s="73" t="s">
        <v>3419</v>
      </c>
      <c r="I19" s="21"/>
      <c r="J19" s="21"/>
    </row>
    <row r="20" spans="1:10" ht="19.5" customHeight="1" x14ac:dyDescent="0.25">
      <c r="A20" s="21"/>
      <c r="B20" s="21"/>
      <c r="C20" s="21" t="s">
        <v>444</v>
      </c>
      <c r="D20" s="36"/>
      <c r="E20" s="49">
        <v>2016</v>
      </c>
      <c r="F20" s="49">
        <v>2015</v>
      </c>
      <c r="G20" s="49" t="str">
        <f>TEXT(DATE(MID(G23,7,4),MID(G23,4,2),MID(G23,1,2)),"yyyy")</f>
        <v>2010</v>
      </c>
      <c r="H20" s="49" t="str">
        <f>TEXT(DATE(MID(H23,7,4),MID(H23,4,2),MID(H23,1,2)),"yyyy")</f>
        <v>2009</v>
      </c>
      <c r="J20" s="21"/>
    </row>
    <row r="21" spans="1:10" ht="20.100000000000001" customHeight="1" x14ac:dyDescent="0.25">
      <c r="A21" s="21"/>
      <c r="B21" s="21"/>
      <c r="C21" s="21" t="s">
        <v>445</v>
      </c>
      <c r="D21" s="36"/>
      <c r="E21" s="51" t="str">
        <f>StartUp!$E$8</f>
        <v>SGD</v>
      </c>
      <c r="F21" s="51" t="str">
        <f>StartUp!$E$8</f>
        <v>SGD</v>
      </c>
      <c r="G21" s="51" t="str">
        <f>StartUp!$E$8</f>
        <v>SGD</v>
      </c>
      <c r="H21" s="51" t="str">
        <f>StartUp!$E$8</f>
        <v>SGD</v>
      </c>
      <c r="J21" s="21"/>
    </row>
    <row r="22" spans="1:10" ht="20.100000000000001" hidden="1" customHeight="1" x14ac:dyDescent="0.25">
      <c r="A22" s="21"/>
      <c r="B22" s="21"/>
      <c r="C22" s="21" t="s">
        <v>446</v>
      </c>
      <c r="D22" s="36"/>
      <c r="E22" s="50" t="str">
        <f>StartUp!$D$8</f>
        <v>01/01/2010</v>
      </c>
      <c r="F22" s="50" t="str">
        <f>StartUp!$D$10</f>
        <v>01/01/2009</v>
      </c>
      <c r="G22" s="50" t="str">
        <f>StartUp!$D$8</f>
        <v>01/01/2010</v>
      </c>
      <c r="H22" s="50" t="str">
        <f>StartUp!$D$10</f>
        <v>01/01/2009</v>
      </c>
      <c r="J22" s="21"/>
    </row>
    <row r="23" spans="1:10" ht="20.100000000000001" hidden="1" customHeight="1" x14ac:dyDescent="0.25">
      <c r="A23" s="21"/>
      <c r="B23" s="21"/>
      <c r="C23" s="21" t="s">
        <v>447</v>
      </c>
      <c r="D23" s="36"/>
      <c r="E23" s="50" t="str">
        <f>StartUp!$D$9</f>
        <v>31/12/2010</v>
      </c>
      <c r="F23" s="50" t="str">
        <f>StartUp!$D$11</f>
        <v>31/12/2009</v>
      </c>
      <c r="G23" s="50" t="str">
        <f>StartUp!$D$9</f>
        <v>31/12/2010</v>
      </c>
      <c r="H23" s="50" t="str">
        <f>StartUp!$D$11</f>
        <v>31/12/2009</v>
      </c>
      <c r="J23" s="21"/>
    </row>
    <row r="24" spans="1:10" x14ac:dyDescent="0.25">
      <c r="A24" s="21"/>
      <c r="B24" s="21"/>
      <c r="C24" s="21" t="s">
        <v>275</v>
      </c>
      <c r="D24" s="15"/>
      <c r="J24" s="21"/>
    </row>
    <row r="25" spans="1:10" hidden="1" x14ac:dyDescent="0.25">
      <c r="A25" s="21" t="s">
        <v>3204</v>
      </c>
      <c r="B25" s="21"/>
      <c r="C25" s="21"/>
      <c r="D25" s="14" t="s">
        <v>3205</v>
      </c>
      <c r="E25" s="16"/>
      <c r="F25" s="16"/>
      <c r="G25" s="16"/>
      <c r="H25" s="16"/>
      <c r="J25" s="21"/>
    </row>
    <row r="26" spans="1:10" ht="30" x14ac:dyDescent="0.25">
      <c r="A26" s="21" t="s">
        <v>3206</v>
      </c>
      <c r="B26" s="21"/>
      <c r="C26" s="21"/>
      <c r="D26" s="27" t="s">
        <v>3213</v>
      </c>
      <c r="E26" s="23"/>
      <c r="F26" s="23"/>
      <c r="G26" s="23"/>
      <c r="H26" s="23"/>
      <c r="J26" s="21"/>
    </row>
    <row r="27" spans="1:10" ht="45" x14ac:dyDescent="0.25">
      <c r="A27" s="21" t="s">
        <v>3207</v>
      </c>
      <c r="B27" s="21"/>
      <c r="C27" s="21"/>
      <c r="D27" s="123" t="s">
        <v>3214</v>
      </c>
      <c r="E27" s="38"/>
      <c r="F27" s="38"/>
      <c r="G27" s="38"/>
      <c r="H27" s="38"/>
      <c r="I27" s="94" t="s">
        <v>3787</v>
      </c>
      <c r="J27" s="21"/>
    </row>
    <row r="28" spans="1:10" ht="45" x14ac:dyDescent="0.25">
      <c r="A28" s="21" t="s">
        <v>3208</v>
      </c>
      <c r="B28" s="21"/>
      <c r="C28" s="21"/>
      <c r="D28" s="123" t="s">
        <v>3215</v>
      </c>
      <c r="E28" s="38"/>
      <c r="F28" s="38"/>
      <c r="G28" s="38"/>
      <c r="H28" s="38"/>
      <c r="I28" s="94" t="s">
        <v>3787</v>
      </c>
      <c r="J28" s="21"/>
    </row>
    <row r="29" spans="1:10" ht="45" x14ac:dyDescent="0.25">
      <c r="A29" s="21" t="s">
        <v>3209</v>
      </c>
      <c r="B29" s="21"/>
      <c r="C29" s="21"/>
      <c r="D29" s="123" t="s">
        <v>3216</v>
      </c>
      <c r="E29" s="38"/>
      <c r="F29" s="38"/>
      <c r="G29" s="38"/>
      <c r="H29" s="38"/>
      <c r="I29" s="94" t="s">
        <v>3787</v>
      </c>
      <c r="J29" s="21"/>
    </row>
    <row r="30" spans="1:10" ht="45" x14ac:dyDescent="0.25">
      <c r="A30" s="21" t="s">
        <v>3210</v>
      </c>
      <c r="B30" s="21"/>
      <c r="C30" s="21"/>
      <c r="D30" s="123" t="s">
        <v>3217</v>
      </c>
      <c r="E30" s="38"/>
      <c r="F30" s="38"/>
      <c r="G30" s="38"/>
      <c r="H30" s="38"/>
      <c r="I30" s="94" t="s">
        <v>3787</v>
      </c>
      <c r="J30" s="21"/>
    </row>
    <row r="31" spans="1:10" ht="45" x14ac:dyDescent="0.25">
      <c r="A31" s="21" t="s">
        <v>3211</v>
      </c>
      <c r="B31" s="21"/>
      <c r="C31" s="21"/>
      <c r="D31" s="123" t="s">
        <v>3218</v>
      </c>
      <c r="E31" s="38"/>
      <c r="F31" s="38"/>
      <c r="G31" s="74"/>
      <c r="H31" s="74"/>
      <c r="I31" s="94" t="s">
        <v>3787</v>
      </c>
      <c r="J31" s="21"/>
    </row>
    <row r="32" spans="1:10" ht="30.75" thickBot="1" x14ac:dyDescent="0.3">
      <c r="A32" s="21" t="s">
        <v>3212</v>
      </c>
      <c r="B32" s="21"/>
      <c r="C32" s="21"/>
      <c r="D32" s="64" t="s">
        <v>3219</v>
      </c>
      <c r="E32" s="56"/>
      <c r="F32" s="56"/>
      <c r="G32" s="56">
        <f>1*G27+1*G28+1*G29+1*G30+1*G31</f>
        <v>0</v>
      </c>
      <c r="H32" s="56">
        <f>1*H27+1*H28+1*H29+1*H30+1*H31</f>
        <v>0</v>
      </c>
      <c r="J32" s="21"/>
    </row>
    <row r="33" spans="1:20" ht="15.75" hidden="1" thickTop="1" x14ac:dyDescent="0.25">
      <c r="A33" s="21"/>
      <c r="B33" s="21"/>
      <c r="C33" s="21" t="s">
        <v>275</v>
      </c>
      <c r="J33" s="21"/>
    </row>
    <row r="34" spans="1:20" ht="15.75" hidden="1" thickTop="1" x14ac:dyDescent="0.25">
      <c r="A34" s="21"/>
      <c r="B34" s="21"/>
      <c r="C34" s="21" t="s">
        <v>278</v>
      </c>
      <c r="D34" s="21"/>
      <c r="E34" s="21"/>
      <c r="F34" s="21"/>
      <c r="G34" s="21"/>
      <c r="H34" s="21"/>
      <c r="I34" s="21"/>
      <c r="J34" s="21" t="s">
        <v>279</v>
      </c>
    </row>
    <row r="35" spans="1:20" ht="15.75" thickTop="1" x14ac:dyDescent="0.25"/>
    <row r="37" spans="1:20" ht="15" hidden="1" customHeight="1" x14ac:dyDescent="0.25">
      <c r="A37" s="21"/>
      <c r="B37" s="21"/>
      <c r="C37" s="12" t="s">
        <v>3265</v>
      </c>
      <c r="D37" s="21"/>
      <c r="E37" s="21"/>
      <c r="F37" s="21"/>
      <c r="G37" s="21"/>
      <c r="H37" s="21"/>
      <c r="I37" s="21"/>
      <c r="J37" s="21"/>
      <c r="K37" s="21"/>
      <c r="L37" s="21"/>
      <c r="M37" s="21"/>
      <c r="N37" s="21"/>
      <c r="O37" s="21"/>
      <c r="P37" s="21"/>
      <c r="Q37" s="21"/>
      <c r="R37" s="21"/>
      <c r="S37" s="21"/>
      <c r="T37" s="21"/>
    </row>
    <row r="38" spans="1:20" hidden="1" x14ac:dyDescent="0.25">
      <c r="A38" s="21"/>
      <c r="B38" s="21"/>
      <c r="C38" s="21"/>
      <c r="D38" s="21"/>
      <c r="E38" s="21"/>
      <c r="F38" s="21"/>
      <c r="G38" s="21"/>
      <c r="H38" s="21"/>
      <c r="I38" s="21"/>
      <c r="J38" s="21"/>
      <c r="K38" s="21"/>
      <c r="L38" s="21"/>
      <c r="M38" s="21"/>
      <c r="N38" s="21"/>
      <c r="O38" s="21"/>
      <c r="P38" s="21"/>
      <c r="Q38" s="21"/>
      <c r="R38" s="21"/>
      <c r="S38" s="21"/>
      <c r="T38" s="21"/>
    </row>
    <row r="39" spans="1:20" hidden="1" x14ac:dyDescent="0.25">
      <c r="A39" s="21"/>
      <c r="B39" s="21"/>
      <c r="C39" s="21"/>
      <c r="D39" s="21"/>
      <c r="E39" s="21" t="s">
        <v>3645</v>
      </c>
      <c r="F39" s="21" t="s">
        <v>3645</v>
      </c>
      <c r="G39" s="21" t="s">
        <v>3646</v>
      </c>
      <c r="H39" s="21" t="s">
        <v>3646</v>
      </c>
      <c r="I39" s="21" t="s">
        <v>3647</v>
      </c>
      <c r="J39" s="21" t="s">
        <v>3647</v>
      </c>
      <c r="K39" s="21" t="s">
        <v>3648</v>
      </c>
      <c r="L39" s="21" t="s">
        <v>3648</v>
      </c>
      <c r="M39" s="21" t="s">
        <v>3649</v>
      </c>
      <c r="N39" s="21" t="s">
        <v>3649</v>
      </c>
      <c r="O39" s="21" t="s">
        <v>3650</v>
      </c>
      <c r="P39" s="21" t="s">
        <v>3650</v>
      </c>
      <c r="Q39" s="21" t="s">
        <v>3651</v>
      </c>
      <c r="R39" s="21" t="s">
        <v>3651</v>
      </c>
      <c r="S39" s="21"/>
      <c r="T39" s="21"/>
    </row>
    <row r="40" spans="1:20" hidden="1" x14ac:dyDescent="0.25">
      <c r="A40" s="21"/>
      <c r="B40" s="21"/>
      <c r="C40" s="21" t="s">
        <v>276</v>
      </c>
      <c r="D40" s="21" t="s">
        <v>274</v>
      </c>
      <c r="E40" s="21"/>
      <c r="F40" s="21"/>
      <c r="G40" s="21"/>
      <c r="H40" s="21"/>
      <c r="I40" s="21"/>
      <c r="J40" s="21"/>
      <c r="K40" s="21"/>
      <c r="L40" s="21"/>
      <c r="M40" s="21"/>
      <c r="N40" s="21"/>
      <c r="O40" s="21"/>
      <c r="P40" s="21"/>
      <c r="Q40" s="21"/>
      <c r="R40" s="21"/>
      <c r="S40" s="21" t="s">
        <v>275</v>
      </c>
      <c r="T40" s="21" t="s">
        <v>277</v>
      </c>
    </row>
    <row r="41" spans="1:20" x14ac:dyDescent="0.25">
      <c r="A41" s="21"/>
      <c r="B41" s="21" t="s">
        <v>3416</v>
      </c>
      <c r="C41" s="21" t="s">
        <v>386</v>
      </c>
      <c r="D41" s="77"/>
      <c r="E41" s="73" t="s">
        <v>3417</v>
      </c>
      <c r="F41" s="73" t="s">
        <v>3417</v>
      </c>
      <c r="I41" s="73" t="s">
        <v>3417</v>
      </c>
      <c r="J41" s="73" t="s">
        <v>3417</v>
      </c>
      <c r="K41" s="73" t="s">
        <v>3417</v>
      </c>
      <c r="L41" s="73" t="s">
        <v>3417</v>
      </c>
      <c r="M41" s="73" t="s">
        <v>3417</v>
      </c>
      <c r="N41" s="73" t="s">
        <v>3417</v>
      </c>
      <c r="O41" s="73" t="s">
        <v>3417</v>
      </c>
      <c r="P41" s="73" t="s">
        <v>3417</v>
      </c>
      <c r="Q41" s="73" t="s">
        <v>3417</v>
      </c>
      <c r="R41" s="73" t="s">
        <v>3417</v>
      </c>
      <c r="S41" s="73" t="s">
        <v>3417</v>
      </c>
      <c r="T41" s="73" t="s">
        <v>3417</v>
      </c>
    </row>
    <row r="42" spans="1:20" ht="50.1" customHeight="1" x14ac:dyDescent="0.25">
      <c r="A42" s="21"/>
      <c r="B42" s="21" t="s">
        <v>3264</v>
      </c>
      <c r="C42" s="21" t="s">
        <v>386</v>
      </c>
      <c r="D42" s="61" t="s">
        <v>3263</v>
      </c>
      <c r="E42" s="22" t="s">
        <v>3260</v>
      </c>
      <c r="F42" s="22" t="s">
        <v>3260</v>
      </c>
      <c r="I42" s="22" t="s">
        <v>3261</v>
      </c>
      <c r="J42" s="22" t="s">
        <v>3261</v>
      </c>
      <c r="K42" s="22" t="s">
        <v>1460</v>
      </c>
      <c r="L42" s="22" t="s">
        <v>1460</v>
      </c>
      <c r="M42" s="22" t="s">
        <v>1461</v>
      </c>
      <c r="N42" s="22" t="s">
        <v>1461</v>
      </c>
      <c r="O42" s="22" t="s">
        <v>1462</v>
      </c>
      <c r="P42" s="22" t="s">
        <v>1462</v>
      </c>
      <c r="Q42" s="22" t="s">
        <v>3262</v>
      </c>
      <c r="R42" s="22" t="s">
        <v>3262</v>
      </c>
      <c r="S42" s="22" t="s">
        <v>1463</v>
      </c>
      <c r="T42" s="22" t="s">
        <v>1463</v>
      </c>
    </row>
    <row r="43" spans="1:20" ht="19.5" customHeight="1" x14ac:dyDescent="0.25">
      <c r="A43" s="21"/>
      <c r="B43" s="21"/>
      <c r="C43" s="21" t="s">
        <v>444</v>
      </c>
      <c r="D43" s="36"/>
      <c r="E43" s="49">
        <v>2016</v>
      </c>
      <c r="F43" s="49">
        <v>2015</v>
      </c>
      <c r="I43" s="49">
        <v>2016</v>
      </c>
      <c r="J43" s="49">
        <v>2015</v>
      </c>
      <c r="K43" s="49">
        <v>2016</v>
      </c>
      <c r="L43" s="49">
        <v>2015</v>
      </c>
      <c r="M43" s="49">
        <v>2016</v>
      </c>
      <c r="N43" s="49">
        <v>2015</v>
      </c>
      <c r="O43" s="49">
        <v>2016</v>
      </c>
      <c r="P43" s="49">
        <v>2015</v>
      </c>
      <c r="Q43" s="49">
        <v>2016</v>
      </c>
      <c r="R43" s="49">
        <v>2015</v>
      </c>
      <c r="S43" s="49">
        <v>2016</v>
      </c>
      <c r="T43" s="49">
        <v>2015</v>
      </c>
    </row>
    <row r="44" spans="1:20" ht="20.100000000000001" customHeight="1" x14ac:dyDescent="0.25">
      <c r="A44" s="21"/>
      <c r="B44" s="21"/>
      <c r="C44" s="21" t="s">
        <v>445</v>
      </c>
      <c r="D44" s="36"/>
      <c r="E44" s="51" t="str">
        <f>StartUp!$E$8</f>
        <v>SGD</v>
      </c>
      <c r="F44" s="51" t="str">
        <f>StartUp!$E$8</f>
        <v>SGD</v>
      </c>
      <c r="I44" s="51" t="str">
        <f>StartUp!$E$8</f>
        <v>SGD</v>
      </c>
      <c r="J44" s="51" t="str">
        <f>StartUp!$E$8</f>
        <v>SGD</v>
      </c>
      <c r="K44" s="51" t="str">
        <f>StartUp!$E$8</f>
        <v>SGD</v>
      </c>
      <c r="L44" s="51" t="str">
        <f>StartUp!$E$8</f>
        <v>SGD</v>
      </c>
      <c r="M44" s="51" t="str">
        <f>StartUp!$E$8</f>
        <v>SGD</v>
      </c>
      <c r="N44" s="51" t="str">
        <f>StartUp!$E$8</f>
        <v>SGD</v>
      </c>
      <c r="O44" s="51" t="str">
        <f>StartUp!$E$8</f>
        <v>SGD</v>
      </c>
      <c r="P44" s="51" t="str">
        <f>StartUp!$E$8</f>
        <v>SGD</v>
      </c>
      <c r="Q44" s="51" t="str">
        <f>StartUp!$E$8</f>
        <v>SGD</v>
      </c>
      <c r="R44" s="51" t="str">
        <f>StartUp!$E$8</f>
        <v>SGD</v>
      </c>
      <c r="S44" s="51" t="str">
        <f>StartUp!$E$8</f>
        <v>SGD</v>
      </c>
      <c r="T44" s="51" t="str">
        <f>StartUp!$E$8</f>
        <v>SGD</v>
      </c>
    </row>
    <row r="45" spans="1:20" ht="20.100000000000001" hidden="1" customHeight="1" x14ac:dyDescent="0.25">
      <c r="A45" s="21"/>
      <c r="B45" s="21"/>
      <c r="C45" s="21" t="s">
        <v>446</v>
      </c>
      <c r="D45" s="36"/>
      <c r="E45" s="50" t="str">
        <f>StartUp!$D$8</f>
        <v>01/01/2010</v>
      </c>
      <c r="F45" s="50" t="str">
        <f>StartUp!$D$10</f>
        <v>01/01/2009</v>
      </c>
      <c r="I45" s="50" t="str">
        <f>StartUp!$D$8</f>
        <v>01/01/2010</v>
      </c>
      <c r="J45" s="50" t="str">
        <f>StartUp!$D$10</f>
        <v>01/01/2009</v>
      </c>
      <c r="K45" s="50" t="str">
        <f>StartUp!$D$8</f>
        <v>01/01/2010</v>
      </c>
      <c r="L45" s="50" t="str">
        <f>StartUp!$D$10</f>
        <v>01/01/2009</v>
      </c>
      <c r="M45" s="50" t="str">
        <f>StartUp!$D$8</f>
        <v>01/01/2010</v>
      </c>
      <c r="N45" s="50" t="str">
        <f>StartUp!$D$10</f>
        <v>01/01/2009</v>
      </c>
      <c r="O45" s="50" t="str">
        <f>StartUp!$D$8</f>
        <v>01/01/2010</v>
      </c>
      <c r="P45" s="50" t="str">
        <f>StartUp!$D$10</f>
        <v>01/01/2009</v>
      </c>
      <c r="Q45" s="50" t="str">
        <f>StartUp!$D$8</f>
        <v>01/01/2010</v>
      </c>
      <c r="R45" s="50" t="str">
        <f>StartUp!$D$10</f>
        <v>01/01/2009</v>
      </c>
      <c r="S45" s="50" t="str">
        <f>StartUp!$D$8</f>
        <v>01/01/2010</v>
      </c>
      <c r="T45" s="50" t="str">
        <f>StartUp!$D$10</f>
        <v>01/01/2009</v>
      </c>
    </row>
    <row r="46" spans="1:20" ht="20.100000000000001" hidden="1" customHeight="1" x14ac:dyDescent="0.25">
      <c r="A46" s="21"/>
      <c r="B46" s="21"/>
      <c r="C46" s="21" t="s">
        <v>447</v>
      </c>
      <c r="D46" s="36"/>
      <c r="E46" s="50" t="str">
        <f>StartUp!$D$9</f>
        <v>31/12/2010</v>
      </c>
      <c r="F46" s="50" t="str">
        <f>StartUp!$D$11</f>
        <v>31/12/2009</v>
      </c>
      <c r="I46" s="50" t="str">
        <f>StartUp!$D$9</f>
        <v>31/12/2010</v>
      </c>
      <c r="J46" s="50" t="str">
        <f>StartUp!$D$11</f>
        <v>31/12/2009</v>
      </c>
      <c r="K46" s="50" t="str">
        <f>StartUp!$D$9</f>
        <v>31/12/2010</v>
      </c>
      <c r="L46" s="50" t="str">
        <f>StartUp!$D$11</f>
        <v>31/12/2009</v>
      </c>
      <c r="M46" s="50" t="str">
        <f>StartUp!$D$9</f>
        <v>31/12/2010</v>
      </c>
      <c r="N46" s="50" t="str">
        <f>StartUp!$D$11</f>
        <v>31/12/2009</v>
      </c>
      <c r="O46" s="50" t="str">
        <f>StartUp!$D$9</f>
        <v>31/12/2010</v>
      </c>
      <c r="P46" s="50" t="str">
        <f>StartUp!$D$11</f>
        <v>31/12/2009</v>
      </c>
      <c r="Q46" s="50" t="str">
        <f>StartUp!$D$9</f>
        <v>31/12/2010</v>
      </c>
      <c r="R46" s="50" t="str">
        <f>StartUp!$D$11</f>
        <v>31/12/2009</v>
      </c>
      <c r="S46" s="50" t="str">
        <f>StartUp!$D$9</f>
        <v>31/12/2010</v>
      </c>
      <c r="T46" s="50" t="str">
        <f>StartUp!$D$11</f>
        <v>31/12/2009</v>
      </c>
    </row>
    <row r="47" spans="1:20" x14ac:dyDescent="0.25">
      <c r="A47" s="21"/>
      <c r="B47" s="21"/>
      <c r="C47" s="21" t="s">
        <v>275</v>
      </c>
      <c r="D47" s="15"/>
    </row>
    <row r="48" spans="1:20" x14ac:dyDescent="0.25">
      <c r="A48" s="21" t="s">
        <v>3221</v>
      </c>
      <c r="B48" s="21"/>
      <c r="C48" s="21"/>
      <c r="D48" s="22" t="s">
        <v>3241</v>
      </c>
      <c r="E48" s="23"/>
      <c r="F48" s="23"/>
      <c r="I48" s="23"/>
      <c r="J48" s="23"/>
      <c r="K48" s="23"/>
      <c r="L48" s="23"/>
      <c r="M48" s="23"/>
      <c r="N48" s="23"/>
      <c r="O48" s="23"/>
      <c r="P48" s="23"/>
      <c r="Q48" s="23"/>
      <c r="R48" s="23"/>
      <c r="S48" s="23"/>
      <c r="T48" s="23"/>
    </row>
    <row r="49" spans="1:20" ht="30" x14ac:dyDescent="0.25">
      <c r="A49" s="21" t="s">
        <v>3222</v>
      </c>
      <c r="B49" s="21"/>
      <c r="C49" s="21"/>
      <c r="D49" s="195" t="s">
        <v>3242</v>
      </c>
      <c r="E49" s="23"/>
      <c r="F49" s="23"/>
      <c r="I49" s="23"/>
      <c r="J49" s="23"/>
      <c r="K49" s="23"/>
      <c r="L49" s="23"/>
      <c r="M49" s="23"/>
      <c r="N49" s="23"/>
      <c r="O49" s="23"/>
      <c r="P49" s="23"/>
      <c r="Q49" s="23"/>
      <c r="R49" s="23"/>
      <c r="S49" s="23"/>
      <c r="T49" s="23"/>
    </row>
    <row r="50" spans="1:20" ht="30" x14ac:dyDescent="0.25">
      <c r="A50" s="21" t="s">
        <v>3223</v>
      </c>
      <c r="B50" s="21"/>
      <c r="C50" s="21"/>
      <c r="D50" s="47" t="s">
        <v>3243</v>
      </c>
      <c r="E50" s="23"/>
      <c r="F50" s="23"/>
      <c r="I50" s="23"/>
      <c r="J50" s="23"/>
      <c r="K50" s="23"/>
      <c r="L50" s="23"/>
      <c r="M50" s="23"/>
      <c r="N50" s="23"/>
      <c r="O50" s="23"/>
      <c r="P50" s="23"/>
      <c r="Q50" s="23"/>
      <c r="R50" s="23"/>
      <c r="S50" s="23"/>
      <c r="T50" s="23"/>
    </row>
    <row r="51" spans="1:20" x14ac:dyDescent="0.25">
      <c r="A51" s="21" t="s">
        <v>3224</v>
      </c>
      <c r="B51" s="21"/>
      <c r="C51" s="21"/>
      <c r="D51" s="41" t="s">
        <v>3244</v>
      </c>
      <c r="E51" s="38"/>
      <c r="F51" s="38"/>
      <c r="I51" s="38"/>
      <c r="J51" s="38"/>
      <c r="K51" s="38"/>
      <c r="L51" s="38"/>
      <c r="M51" s="38"/>
      <c r="N51" s="38"/>
      <c r="O51" s="38"/>
      <c r="P51" s="38"/>
      <c r="Q51" s="38"/>
      <c r="R51" s="38"/>
      <c r="S51" s="38"/>
      <c r="T51" s="38"/>
    </row>
    <row r="52" spans="1:20" ht="30" x14ac:dyDescent="0.25">
      <c r="A52" s="21" t="s">
        <v>3225</v>
      </c>
      <c r="B52" s="21"/>
      <c r="C52" s="21"/>
      <c r="D52" s="41" t="s">
        <v>3245</v>
      </c>
      <c r="E52" s="38"/>
      <c r="F52" s="38"/>
      <c r="I52" s="38"/>
      <c r="J52" s="38"/>
      <c r="K52" s="38"/>
      <c r="L52" s="38"/>
      <c r="M52" s="38"/>
      <c r="N52" s="38"/>
      <c r="O52" s="38"/>
      <c r="P52" s="38"/>
      <c r="Q52" s="38"/>
      <c r="R52" s="38"/>
      <c r="S52" s="38"/>
      <c r="T52" s="38"/>
    </row>
    <row r="53" spans="1:20" ht="30" x14ac:dyDescent="0.25">
      <c r="A53" s="21" t="s">
        <v>3226</v>
      </c>
      <c r="B53" s="21"/>
      <c r="C53" s="21"/>
      <c r="D53" s="41" t="s">
        <v>3246</v>
      </c>
      <c r="E53" s="38"/>
      <c r="F53" s="38"/>
      <c r="I53" s="38"/>
      <c r="J53" s="38"/>
      <c r="K53" s="38"/>
      <c r="L53" s="38"/>
      <c r="M53" s="38"/>
      <c r="N53" s="38"/>
      <c r="O53" s="38"/>
      <c r="P53" s="38"/>
      <c r="Q53" s="38"/>
      <c r="R53" s="38"/>
      <c r="S53" s="38"/>
      <c r="T53" s="38"/>
    </row>
    <row r="54" spans="1:20" x14ac:dyDescent="0.25">
      <c r="A54" s="21" t="s">
        <v>3227</v>
      </c>
      <c r="B54" s="21"/>
      <c r="C54" s="21"/>
      <c r="D54" s="41" t="s">
        <v>2656</v>
      </c>
      <c r="E54" s="38"/>
      <c r="F54" s="38"/>
      <c r="I54" s="38"/>
      <c r="J54" s="38"/>
      <c r="K54" s="38"/>
      <c r="L54" s="38"/>
      <c r="M54" s="38"/>
      <c r="N54" s="38"/>
      <c r="O54" s="38"/>
      <c r="P54" s="38"/>
      <c r="Q54" s="38"/>
      <c r="R54" s="38"/>
      <c r="S54" s="38"/>
      <c r="T54" s="38"/>
    </row>
    <row r="55" spans="1:20" ht="30" x14ac:dyDescent="0.25">
      <c r="A55" s="21" t="s">
        <v>3228</v>
      </c>
      <c r="B55" s="21"/>
      <c r="C55" s="21"/>
      <c r="D55" s="47" t="s">
        <v>3248</v>
      </c>
      <c r="E55" s="23"/>
      <c r="F55" s="23"/>
      <c r="I55" s="23"/>
      <c r="J55" s="23"/>
      <c r="K55" s="23"/>
      <c r="L55" s="23"/>
      <c r="M55" s="23"/>
      <c r="N55" s="23"/>
      <c r="O55" s="23"/>
      <c r="P55" s="23"/>
      <c r="Q55" s="23"/>
      <c r="R55" s="23"/>
      <c r="S55" s="23"/>
      <c r="T55" s="23"/>
    </row>
    <row r="56" spans="1:20" x14ac:dyDescent="0.25">
      <c r="A56" s="21" t="s">
        <v>3229</v>
      </c>
      <c r="B56" s="21"/>
      <c r="C56" s="21"/>
      <c r="D56" s="41" t="s">
        <v>3249</v>
      </c>
      <c r="E56" s="38"/>
      <c r="F56" s="38"/>
      <c r="I56" s="38"/>
      <c r="J56" s="38"/>
      <c r="K56" s="38"/>
      <c r="L56" s="38"/>
      <c r="M56" s="38"/>
      <c r="N56" s="38"/>
      <c r="O56" s="38"/>
      <c r="P56" s="38"/>
      <c r="Q56" s="38"/>
      <c r="R56" s="38"/>
      <c r="S56" s="38"/>
      <c r="T56" s="38"/>
    </row>
    <row r="57" spans="1:20" ht="30" x14ac:dyDescent="0.25">
      <c r="A57" s="21" t="s">
        <v>3230</v>
      </c>
      <c r="B57" s="21"/>
      <c r="C57" s="21"/>
      <c r="D57" s="41" t="s">
        <v>3250</v>
      </c>
      <c r="E57" s="38"/>
      <c r="F57" s="38"/>
      <c r="I57" s="38"/>
      <c r="J57" s="38"/>
      <c r="K57" s="38"/>
      <c r="L57" s="38"/>
      <c r="M57" s="38"/>
      <c r="N57" s="38"/>
      <c r="O57" s="38"/>
      <c r="P57" s="38"/>
      <c r="Q57" s="38"/>
      <c r="R57" s="38"/>
      <c r="S57" s="38"/>
      <c r="T57" s="38"/>
    </row>
    <row r="58" spans="1:20" x14ac:dyDescent="0.25">
      <c r="A58" s="21" t="s">
        <v>3231</v>
      </c>
      <c r="B58" s="21"/>
      <c r="C58" s="21"/>
      <c r="D58" s="41" t="s">
        <v>3251</v>
      </c>
      <c r="E58" s="38"/>
      <c r="F58" s="38"/>
      <c r="I58" s="38"/>
      <c r="J58" s="38"/>
      <c r="K58" s="38"/>
      <c r="L58" s="38"/>
      <c r="M58" s="38"/>
      <c r="N58" s="38"/>
      <c r="O58" s="38"/>
      <c r="P58" s="38"/>
      <c r="Q58" s="38"/>
      <c r="R58" s="38"/>
      <c r="S58" s="38"/>
      <c r="T58" s="38"/>
    </row>
    <row r="59" spans="1:20" x14ac:dyDescent="0.25">
      <c r="A59" s="21" t="s">
        <v>3232</v>
      </c>
      <c r="B59" s="21"/>
      <c r="C59" s="21"/>
      <c r="D59" s="41" t="s">
        <v>3891</v>
      </c>
      <c r="E59" s="38"/>
      <c r="F59" s="38"/>
      <c r="I59" s="38"/>
      <c r="J59" s="38"/>
      <c r="K59" s="38"/>
      <c r="L59" s="38"/>
      <c r="M59" s="38"/>
      <c r="N59" s="38"/>
      <c r="O59" s="38"/>
      <c r="P59" s="38"/>
      <c r="Q59" s="38"/>
      <c r="R59" s="38"/>
      <c r="S59" s="38"/>
      <c r="T59" s="38"/>
    </row>
    <row r="60" spans="1:20" x14ac:dyDescent="0.25">
      <c r="A60" s="21" t="s">
        <v>3233</v>
      </c>
      <c r="B60" s="21"/>
      <c r="C60" s="21"/>
      <c r="D60" s="197" t="s">
        <v>3253</v>
      </c>
      <c r="E60" s="23"/>
      <c r="F60" s="23"/>
      <c r="I60" s="23"/>
      <c r="J60" s="23"/>
      <c r="K60" s="23"/>
      <c r="L60" s="23"/>
      <c r="M60" s="23"/>
      <c r="N60" s="23"/>
      <c r="O60" s="23"/>
      <c r="P60" s="23"/>
      <c r="Q60" s="23"/>
      <c r="R60" s="23"/>
      <c r="S60" s="23"/>
      <c r="T60" s="23"/>
    </row>
    <row r="61" spans="1:20" ht="30" x14ac:dyDescent="0.25">
      <c r="A61" s="21" t="s">
        <v>3234</v>
      </c>
      <c r="B61" s="21"/>
      <c r="C61" s="21"/>
      <c r="D61" s="41" t="s">
        <v>3254</v>
      </c>
      <c r="E61" s="38"/>
      <c r="F61" s="38"/>
      <c r="I61" s="38"/>
      <c r="J61" s="38"/>
      <c r="K61" s="38"/>
      <c r="L61" s="38"/>
      <c r="M61" s="38"/>
      <c r="N61" s="38"/>
      <c r="O61" s="38"/>
      <c r="P61" s="38"/>
      <c r="Q61" s="38"/>
      <c r="R61" s="38"/>
      <c r="S61" s="38"/>
      <c r="T61" s="38"/>
    </row>
    <row r="62" spans="1:20" ht="30" x14ac:dyDescent="0.25">
      <c r="A62" s="21" t="s">
        <v>3235</v>
      </c>
      <c r="B62" s="21"/>
      <c r="C62" s="21"/>
      <c r="D62" s="192" t="s">
        <v>3255</v>
      </c>
      <c r="E62" s="38"/>
      <c r="F62" s="38"/>
      <c r="I62" s="38"/>
      <c r="J62" s="38"/>
      <c r="K62" s="38"/>
      <c r="L62" s="38"/>
      <c r="M62" s="38"/>
      <c r="N62" s="38"/>
      <c r="O62" s="38"/>
      <c r="P62" s="38"/>
      <c r="Q62" s="38"/>
      <c r="R62" s="38"/>
      <c r="S62" s="38"/>
      <c r="T62" s="38"/>
    </row>
    <row r="63" spans="1:20" ht="45" x14ac:dyDescent="0.25">
      <c r="A63" s="21" t="s">
        <v>3238</v>
      </c>
      <c r="B63" s="21"/>
      <c r="C63" s="21"/>
      <c r="D63" s="41" t="s">
        <v>3258</v>
      </c>
      <c r="E63" s="38"/>
      <c r="F63" s="38"/>
      <c r="I63" s="38"/>
      <c r="J63" s="38"/>
      <c r="K63" s="38"/>
      <c r="L63" s="38"/>
      <c r="M63" s="38"/>
      <c r="N63" s="38"/>
      <c r="O63" s="38"/>
      <c r="P63" s="38"/>
      <c r="Q63" s="38"/>
      <c r="R63" s="38"/>
      <c r="S63" s="38"/>
      <c r="T63" s="38"/>
    </row>
    <row r="64" spans="1:20" ht="45" x14ac:dyDescent="0.25">
      <c r="A64" s="21" t="s">
        <v>3239</v>
      </c>
      <c r="B64" s="21"/>
      <c r="C64" s="21"/>
      <c r="D64" s="41" t="s">
        <v>3259</v>
      </c>
      <c r="E64" s="38"/>
      <c r="F64" s="38"/>
      <c r="I64" s="38"/>
      <c r="J64" s="38"/>
      <c r="K64" s="38"/>
      <c r="L64" s="38"/>
      <c r="M64" s="38"/>
      <c r="N64" s="38"/>
      <c r="O64" s="38"/>
      <c r="P64" s="38"/>
      <c r="Q64" s="38"/>
      <c r="R64" s="38"/>
      <c r="S64" s="38"/>
      <c r="T64" s="38"/>
    </row>
    <row r="65" spans="1:20" ht="30" x14ac:dyDescent="0.25">
      <c r="A65" s="21" t="s">
        <v>3240</v>
      </c>
      <c r="B65" s="21"/>
      <c r="C65" s="21"/>
      <c r="D65" s="41" t="s">
        <v>3253</v>
      </c>
      <c r="E65" s="38"/>
      <c r="F65" s="38"/>
      <c r="I65" s="38"/>
      <c r="J65" s="38"/>
      <c r="K65" s="38"/>
      <c r="L65" s="38"/>
      <c r="M65" s="38"/>
      <c r="N65" s="38"/>
      <c r="O65" s="38"/>
      <c r="P65" s="38"/>
      <c r="Q65" s="38"/>
      <c r="R65" s="38"/>
      <c r="S65" s="38"/>
      <c r="T65" s="38"/>
    </row>
    <row r="66" spans="1:20" hidden="1" x14ac:dyDescent="0.25">
      <c r="A66" s="21"/>
      <c r="B66" s="21"/>
      <c r="C66" s="21" t="s">
        <v>275</v>
      </c>
      <c r="T66" s="21"/>
    </row>
    <row r="67" spans="1:20" hidden="1" x14ac:dyDescent="0.25">
      <c r="A67" s="21"/>
      <c r="B67" s="21"/>
      <c r="C67" s="21" t="s">
        <v>278</v>
      </c>
      <c r="D67" s="21"/>
      <c r="E67" s="21"/>
      <c r="F67" s="21"/>
      <c r="G67" s="21"/>
      <c r="H67" s="21"/>
      <c r="I67" s="21"/>
      <c r="J67" s="21"/>
      <c r="K67" s="21"/>
      <c r="L67" s="21"/>
      <c r="M67" s="21"/>
      <c r="N67" s="21"/>
      <c r="O67" s="21"/>
      <c r="P67" s="21"/>
      <c r="Q67" s="21"/>
      <c r="R67" s="21"/>
      <c r="S67" s="21"/>
      <c r="T67" s="21" t="s">
        <v>279</v>
      </c>
    </row>
    <row r="70" spans="1:20" ht="15" customHeight="1" x14ac:dyDescent="0.25">
      <c r="A70" s="21"/>
      <c r="B70" s="21"/>
      <c r="C70" s="12" t="s">
        <v>3652</v>
      </c>
      <c r="D70" s="21"/>
      <c r="E70" s="21"/>
      <c r="F70" s="21"/>
      <c r="G70" s="21"/>
      <c r="H70" s="21"/>
      <c r="I70" s="21"/>
      <c r="J70" s="21"/>
      <c r="K70" s="21"/>
      <c r="L70" s="21"/>
      <c r="M70" s="21"/>
      <c r="N70" s="21"/>
      <c r="O70" s="21"/>
      <c r="P70" s="21"/>
      <c r="Q70" s="21"/>
      <c r="R70" s="21"/>
      <c r="S70" s="21"/>
      <c r="T70" s="21"/>
    </row>
    <row r="71" spans="1:20" hidden="1" x14ac:dyDescent="0.25">
      <c r="A71" s="21"/>
      <c r="B71" s="21"/>
      <c r="C71" s="21"/>
      <c r="D71" s="21"/>
      <c r="E71" s="21"/>
      <c r="F71" s="21"/>
      <c r="G71" s="21"/>
      <c r="H71" s="21"/>
      <c r="I71" s="21"/>
      <c r="J71" s="21"/>
      <c r="K71" s="21"/>
      <c r="L71" s="21"/>
      <c r="M71" s="21"/>
      <c r="N71" s="21"/>
      <c r="O71" s="21"/>
      <c r="P71" s="21"/>
      <c r="Q71" s="21"/>
      <c r="R71" s="21"/>
      <c r="S71" s="21"/>
      <c r="T71" s="21"/>
    </row>
    <row r="72" spans="1:20" hidden="1" x14ac:dyDescent="0.25">
      <c r="A72" s="21"/>
      <c r="B72" s="21"/>
      <c r="C72" s="21"/>
      <c r="D72" s="21"/>
      <c r="E72" s="21" t="s">
        <v>3653</v>
      </c>
      <c r="F72" s="21" t="s">
        <v>3653</v>
      </c>
      <c r="G72" s="21" t="s">
        <v>3654</v>
      </c>
      <c r="H72" s="21" t="s">
        <v>3654</v>
      </c>
      <c r="I72" s="21" t="s">
        <v>3655</v>
      </c>
      <c r="J72" s="21" t="s">
        <v>3655</v>
      </c>
      <c r="K72" s="21" t="s">
        <v>3656</v>
      </c>
      <c r="L72" s="21" t="s">
        <v>3656</v>
      </c>
      <c r="M72" s="21" t="s">
        <v>3657</v>
      </c>
      <c r="N72" s="21" t="s">
        <v>3657</v>
      </c>
      <c r="O72" s="21" t="s">
        <v>3658</v>
      </c>
      <c r="P72" s="21" t="s">
        <v>3658</v>
      </c>
      <c r="Q72" s="21" t="s">
        <v>3659</v>
      </c>
      <c r="R72" s="21" t="s">
        <v>3659</v>
      </c>
      <c r="S72" s="21"/>
      <c r="T72" s="21"/>
    </row>
    <row r="73" spans="1:20" hidden="1" x14ac:dyDescent="0.25">
      <c r="A73" s="21"/>
      <c r="B73" s="21"/>
      <c r="C73" s="21" t="s">
        <v>276</v>
      </c>
      <c r="D73" s="21" t="s">
        <v>274</v>
      </c>
      <c r="E73" s="21"/>
      <c r="F73" s="21"/>
      <c r="G73" s="21"/>
      <c r="H73" s="21"/>
      <c r="I73" s="21"/>
      <c r="J73" s="21"/>
      <c r="K73" s="21"/>
      <c r="L73" s="21"/>
      <c r="M73" s="21"/>
      <c r="N73" s="21"/>
      <c r="O73" s="21"/>
      <c r="P73" s="21"/>
      <c r="Q73" s="21"/>
      <c r="R73" s="21"/>
      <c r="S73" s="21" t="s">
        <v>275</v>
      </c>
      <c r="T73" s="21" t="s">
        <v>277</v>
      </c>
    </row>
    <row r="74" spans="1:20" hidden="1" x14ac:dyDescent="0.25">
      <c r="A74" s="21"/>
      <c r="B74" s="21" t="s">
        <v>3416</v>
      </c>
      <c r="C74" s="21" t="s">
        <v>386</v>
      </c>
      <c r="D74" s="77"/>
      <c r="E74" s="73" t="s">
        <v>3419</v>
      </c>
      <c r="F74" s="73" t="s">
        <v>3419</v>
      </c>
      <c r="G74" s="73" t="s">
        <v>3419</v>
      </c>
      <c r="H74" s="73" t="s">
        <v>3419</v>
      </c>
      <c r="I74" s="73" t="s">
        <v>3419</v>
      </c>
      <c r="J74" s="73" t="s">
        <v>3419</v>
      </c>
      <c r="K74" s="73" t="s">
        <v>3419</v>
      </c>
      <c r="L74" s="73" t="s">
        <v>3419</v>
      </c>
      <c r="M74" s="73" t="s">
        <v>3419</v>
      </c>
      <c r="N74" s="73" t="s">
        <v>3419</v>
      </c>
      <c r="O74" s="73" t="s">
        <v>3419</v>
      </c>
      <c r="P74" s="73" t="s">
        <v>3419</v>
      </c>
      <c r="Q74" s="73" t="s">
        <v>3419</v>
      </c>
      <c r="R74" s="73" t="s">
        <v>3419</v>
      </c>
      <c r="S74" s="21"/>
      <c r="T74" s="21"/>
    </row>
    <row r="75" spans="1:20" ht="50.1" hidden="1" customHeight="1" x14ac:dyDescent="0.25">
      <c r="A75" s="21"/>
      <c r="B75" s="21" t="s">
        <v>3264</v>
      </c>
      <c r="C75" s="21" t="s">
        <v>386</v>
      </c>
      <c r="D75" s="61" t="s">
        <v>3263</v>
      </c>
      <c r="E75" s="22" t="s">
        <v>3260</v>
      </c>
      <c r="F75" s="22" t="s">
        <v>3260</v>
      </c>
      <c r="G75" s="22" t="s">
        <v>3261</v>
      </c>
      <c r="H75" s="22" t="s">
        <v>3261</v>
      </c>
      <c r="I75" s="22" t="s">
        <v>1460</v>
      </c>
      <c r="J75" s="22" t="s">
        <v>1460</v>
      </c>
      <c r="K75" s="22" t="s">
        <v>1461</v>
      </c>
      <c r="L75" s="22" t="s">
        <v>1461</v>
      </c>
      <c r="M75" s="22" t="s">
        <v>1462</v>
      </c>
      <c r="N75" s="22" t="s">
        <v>1462</v>
      </c>
      <c r="O75" s="22" t="s">
        <v>3262</v>
      </c>
      <c r="P75" s="22" t="s">
        <v>3262</v>
      </c>
      <c r="Q75" s="22" t="s">
        <v>1463</v>
      </c>
      <c r="R75" s="22" t="s">
        <v>1463</v>
      </c>
      <c r="T75" s="21"/>
    </row>
    <row r="76" spans="1:20" ht="19.5" hidden="1" customHeight="1" x14ac:dyDescent="0.25">
      <c r="A76" s="21"/>
      <c r="B76" s="21"/>
      <c r="C76" s="21" t="s">
        <v>444</v>
      </c>
      <c r="D76" s="36"/>
      <c r="E76" s="49" t="str">
        <f t="shared" ref="E76:R76" si="0">TEXT(DATE(MID(E79,7,4),MID(E79,4,2),MID(E79,1,2)),"yyyy")</f>
        <v>2010</v>
      </c>
      <c r="F76" s="49" t="str">
        <f t="shared" si="0"/>
        <v>2009</v>
      </c>
      <c r="G76" s="49" t="str">
        <f t="shared" si="0"/>
        <v>2010</v>
      </c>
      <c r="H76" s="49" t="str">
        <f t="shared" si="0"/>
        <v>2009</v>
      </c>
      <c r="I76" s="49" t="str">
        <f t="shared" si="0"/>
        <v>2010</v>
      </c>
      <c r="J76" s="49" t="str">
        <f t="shared" si="0"/>
        <v>2009</v>
      </c>
      <c r="K76" s="49" t="str">
        <f t="shared" si="0"/>
        <v>2010</v>
      </c>
      <c r="L76" s="49" t="str">
        <f t="shared" si="0"/>
        <v>2009</v>
      </c>
      <c r="M76" s="49" t="str">
        <f t="shared" si="0"/>
        <v>2010</v>
      </c>
      <c r="N76" s="49" t="str">
        <f t="shared" si="0"/>
        <v>2009</v>
      </c>
      <c r="O76" s="49" t="str">
        <f t="shared" si="0"/>
        <v>2010</v>
      </c>
      <c r="P76" s="49" t="str">
        <f t="shared" si="0"/>
        <v>2009</v>
      </c>
      <c r="Q76" s="49" t="str">
        <f t="shared" si="0"/>
        <v>2010</v>
      </c>
      <c r="R76" s="49" t="str">
        <f t="shared" si="0"/>
        <v>2009</v>
      </c>
      <c r="T76" s="21"/>
    </row>
    <row r="77" spans="1:20" ht="20.100000000000001" hidden="1" customHeight="1" x14ac:dyDescent="0.25">
      <c r="A77" s="21"/>
      <c r="B77" s="21"/>
      <c r="C77" s="21" t="s">
        <v>445</v>
      </c>
      <c r="D77" s="36"/>
      <c r="E77" s="51" t="str">
        <f>StartUp!$E$8</f>
        <v>SGD</v>
      </c>
      <c r="F77" s="51" t="str">
        <f>StartUp!$E$8</f>
        <v>SGD</v>
      </c>
      <c r="G77" s="51" t="str">
        <f>StartUp!$E$8</f>
        <v>SGD</v>
      </c>
      <c r="H77" s="51" t="str">
        <f>StartUp!$E$8</f>
        <v>SGD</v>
      </c>
      <c r="I77" s="51" t="str">
        <f>StartUp!$E$8</f>
        <v>SGD</v>
      </c>
      <c r="J77" s="51" t="str">
        <f>StartUp!$E$8</f>
        <v>SGD</v>
      </c>
      <c r="K77" s="51" t="str">
        <f>StartUp!$E$8</f>
        <v>SGD</v>
      </c>
      <c r="L77" s="51" t="str">
        <f>StartUp!$E$8</f>
        <v>SGD</v>
      </c>
      <c r="M77" s="51" t="str">
        <f>StartUp!$E$8</f>
        <v>SGD</v>
      </c>
      <c r="N77" s="51" t="str">
        <f>StartUp!$E$8</f>
        <v>SGD</v>
      </c>
      <c r="O77" s="51" t="str">
        <f>StartUp!$E$8</f>
        <v>SGD</v>
      </c>
      <c r="P77" s="51" t="str">
        <f>StartUp!$E$8</f>
        <v>SGD</v>
      </c>
      <c r="Q77" s="51" t="str">
        <f>StartUp!$E$8</f>
        <v>SGD</v>
      </c>
      <c r="R77" s="51" t="str">
        <f>StartUp!$E$8</f>
        <v>SGD</v>
      </c>
      <c r="T77" s="21"/>
    </row>
    <row r="78" spans="1:20" ht="20.100000000000001" hidden="1" customHeight="1" x14ac:dyDescent="0.25">
      <c r="A78" s="21"/>
      <c r="B78" s="21"/>
      <c r="C78" s="21" t="s">
        <v>446</v>
      </c>
      <c r="D78" s="36"/>
      <c r="E78" s="50" t="str">
        <f>StartUp!$D$8</f>
        <v>01/01/2010</v>
      </c>
      <c r="F78" s="50" t="str">
        <f>StartUp!$D$10</f>
        <v>01/01/2009</v>
      </c>
      <c r="G78" s="50" t="str">
        <f>StartUp!$D$8</f>
        <v>01/01/2010</v>
      </c>
      <c r="H78" s="50" t="str">
        <f>StartUp!$D$10</f>
        <v>01/01/2009</v>
      </c>
      <c r="I78" s="50" t="str">
        <f>StartUp!$D$8</f>
        <v>01/01/2010</v>
      </c>
      <c r="J78" s="50" t="str">
        <f>StartUp!$D$10</f>
        <v>01/01/2009</v>
      </c>
      <c r="K78" s="50" t="str">
        <f>StartUp!$D$8</f>
        <v>01/01/2010</v>
      </c>
      <c r="L78" s="50" t="str">
        <f>StartUp!$D$10</f>
        <v>01/01/2009</v>
      </c>
      <c r="M78" s="50" t="str">
        <f>StartUp!$D$8</f>
        <v>01/01/2010</v>
      </c>
      <c r="N78" s="50" t="str">
        <f>StartUp!$D$10</f>
        <v>01/01/2009</v>
      </c>
      <c r="O78" s="50" t="str">
        <f>StartUp!$D$8</f>
        <v>01/01/2010</v>
      </c>
      <c r="P78" s="50" t="str">
        <f>StartUp!$D$10</f>
        <v>01/01/2009</v>
      </c>
      <c r="Q78" s="50" t="str">
        <f>StartUp!$D$8</f>
        <v>01/01/2010</v>
      </c>
      <c r="R78" s="50" t="str">
        <f>StartUp!$D$10</f>
        <v>01/01/2009</v>
      </c>
      <c r="T78" s="21"/>
    </row>
    <row r="79" spans="1:20" ht="20.100000000000001" hidden="1" customHeight="1" x14ac:dyDescent="0.25">
      <c r="A79" s="21"/>
      <c r="B79" s="21"/>
      <c r="C79" s="21" t="s">
        <v>447</v>
      </c>
      <c r="D79" s="36"/>
      <c r="E79" s="50" t="str">
        <f>StartUp!$D$9</f>
        <v>31/12/2010</v>
      </c>
      <c r="F79" s="50" t="str">
        <f>StartUp!$D$11</f>
        <v>31/12/2009</v>
      </c>
      <c r="G79" s="50" t="str">
        <f>StartUp!$D$9</f>
        <v>31/12/2010</v>
      </c>
      <c r="H79" s="50" t="str">
        <f>StartUp!$D$11</f>
        <v>31/12/2009</v>
      </c>
      <c r="I79" s="50" t="str">
        <f>StartUp!$D$9</f>
        <v>31/12/2010</v>
      </c>
      <c r="J79" s="50" t="str">
        <f>StartUp!$D$11</f>
        <v>31/12/2009</v>
      </c>
      <c r="K79" s="50" t="str">
        <f>StartUp!$D$9</f>
        <v>31/12/2010</v>
      </c>
      <c r="L79" s="50" t="str">
        <f>StartUp!$D$11</f>
        <v>31/12/2009</v>
      </c>
      <c r="M79" s="50" t="str">
        <f>StartUp!$D$9</f>
        <v>31/12/2010</v>
      </c>
      <c r="N79" s="50" t="str">
        <f>StartUp!$D$11</f>
        <v>31/12/2009</v>
      </c>
      <c r="O79" s="50" t="str">
        <f>StartUp!$D$9</f>
        <v>31/12/2010</v>
      </c>
      <c r="P79" s="50" t="str">
        <f>StartUp!$D$11</f>
        <v>31/12/2009</v>
      </c>
      <c r="Q79" s="50" t="str">
        <f>StartUp!$D$9</f>
        <v>31/12/2010</v>
      </c>
      <c r="R79" s="50" t="str">
        <f>StartUp!$D$11</f>
        <v>31/12/2009</v>
      </c>
      <c r="T79" s="21"/>
    </row>
    <row r="80" spans="1:20" hidden="1" x14ac:dyDescent="0.25">
      <c r="A80" s="21"/>
      <c r="B80" s="21"/>
      <c r="C80" s="21" t="s">
        <v>275</v>
      </c>
      <c r="D80" s="15"/>
      <c r="T80" s="21"/>
    </row>
    <row r="81" spans="1:20" hidden="1" x14ac:dyDescent="0.25">
      <c r="A81" s="21" t="s">
        <v>3221</v>
      </c>
      <c r="B81" s="21"/>
      <c r="C81" s="21"/>
      <c r="D81" s="22" t="s">
        <v>3241</v>
      </c>
      <c r="E81" s="23"/>
      <c r="F81" s="23"/>
      <c r="G81" s="23"/>
      <c r="H81" s="23"/>
      <c r="I81" s="23"/>
      <c r="J81" s="23"/>
      <c r="K81" s="23"/>
      <c r="L81" s="23"/>
      <c r="M81" s="23"/>
      <c r="N81" s="23"/>
      <c r="O81" s="23"/>
      <c r="P81" s="23"/>
      <c r="Q81" s="23"/>
      <c r="R81" s="23"/>
      <c r="T81" s="21"/>
    </row>
    <row r="82" spans="1:20" ht="30" hidden="1" x14ac:dyDescent="0.25">
      <c r="A82" s="21" t="s">
        <v>3222</v>
      </c>
      <c r="B82" s="21"/>
      <c r="C82" s="21"/>
      <c r="D82" s="27" t="s">
        <v>3242</v>
      </c>
      <c r="E82" s="23"/>
      <c r="F82" s="23"/>
      <c r="G82" s="23"/>
      <c r="H82" s="23"/>
      <c r="I82" s="23"/>
      <c r="J82" s="23"/>
      <c r="K82" s="23"/>
      <c r="L82" s="23"/>
      <c r="M82" s="23"/>
      <c r="N82" s="23"/>
      <c r="O82" s="23"/>
      <c r="P82" s="23"/>
      <c r="Q82" s="23"/>
      <c r="R82" s="23"/>
      <c r="T82" s="21"/>
    </row>
    <row r="83" spans="1:20" ht="30" hidden="1" x14ac:dyDescent="0.25">
      <c r="A83" s="21" t="s">
        <v>3223</v>
      </c>
      <c r="B83" s="21"/>
      <c r="C83" s="21"/>
      <c r="D83" s="47" t="s">
        <v>3243</v>
      </c>
      <c r="E83" s="23"/>
      <c r="F83" s="23"/>
      <c r="G83" s="23"/>
      <c r="H83" s="23"/>
      <c r="I83" s="23"/>
      <c r="J83" s="23"/>
      <c r="K83" s="23"/>
      <c r="L83" s="23"/>
      <c r="M83" s="23"/>
      <c r="N83" s="23"/>
      <c r="O83" s="23"/>
      <c r="P83" s="23"/>
      <c r="Q83" s="23"/>
      <c r="R83" s="23"/>
      <c r="T83" s="21"/>
    </row>
    <row r="84" spans="1:20" hidden="1" x14ac:dyDescent="0.25">
      <c r="A84" s="21" t="s">
        <v>3224</v>
      </c>
      <c r="B84" s="21"/>
      <c r="C84" s="21"/>
      <c r="D84" s="41" t="s">
        <v>3244</v>
      </c>
      <c r="E84" s="38"/>
      <c r="F84" s="38"/>
      <c r="G84" s="38"/>
      <c r="H84" s="38"/>
      <c r="I84" s="38"/>
      <c r="J84" s="38"/>
      <c r="K84" s="38"/>
      <c r="L84" s="38"/>
      <c r="M84" s="38"/>
      <c r="N84" s="38"/>
      <c r="O84" s="38"/>
      <c r="P84" s="38"/>
      <c r="Q84" s="38"/>
      <c r="R84" s="38"/>
      <c r="T84" s="21"/>
    </row>
    <row r="85" spans="1:20" ht="30" hidden="1" x14ac:dyDescent="0.25">
      <c r="A85" s="21" t="s">
        <v>3225</v>
      </c>
      <c r="B85" s="21"/>
      <c r="C85" s="21"/>
      <c r="D85" s="41" t="s">
        <v>3245</v>
      </c>
      <c r="E85" s="38"/>
      <c r="F85" s="38"/>
      <c r="G85" s="38"/>
      <c r="H85" s="38"/>
      <c r="I85" s="38"/>
      <c r="J85" s="38"/>
      <c r="K85" s="38"/>
      <c r="L85" s="38"/>
      <c r="M85" s="38"/>
      <c r="N85" s="38"/>
      <c r="O85" s="38"/>
      <c r="P85" s="38"/>
      <c r="Q85" s="38"/>
      <c r="R85" s="38"/>
      <c r="T85" s="21"/>
    </row>
    <row r="86" spans="1:20" ht="30" hidden="1" x14ac:dyDescent="0.25">
      <c r="A86" s="21" t="s">
        <v>3226</v>
      </c>
      <c r="B86" s="21"/>
      <c r="C86" s="21"/>
      <c r="D86" s="41" t="s">
        <v>3246</v>
      </c>
      <c r="E86" s="38"/>
      <c r="F86" s="38"/>
      <c r="G86" s="38"/>
      <c r="H86" s="38"/>
      <c r="I86" s="38"/>
      <c r="J86" s="38"/>
      <c r="K86" s="38"/>
      <c r="L86" s="38"/>
      <c r="M86" s="38"/>
      <c r="N86" s="38"/>
      <c r="O86" s="38"/>
      <c r="P86" s="38"/>
      <c r="Q86" s="38"/>
      <c r="R86" s="38"/>
      <c r="T86" s="21"/>
    </row>
    <row r="87" spans="1:20" hidden="1" x14ac:dyDescent="0.25">
      <c r="A87" s="21" t="s">
        <v>3227</v>
      </c>
      <c r="B87" s="21"/>
      <c r="C87" s="21"/>
      <c r="D87" s="41" t="s">
        <v>3247</v>
      </c>
      <c r="E87" s="38"/>
      <c r="F87" s="38"/>
      <c r="G87" s="38"/>
      <c r="H87" s="38"/>
      <c r="I87" s="38"/>
      <c r="J87" s="38"/>
      <c r="K87" s="38"/>
      <c r="L87" s="38"/>
      <c r="M87" s="38"/>
      <c r="N87" s="38"/>
      <c r="O87" s="38"/>
      <c r="P87" s="38"/>
      <c r="Q87" s="38"/>
      <c r="R87" s="38"/>
      <c r="T87" s="21"/>
    </row>
    <row r="88" spans="1:20" ht="30" hidden="1" x14ac:dyDescent="0.25">
      <c r="A88" s="21" t="s">
        <v>3228</v>
      </c>
      <c r="B88" s="21"/>
      <c r="C88" s="21"/>
      <c r="D88" s="47" t="s">
        <v>3248</v>
      </c>
      <c r="E88" s="23"/>
      <c r="F88" s="23"/>
      <c r="G88" s="23"/>
      <c r="H88" s="23"/>
      <c r="I88" s="23"/>
      <c r="J88" s="23"/>
      <c r="K88" s="23"/>
      <c r="L88" s="23"/>
      <c r="M88" s="23"/>
      <c r="N88" s="23"/>
      <c r="O88" s="23"/>
      <c r="P88" s="23"/>
      <c r="Q88" s="23"/>
      <c r="R88" s="23"/>
      <c r="T88" s="21"/>
    </row>
    <row r="89" spans="1:20" hidden="1" x14ac:dyDescent="0.25">
      <c r="A89" s="21" t="s">
        <v>3229</v>
      </c>
      <c r="B89" s="21"/>
      <c r="C89" s="21"/>
      <c r="D89" s="41" t="s">
        <v>3249</v>
      </c>
      <c r="E89" s="38"/>
      <c r="F89" s="38"/>
      <c r="G89" s="38"/>
      <c r="H89" s="38"/>
      <c r="I89" s="38"/>
      <c r="J89" s="38"/>
      <c r="K89" s="38"/>
      <c r="L89" s="38"/>
      <c r="M89" s="38"/>
      <c r="N89" s="38"/>
      <c r="O89" s="38"/>
      <c r="P89" s="38"/>
      <c r="Q89" s="38"/>
      <c r="R89" s="38"/>
      <c r="T89" s="21"/>
    </row>
    <row r="90" spans="1:20" ht="30" hidden="1" x14ac:dyDescent="0.25">
      <c r="A90" s="21" t="s">
        <v>3230</v>
      </c>
      <c r="B90" s="21"/>
      <c r="C90" s="21"/>
      <c r="D90" s="41" t="s">
        <v>3250</v>
      </c>
      <c r="E90" s="38"/>
      <c r="F90" s="38"/>
      <c r="G90" s="38"/>
      <c r="H90" s="38"/>
      <c r="I90" s="38"/>
      <c r="J90" s="38"/>
      <c r="K90" s="38"/>
      <c r="L90" s="38"/>
      <c r="M90" s="38"/>
      <c r="N90" s="38"/>
      <c r="O90" s="38"/>
      <c r="P90" s="38"/>
      <c r="Q90" s="38"/>
      <c r="R90" s="38"/>
      <c r="T90" s="21"/>
    </row>
    <row r="91" spans="1:20" hidden="1" x14ac:dyDescent="0.25">
      <c r="A91" s="21" t="s">
        <v>3231</v>
      </c>
      <c r="B91" s="21"/>
      <c r="C91" s="21"/>
      <c r="D91" s="41" t="s">
        <v>3251</v>
      </c>
      <c r="E91" s="38"/>
      <c r="F91" s="38"/>
      <c r="G91" s="38"/>
      <c r="H91" s="38"/>
      <c r="I91" s="38"/>
      <c r="J91" s="38"/>
      <c r="K91" s="38"/>
      <c r="L91" s="38"/>
      <c r="M91" s="38"/>
      <c r="N91" s="38"/>
      <c r="O91" s="38"/>
      <c r="P91" s="38"/>
      <c r="Q91" s="38"/>
      <c r="R91" s="38"/>
      <c r="T91" s="21"/>
    </row>
    <row r="92" spans="1:20" hidden="1" x14ac:dyDescent="0.25">
      <c r="A92" s="21" t="s">
        <v>3232</v>
      </c>
      <c r="B92" s="21"/>
      <c r="C92" s="21"/>
      <c r="D92" s="41" t="s">
        <v>3252</v>
      </c>
      <c r="E92" s="38"/>
      <c r="F92" s="38"/>
      <c r="G92" s="38"/>
      <c r="H92" s="38"/>
      <c r="I92" s="38"/>
      <c r="J92" s="38"/>
      <c r="K92" s="38"/>
      <c r="L92" s="38"/>
      <c r="M92" s="38"/>
      <c r="N92" s="38"/>
      <c r="O92" s="38"/>
      <c r="P92" s="38"/>
      <c r="Q92" s="38"/>
      <c r="R92" s="38"/>
      <c r="T92" s="21"/>
    </row>
    <row r="93" spans="1:20" hidden="1" x14ac:dyDescent="0.25">
      <c r="A93" s="21" t="s">
        <v>3233</v>
      </c>
      <c r="B93" s="21"/>
      <c r="C93" s="21"/>
      <c r="D93" s="47" t="s">
        <v>3253</v>
      </c>
      <c r="E93" s="23"/>
      <c r="F93" s="23"/>
      <c r="G93" s="23"/>
      <c r="H93" s="23"/>
      <c r="I93" s="23"/>
      <c r="J93" s="23"/>
      <c r="K93" s="23"/>
      <c r="L93" s="23"/>
      <c r="M93" s="23"/>
      <c r="N93" s="23"/>
      <c r="O93" s="23"/>
      <c r="P93" s="23"/>
      <c r="Q93" s="23"/>
      <c r="R93" s="23"/>
      <c r="T93" s="21"/>
    </row>
    <row r="94" spans="1:20" ht="30" hidden="1" x14ac:dyDescent="0.25">
      <c r="A94" s="21" t="s">
        <v>3234</v>
      </c>
      <c r="B94" s="21"/>
      <c r="C94" s="21"/>
      <c r="D94" s="41" t="s">
        <v>3254</v>
      </c>
      <c r="E94" s="38"/>
      <c r="F94" s="38"/>
      <c r="G94" s="38"/>
      <c r="H94" s="38"/>
      <c r="I94" s="38"/>
      <c r="J94" s="38"/>
      <c r="K94" s="38"/>
      <c r="L94" s="38"/>
      <c r="M94" s="38"/>
      <c r="N94" s="38"/>
      <c r="O94" s="38"/>
      <c r="P94" s="38"/>
      <c r="Q94" s="38"/>
      <c r="R94" s="38"/>
      <c r="T94" s="21"/>
    </row>
    <row r="95" spans="1:20" ht="30" hidden="1" x14ac:dyDescent="0.25">
      <c r="A95" s="21" t="s">
        <v>3235</v>
      </c>
      <c r="B95" s="21"/>
      <c r="C95" s="21"/>
      <c r="D95" s="41" t="s">
        <v>3255</v>
      </c>
      <c r="E95" s="38"/>
      <c r="F95" s="38"/>
      <c r="G95" s="38"/>
      <c r="H95" s="38"/>
      <c r="I95" s="38"/>
      <c r="J95" s="38"/>
      <c r="K95" s="38"/>
      <c r="L95" s="38"/>
      <c r="M95" s="38"/>
      <c r="N95" s="38"/>
      <c r="O95" s="38"/>
      <c r="P95" s="38"/>
      <c r="Q95" s="38"/>
      <c r="R95" s="38"/>
      <c r="T95" s="21"/>
    </row>
    <row r="96" spans="1:20" hidden="1" x14ac:dyDescent="0.25">
      <c r="A96" s="21" t="s">
        <v>3236</v>
      </c>
      <c r="B96" s="21"/>
      <c r="C96" s="21"/>
      <c r="D96" s="41" t="s">
        <v>3256</v>
      </c>
      <c r="E96" s="38"/>
      <c r="F96" s="38"/>
      <c r="G96" s="38"/>
      <c r="H96" s="38"/>
      <c r="I96" s="38"/>
      <c r="J96" s="38"/>
      <c r="K96" s="38"/>
      <c r="L96" s="38"/>
      <c r="M96" s="38"/>
      <c r="N96" s="38"/>
      <c r="O96" s="38"/>
      <c r="P96" s="38"/>
      <c r="Q96" s="38"/>
      <c r="R96" s="38"/>
      <c r="T96" s="21"/>
    </row>
    <row r="97" spans="1:20" ht="30" hidden="1" x14ac:dyDescent="0.25">
      <c r="A97" s="21" t="s">
        <v>3237</v>
      </c>
      <c r="B97" s="21"/>
      <c r="C97" s="21"/>
      <c r="D97" s="41" t="s">
        <v>3257</v>
      </c>
      <c r="E97" s="38"/>
      <c r="F97" s="38"/>
      <c r="G97" s="38"/>
      <c r="H97" s="38"/>
      <c r="I97" s="38"/>
      <c r="J97" s="38"/>
      <c r="K97" s="38"/>
      <c r="L97" s="38"/>
      <c r="M97" s="38"/>
      <c r="N97" s="38"/>
      <c r="O97" s="38"/>
      <c r="P97" s="38"/>
      <c r="Q97" s="38"/>
      <c r="R97" s="38"/>
      <c r="T97" s="21"/>
    </row>
    <row r="98" spans="1:20" ht="45" hidden="1" x14ac:dyDescent="0.25">
      <c r="A98" s="21" t="s">
        <v>3238</v>
      </c>
      <c r="B98" s="21"/>
      <c r="C98" s="21"/>
      <c r="D98" s="41" t="s">
        <v>3258</v>
      </c>
      <c r="E98" s="38"/>
      <c r="F98" s="38"/>
      <c r="G98" s="38"/>
      <c r="H98" s="38"/>
      <c r="I98" s="38"/>
      <c r="J98" s="38"/>
      <c r="K98" s="38"/>
      <c r="L98" s="38"/>
      <c r="M98" s="38"/>
      <c r="N98" s="38"/>
      <c r="O98" s="38"/>
      <c r="P98" s="38"/>
      <c r="Q98" s="38"/>
      <c r="R98" s="38"/>
      <c r="T98" s="21"/>
    </row>
    <row r="99" spans="1:20" ht="45" hidden="1" x14ac:dyDescent="0.25">
      <c r="A99" s="21" t="s">
        <v>3239</v>
      </c>
      <c r="B99" s="21"/>
      <c r="C99" s="21"/>
      <c r="D99" s="41" t="s">
        <v>3259</v>
      </c>
      <c r="E99" s="38"/>
      <c r="F99" s="38"/>
      <c r="G99" s="38"/>
      <c r="H99" s="38"/>
      <c r="I99" s="38"/>
      <c r="J99" s="38"/>
      <c r="K99" s="38"/>
      <c r="L99" s="38"/>
      <c r="M99" s="38"/>
      <c r="N99" s="38"/>
      <c r="O99" s="38"/>
      <c r="P99" s="38"/>
      <c r="Q99" s="38"/>
      <c r="R99" s="38"/>
      <c r="T99" s="21"/>
    </row>
    <row r="100" spans="1:20" ht="30" hidden="1" x14ac:dyDescent="0.25">
      <c r="A100" s="21" t="s">
        <v>3240</v>
      </c>
      <c r="B100" s="21"/>
      <c r="C100" s="21"/>
      <c r="D100" s="41" t="s">
        <v>3253</v>
      </c>
      <c r="E100" s="38"/>
      <c r="F100" s="38"/>
      <c r="G100" s="38"/>
      <c r="H100" s="38"/>
      <c r="I100" s="38"/>
      <c r="J100" s="38"/>
      <c r="K100" s="38"/>
      <c r="L100" s="38"/>
      <c r="M100" s="38"/>
      <c r="N100" s="38"/>
      <c r="O100" s="38"/>
      <c r="P100" s="38"/>
      <c r="Q100" s="38"/>
      <c r="R100" s="38"/>
      <c r="T100" s="21"/>
    </row>
    <row r="101" spans="1:20" hidden="1" x14ac:dyDescent="0.25">
      <c r="A101" s="21"/>
      <c r="B101" s="21"/>
      <c r="C101" s="21" t="s">
        <v>275</v>
      </c>
      <c r="T101" s="21"/>
    </row>
    <row r="102" spans="1:20" hidden="1" x14ac:dyDescent="0.25">
      <c r="A102" s="21"/>
      <c r="B102" s="21"/>
      <c r="C102" s="21" t="s">
        <v>278</v>
      </c>
      <c r="D102" s="21"/>
      <c r="E102" s="21"/>
      <c r="F102" s="21"/>
      <c r="G102" s="21"/>
      <c r="H102" s="21"/>
      <c r="I102" s="21"/>
      <c r="J102" s="21"/>
      <c r="K102" s="21"/>
      <c r="L102" s="21"/>
      <c r="M102" s="21"/>
      <c r="N102" s="21"/>
      <c r="O102" s="21"/>
      <c r="P102" s="21"/>
      <c r="Q102" s="21"/>
      <c r="R102" s="21"/>
      <c r="S102" s="21"/>
      <c r="T102" s="21" t="s">
        <v>279</v>
      </c>
    </row>
    <row r="103" spans="1:20" hidden="1" x14ac:dyDescent="0.25"/>
    <row r="104" spans="1:20" hidden="1" x14ac:dyDescent="0.25"/>
    <row r="105" spans="1:20" ht="15" hidden="1" customHeight="1" x14ac:dyDescent="0.25">
      <c r="A105" s="21"/>
      <c r="B105" s="21"/>
      <c r="C105" s="12" t="s">
        <v>3270</v>
      </c>
      <c r="D105" s="21"/>
      <c r="E105" s="21"/>
      <c r="F105" s="21"/>
      <c r="G105" s="21"/>
      <c r="H105" s="21"/>
      <c r="I105" s="21"/>
      <c r="J105" s="21"/>
    </row>
    <row r="106" spans="1:20" hidden="1" x14ac:dyDescent="0.25">
      <c r="A106" s="21"/>
      <c r="B106" s="21"/>
      <c r="C106" s="21"/>
      <c r="D106" s="21"/>
      <c r="E106" s="21"/>
      <c r="F106" s="21"/>
      <c r="G106" s="21"/>
      <c r="H106" s="21"/>
      <c r="I106" s="21"/>
      <c r="J106" s="21"/>
    </row>
    <row r="107" spans="1:20" hidden="1" x14ac:dyDescent="0.25">
      <c r="A107" s="21"/>
      <c r="B107" s="21"/>
      <c r="C107" s="21"/>
      <c r="D107" s="21"/>
      <c r="E107" s="21">
        <v>0</v>
      </c>
      <c r="F107" s="21">
        <v>0</v>
      </c>
      <c r="G107" s="21" t="s">
        <v>3421</v>
      </c>
      <c r="H107" s="21" t="s">
        <v>3421</v>
      </c>
      <c r="I107" s="21"/>
      <c r="J107" s="21"/>
    </row>
    <row r="108" spans="1:20" hidden="1" x14ac:dyDescent="0.25">
      <c r="A108" s="21"/>
      <c r="B108" s="21"/>
      <c r="C108" s="21" t="s">
        <v>276</v>
      </c>
      <c r="D108" s="21" t="s">
        <v>274</v>
      </c>
      <c r="E108" s="21"/>
      <c r="F108" s="21"/>
      <c r="G108" s="21"/>
      <c r="H108" s="21"/>
      <c r="I108" s="21" t="s">
        <v>275</v>
      </c>
      <c r="J108" s="21" t="s">
        <v>277</v>
      </c>
    </row>
    <row r="109" spans="1:20" x14ac:dyDescent="0.25">
      <c r="A109" s="21"/>
      <c r="B109" s="21" t="s">
        <v>3416</v>
      </c>
      <c r="C109" s="21" t="s">
        <v>386</v>
      </c>
      <c r="D109" s="77"/>
      <c r="E109" s="73" t="s">
        <v>3417</v>
      </c>
      <c r="F109" s="73" t="s">
        <v>3417</v>
      </c>
      <c r="G109" s="73" t="s">
        <v>3419</v>
      </c>
      <c r="H109" s="73" t="s">
        <v>3419</v>
      </c>
      <c r="I109" s="21"/>
      <c r="J109" s="21"/>
    </row>
    <row r="110" spans="1:20" ht="19.5" customHeight="1" x14ac:dyDescent="0.25">
      <c r="A110" s="21"/>
      <c r="B110" s="21"/>
      <c r="C110" s="21" t="s">
        <v>444</v>
      </c>
      <c r="D110" s="36"/>
      <c r="E110" s="49">
        <v>2016</v>
      </c>
      <c r="F110" s="49">
        <v>2015</v>
      </c>
      <c r="G110" s="49" t="str">
        <f>TEXT(DATE(MID(G113,7,4),MID(G113,4,2),MID(G113,1,2)),"yyyy")</f>
        <v>2010</v>
      </c>
      <c r="H110" s="49" t="str">
        <f>TEXT(DATE(MID(H113,7,4),MID(H113,4,2),MID(H113,1,2)),"yyyy")</f>
        <v>2009</v>
      </c>
      <c r="J110" s="21"/>
    </row>
    <row r="111" spans="1:20" ht="20.100000000000001" customHeight="1" x14ac:dyDescent="0.25">
      <c r="A111" s="21"/>
      <c r="B111" s="21"/>
      <c r="C111" s="21" t="s">
        <v>445</v>
      </c>
      <c r="D111" s="36"/>
      <c r="E111" s="51" t="str">
        <f>StartUp!$E$8</f>
        <v>SGD</v>
      </c>
      <c r="F111" s="51" t="str">
        <f>StartUp!$E$8</f>
        <v>SGD</v>
      </c>
      <c r="G111" s="51" t="str">
        <f>StartUp!$E$8</f>
        <v>SGD</v>
      </c>
      <c r="H111" s="51" t="str">
        <f>StartUp!$E$8</f>
        <v>SGD</v>
      </c>
      <c r="J111" s="21"/>
    </row>
    <row r="112" spans="1:20" ht="20.100000000000001" hidden="1" customHeight="1" x14ac:dyDescent="0.25">
      <c r="A112" s="21"/>
      <c r="B112" s="21"/>
      <c r="C112" s="21" t="s">
        <v>446</v>
      </c>
      <c r="D112" s="36"/>
      <c r="E112" s="50" t="str">
        <f>StartUp!$D$8</f>
        <v>01/01/2010</v>
      </c>
      <c r="F112" s="50" t="str">
        <f>StartUp!$D$10</f>
        <v>01/01/2009</v>
      </c>
      <c r="G112" s="50" t="str">
        <f>StartUp!$D$8</f>
        <v>01/01/2010</v>
      </c>
      <c r="H112" s="50" t="str">
        <f>StartUp!$D$10</f>
        <v>01/01/2009</v>
      </c>
      <c r="J112" s="21"/>
    </row>
    <row r="113" spans="1:10" ht="20.100000000000001" hidden="1" customHeight="1" x14ac:dyDescent="0.25">
      <c r="A113" s="21"/>
      <c r="B113" s="21"/>
      <c r="C113" s="21" t="s">
        <v>447</v>
      </c>
      <c r="D113" s="36"/>
      <c r="E113" s="50" t="str">
        <f>StartUp!$D$9</f>
        <v>31/12/2010</v>
      </c>
      <c r="F113" s="50" t="str">
        <f>StartUp!$D$11</f>
        <v>31/12/2009</v>
      </c>
      <c r="G113" s="50" t="str">
        <f>StartUp!$D$9</f>
        <v>31/12/2010</v>
      </c>
      <c r="H113" s="50" t="str">
        <f>StartUp!$D$11</f>
        <v>31/12/2009</v>
      </c>
      <c r="J113" s="21"/>
    </row>
    <row r="114" spans="1:10" x14ac:dyDescent="0.25">
      <c r="A114" s="21"/>
      <c r="B114" s="21"/>
      <c r="C114" s="21" t="s">
        <v>275</v>
      </c>
      <c r="D114" s="15"/>
      <c r="J114" s="21"/>
    </row>
    <row r="115" spans="1:10" hidden="1" x14ac:dyDescent="0.25">
      <c r="A115" s="21" t="s">
        <v>3204</v>
      </c>
      <c r="B115" s="21"/>
      <c r="C115" s="21"/>
      <c r="D115" s="14" t="s">
        <v>3205</v>
      </c>
      <c r="E115" s="16"/>
      <c r="F115" s="16"/>
      <c r="G115" s="16"/>
      <c r="H115" s="16"/>
      <c r="J115" s="21"/>
    </row>
    <row r="116" spans="1:10" x14ac:dyDescent="0.25">
      <c r="A116" s="21" t="s">
        <v>3266</v>
      </c>
      <c r="B116" s="21"/>
      <c r="C116" s="21"/>
      <c r="D116" s="27" t="s">
        <v>3269</v>
      </c>
      <c r="E116" s="23"/>
      <c r="F116" s="23"/>
      <c r="G116" s="23"/>
      <c r="H116" s="23"/>
      <c r="J116" s="21"/>
    </row>
    <row r="117" spans="1:10" ht="30" x14ac:dyDescent="0.25">
      <c r="A117" s="21" t="s">
        <v>3267</v>
      </c>
      <c r="B117" s="21"/>
      <c r="C117" s="21"/>
      <c r="D117" s="225" t="s">
        <v>4019</v>
      </c>
      <c r="E117" s="38"/>
      <c r="F117" s="38"/>
      <c r="G117" s="38"/>
      <c r="H117" s="38"/>
      <c r="J117" s="21"/>
    </row>
    <row r="118" spans="1:10" ht="30" x14ac:dyDescent="0.25">
      <c r="A118" s="21" t="s">
        <v>3268</v>
      </c>
      <c r="B118" s="21"/>
      <c r="C118" s="21"/>
      <c r="D118" s="225" t="s">
        <v>4020</v>
      </c>
      <c r="E118" s="38"/>
      <c r="F118" s="38"/>
      <c r="G118" s="38"/>
      <c r="H118" s="38"/>
      <c r="J118" s="21"/>
    </row>
    <row r="119" spans="1:10" hidden="1" x14ac:dyDescent="0.25">
      <c r="A119" s="21"/>
      <c r="B119" s="21"/>
      <c r="C119" s="21" t="s">
        <v>275</v>
      </c>
      <c r="J119" s="21"/>
    </row>
    <row r="120" spans="1:10" hidden="1" x14ac:dyDescent="0.25">
      <c r="A120" s="21"/>
      <c r="B120" s="21"/>
      <c r="C120" s="21" t="s">
        <v>278</v>
      </c>
      <c r="D120" s="21"/>
      <c r="E120" s="21"/>
      <c r="F120" s="21"/>
      <c r="G120" s="21"/>
      <c r="H120" s="21"/>
      <c r="I120" s="21"/>
      <c r="J120" s="21" t="s">
        <v>279</v>
      </c>
    </row>
  </sheetData>
  <sheetProtection formatColumns="0" formatRows="0"/>
  <dataValidations count="1">
    <dataValidation type="decimal" allowBlank="1" showInputMessage="1" showErrorMessage="1" errorTitle="Input Error" error="Please enter a numeric value between -99999999999999999 and 99999999999999999" sqref="E94:R100 E89:R92 E84:R87 E117:H118 E51:F54 I51:T54 E56:F59 I56:T59 E61:F65 I61:T65 E27:H32">
      <formula1>-99999999999999900</formula1>
      <formula2>99999999999999900</formula2>
    </dataValidation>
  </dataValidations>
  <hyperlinks>
    <hyperlink ref="D42" tooltip="Edit Categories of related parties [axis]" display="Edit Categories of related parties [axis]"/>
    <hyperlink ref="D75" tooltip="Edit Categories of related parties [axis]" display="Edit Categories of related parties [axis]"/>
  </hyperlinks>
  <pageMargins left="0.7" right="0.7" top="0.75" bottom="0.75" header="0.3" footer="0.3"/>
  <pageSetup paperSize="11" scale="16" orientation="portrait" r:id="rId1"/>
  <drawing r:id="rId2"/>
  <legacyDrawing r:id="rId3"/>
  <controls>
    <mc:AlternateContent xmlns:mc="http://schemas.openxmlformats.org/markup-compatibility/2006">
      <mc:Choice Requires="x14">
        <control shapeId="62539"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2539" r:id="rId4" name="ToolboxBtn"/>
      </mc:Fallback>
    </mc:AlternateContent>
    <mc:AlternateContent xmlns:mc="http://schemas.openxmlformats.org/markup-compatibility/2006">
      <mc:Choice Requires="x14">
        <control shapeId="62538"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2538" r:id="rId6" name="LegendBtn"/>
      </mc:Fallback>
    </mc:AlternateContent>
    <mc:AlternateContent xmlns:mc="http://schemas.openxmlformats.org/markup-compatibility/2006">
      <mc:Choice Requires="x14">
        <control shapeId="62537"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2537" r:id="rId8" name="HomeBtn"/>
      </mc:Fallback>
    </mc:AlternateContent>
  </control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J109"/>
  <sheetViews>
    <sheetView showGridLines="0" view="pageBreakPreview" topLeftCell="D1" zoomScale="87" zoomScaleSheetLayoutView="87" workbookViewId="0">
      <selection activeCell="I43" sqref="I43"/>
    </sheetView>
  </sheetViews>
  <sheetFormatPr defaultRowHeight="15" x14ac:dyDescent="0.25"/>
  <cols>
    <col min="1" max="3" width="0" hidden="1" customWidth="1"/>
    <col min="4" max="4" width="35.7109375" customWidth="1"/>
    <col min="5" max="10" width="22.7109375" customWidth="1"/>
  </cols>
  <sheetData>
    <row r="1" spans="1:10" ht="29.1" customHeight="1" x14ac:dyDescent="0.25">
      <c r="A1" s="12" t="s">
        <v>3272</v>
      </c>
      <c r="E1" s="13" t="s">
        <v>3315</v>
      </c>
    </row>
    <row r="3" spans="1:10" hidden="1" x14ac:dyDescent="0.25"/>
    <row r="4" spans="1:10" hidden="1" x14ac:dyDescent="0.25"/>
    <row r="5" spans="1:10" ht="15" hidden="1" customHeight="1" x14ac:dyDescent="0.25">
      <c r="A5" s="21"/>
      <c r="B5" s="21"/>
      <c r="C5" s="12" t="s">
        <v>3273</v>
      </c>
      <c r="D5" s="21"/>
      <c r="E5" s="21"/>
      <c r="F5" s="21"/>
      <c r="G5" s="21"/>
    </row>
    <row r="6" spans="1:10" hidden="1" x14ac:dyDescent="0.25">
      <c r="A6" s="21"/>
      <c r="B6" s="21"/>
      <c r="C6" s="21"/>
      <c r="D6" s="21"/>
      <c r="E6" s="21"/>
      <c r="F6" s="21"/>
      <c r="G6" s="21"/>
    </row>
    <row r="7" spans="1:10" hidden="1" x14ac:dyDescent="0.25">
      <c r="A7" s="21"/>
      <c r="B7" s="21"/>
      <c r="C7" s="21"/>
      <c r="D7" s="21"/>
      <c r="E7" s="21"/>
      <c r="F7" s="21"/>
      <c r="G7" s="21"/>
    </row>
    <row r="8" spans="1:10" hidden="1" x14ac:dyDescent="0.25">
      <c r="A8" s="21"/>
      <c r="B8" s="21"/>
      <c r="C8" s="21" t="s">
        <v>276</v>
      </c>
      <c r="D8" s="21" t="s">
        <v>274</v>
      </c>
      <c r="E8" s="21"/>
      <c r="F8" s="21" t="s">
        <v>275</v>
      </c>
      <c r="G8" s="21" t="s">
        <v>277</v>
      </c>
    </row>
    <row r="9" spans="1:10" x14ac:dyDescent="0.25">
      <c r="A9" s="21"/>
      <c r="B9" s="21"/>
      <c r="C9" s="21" t="s">
        <v>275</v>
      </c>
      <c r="D9" s="15"/>
      <c r="G9" s="21"/>
    </row>
    <row r="10" spans="1:10" ht="30" x14ac:dyDescent="0.25">
      <c r="A10" s="21" t="s">
        <v>3274</v>
      </c>
      <c r="B10" s="21"/>
      <c r="C10" s="21"/>
      <c r="D10" s="196" t="s">
        <v>3275</v>
      </c>
      <c r="E10" s="35"/>
      <c r="G10" s="21"/>
    </row>
    <row r="11" spans="1:10" hidden="1" x14ac:dyDescent="0.25">
      <c r="A11" s="21"/>
      <c r="B11" s="21"/>
      <c r="C11" s="21" t="s">
        <v>275</v>
      </c>
      <c r="G11" s="21"/>
    </row>
    <row r="12" spans="1:10" hidden="1" x14ac:dyDescent="0.25">
      <c r="A12" s="21"/>
      <c r="B12" s="21"/>
      <c r="C12" s="21" t="s">
        <v>278</v>
      </c>
      <c r="D12" s="21"/>
      <c r="E12" s="21"/>
      <c r="F12" s="21"/>
      <c r="G12" s="21" t="s">
        <v>279</v>
      </c>
    </row>
    <row r="14" spans="1:10" x14ac:dyDescent="0.25">
      <c r="D14" s="40" t="s">
        <v>4156</v>
      </c>
    </row>
    <row r="15" spans="1:10" ht="15" hidden="1" customHeight="1" x14ac:dyDescent="0.25">
      <c r="A15" s="21"/>
      <c r="B15" s="21"/>
      <c r="C15" s="12" t="s">
        <v>3278</v>
      </c>
      <c r="D15" s="21"/>
      <c r="E15" s="21"/>
      <c r="F15" s="21"/>
      <c r="G15" s="21"/>
      <c r="H15" s="21"/>
      <c r="I15" s="21"/>
      <c r="J15" s="21"/>
    </row>
    <row r="16" spans="1:10" hidden="1" x14ac:dyDescent="0.25">
      <c r="A16" s="21"/>
      <c r="B16" s="21"/>
      <c r="C16" s="21"/>
      <c r="D16" s="21"/>
      <c r="E16" s="21"/>
      <c r="F16" s="21"/>
      <c r="G16" s="21"/>
      <c r="H16" s="21"/>
      <c r="I16" s="21"/>
      <c r="J16" s="21"/>
    </row>
    <row r="17" spans="1:10" hidden="1" x14ac:dyDescent="0.25">
      <c r="A17" s="21"/>
      <c r="B17" s="21"/>
      <c r="C17" s="21"/>
      <c r="D17" s="21"/>
      <c r="E17" s="21">
        <v>0</v>
      </c>
      <c r="F17" s="21">
        <v>0</v>
      </c>
      <c r="G17" s="21" t="s">
        <v>3421</v>
      </c>
      <c r="H17" s="21" t="s">
        <v>3421</v>
      </c>
      <c r="I17" s="21"/>
      <c r="J17" s="21"/>
    </row>
    <row r="18" spans="1:10" hidden="1" x14ac:dyDescent="0.25">
      <c r="A18" s="21"/>
      <c r="B18" s="21"/>
      <c r="C18" s="21" t="s">
        <v>276</v>
      </c>
      <c r="D18" s="21" t="s">
        <v>274</v>
      </c>
      <c r="E18" s="21"/>
      <c r="F18" s="21"/>
      <c r="G18" s="21"/>
      <c r="H18" s="21"/>
      <c r="I18" s="21" t="s">
        <v>275</v>
      </c>
      <c r="J18" s="21" t="s">
        <v>277</v>
      </c>
    </row>
    <row r="19" spans="1:10" hidden="1" x14ac:dyDescent="0.25">
      <c r="A19" s="21"/>
      <c r="B19" s="21" t="s">
        <v>3416</v>
      </c>
      <c r="C19" s="21" t="s">
        <v>386</v>
      </c>
      <c r="D19" s="77"/>
      <c r="E19" s="73" t="s">
        <v>3417</v>
      </c>
      <c r="F19" s="73" t="s">
        <v>3417</v>
      </c>
      <c r="G19" s="73" t="s">
        <v>3419</v>
      </c>
      <c r="H19" s="73" t="s">
        <v>3419</v>
      </c>
      <c r="I19" s="21"/>
      <c r="J19" s="21"/>
    </row>
    <row r="20" spans="1:10" ht="19.5" hidden="1" customHeight="1" x14ac:dyDescent="0.25">
      <c r="A20" s="21"/>
      <c r="B20" s="21"/>
      <c r="C20" s="21" t="s">
        <v>444</v>
      </c>
      <c r="D20" s="36"/>
      <c r="E20" s="49" t="str">
        <f>TEXT(DATE(MID(E22,7,4),MID(E22,4,2),MID(E22,1,2)),"yyyy")</f>
        <v>2010</v>
      </c>
      <c r="F20" s="49" t="str">
        <f>TEXT(DATE(MID(F22,7,4),MID(F22,4,2),MID(F22,1,2)),"yyyy")</f>
        <v>2009</v>
      </c>
      <c r="G20" s="49" t="str">
        <f>TEXT(DATE(MID(G22,7,4),MID(G22,4,2),MID(G22,1,2)),"yyyy")</f>
        <v>2010</v>
      </c>
      <c r="H20" s="49" t="str">
        <f>TEXT(DATE(MID(H22,7,4),MID(H22,4,2),MID(H22,1,2)),"yyyy")</f>
        <v>2009</v>
      </c>
      <c r="J20" s="21"/>
    </row>
    <row r="21" spans="1:10" ht="20.100000000000001" hidden="1" customHeight="1" x14ac:dyDescent="0.25">
      <c r="A21" s="21"/>
      <c r="B21" s="21"/>
      <c r="C21" s="21" t="s">
        <v>446</v>
      </c>
      <c r="D21" s="36"/>
      <c r="E21" s="50" t="str">
        <f>StartUp!$D$8</f>
        <v>01/01/2010</v>
      </c>
      <c r="F21" s="50" t="str">
        <f>StartUp!$D$10</f>
        <v>01/01/2009</v>
      </c>
      <c r="G21" s="50" t="str">
        <f>StartUp!$D$8</f>
        <v>01/01/2010</v>
      </c>
      <c r="H21" s="50" t="str">
        <f>StartUp!$D$10</f>
        <v>01/01/2009</v>
      </c>
      <c r="J21" s="21"/>
    </row>
    <row r="22" spans="1:10" ht="20.100000000000001" hidden="1" customHeight="1" x14ac:dyDescent="0.25">
      <c r="A22" s="21"/>
      <c r="B22" s="21"/>
      <c r="C22" s="21" t="s">
        <v>447</v>
      </c>
      <c r="D22" s="36"/>
      <c r="E22" s="50" t="str">
        <f>StartUp!$D$9</f>
        <v>31/12/2010</v>
      </c>
      <c r="F22" s="50" t="str">
        <f>StartUp!$D$11</f>
        <v>31/12/2009</v>
      </c>
      <c r="G22" s="50" t="str">
        <f>StartUp!$D$9</f>
        <v>31/12/2010</v>
      </c>
      <c r="H22" s="50" t="str">
        <f>StartUp!$D$11</f>
        <v>31/12/2009</v>
      </c>
      <c r="J22" s="21"/>
    </row>
    <row r="23" spans="1:10" hidden="1" x14ac:dyDescent="0.25">
      <c r="A23" s="21"/>
      <c r="B23" s="21"/>
      <c r="C23" s="21" t="s">
        <v>275</v>
      </c>
      <c r="D23" s="15"/>
      <c r="J23" s="21"/>
    </row>
    <row r="24" spans="1:10" ht="30" hidden="1" x14ac:dyDescent="0.25">
      <c r="A24" s="21" t="s">
        <v>3274</v>
      </c>
      <c r="B24" s="21"/>
      <c r="C24" s="21"/>
      <c r="D24" s="14" t="s">
        <v>3275</v>
      </c>
      <c r="E24" s="275"/>
      <c r="F24" s="275"/>
      <c r="G24" s="275"/>
      <c r="H24" s="275"/>
      <c r="J24" s="21"/>
    </row>
    <row r="25" spans="1:10" ht="30" hidden="1" x14ac:dyDescent="0.25">
      <c r="A25" s="21" t="s">
        <v>3276</v>
      </c>
      <c r="B25" s="21"/>
      <c r="C25" s="21"/>
      <c r="D25" s="215" t="s">
        <v>3277</v>
      </c>
      <c r="E25" s="484"/>
      <c r="F25" s="484"/>
      <c r="G25" s="484"/>
      <c r="H25" s="484"/>
      <c r="J25" s="21"/>
    </row>
    <row r="26" spans="1:10" hidden="1" x14ac:dyDescent="0.25">
      <c r="A26" s="21"/>
      <c r="B26" s="21"/>
      <c r="C26" s="21" t="s">
        <v>275</v>
      </c>
      <c r="J26" s="21"/>
    </row>
    <row r="27" spans="1:10" hidden="1" x14ac:dyDescent="0.25">
      <c r="A27" s="21"/>
      <c r="B27" s="21"/>
      <c r="C27" s="21" t="s">
        <v>278</v>
      </c>
      <c r="D27" s="21"/>
      <c r="E27" s="21"/>
      <c r="F27" s="21"/>
      <c r="G27" s="21"/>
      <c r="H27" s="21"/>
      <c r="I27" s="21"/>
      <c r="J27" s="21" t="s">
        <v>279</v>
      </c>
    </row>
    <row r="28" spans="1:10" hidden="1" x14ac:dyDescent="0.25"/>
    <row r="29" spans="1:10" hidden="1" x14ac:dyDescent="0.25"/>
    <row r="31" spans="1:10" ht="15" hidden="1" customHeight="1" x14ac:dyDescent="0.25">
      <c r="A31" s="21"/>
      <c r="B31" s="21"/>
      <c r="C31" s="12" t="s">
        <v>3285</v>
      </c>
      <c r="D31" s="21"/>
      <c r="E31" s="21"/>
      <c r="F31" s="21"/>
      <c r="G31" s="21"/>
      <c r="H31" s="21"/>
      <c r="I31" s="21"/>
      <c r="J31" s="21"/>
    </row>
    <row r="32" spans="1:10" hidden="1" x14ac:dyDescent="0.25">
      <c r="A32" s="21"/>
      <c r="B32" s="21"/>
      <c r="C32" s="21"/>
      <c r="D32" s="21"/>
      <c r="E32" s="21" t="s">
        <v>3279</v>
      </c>
      <c r="F32" s="21" t="s">
        <v>3279</v>
      </c>
      <c r="G32" s="21" t="s">
        <v>3279</v>
      </c>
      <c r="H32" s="21" t="s">
        <v>3279</v>
      </c>
      <c r="I32" s="21"/>
      <c r="J32" s="21"/>
    </row>
    <row r="33" spans="1:10" hidden="1" x14ac:dyDescent="0.25">
      <c r="A33" s="21"/>
      <c r="B33" s="21"/>
      <c r="C33" s="21"/>
      <c r="D33" s="21" t="s">
        <v>3283</v>
      </c>
      <c r="E33" s="21">
        <v>0</v>
      </c>
      <c r="F33" s="21">
        <v>0</v>
      </c>
      <c r="G33" s="21" t="s">
        <v>3421</v>
      </c>
      <c r="H33" s="21" t="s">
        <v>3421</v>
      </c>
      <c r="I33" s="21"/>
      <c r="J33" s="21"/>
    </row>
    <row r="34" spans="1:10" hidden="1" x14ac:dyDescent="0.25">
      <c r="A34" s="21"/>
      <c r="B34" s="21"/>
      <c r="C34" s="21" t="s">
        <v>276</v>
      </c>
      <c r="D34" s="21" t="s">
        <v>386</v>
      </c>
      <c r="E34" s="21"/>
      <c r="F34" s="21"/>
      <c r="G34" s="21"/>
      <c r="H34" s="21"/>
      <c r="I34" s="21" t="s">
        <v>275</v>
      </c>
      <c r="J34" s="21" t="s">
        <v>277</v>
      </c>
    </row>
    <row r="35" spans="1:10" x14ac:dyDescent="0.25">
      <c r="A35" s="21"/>
      <c r="B35" s="21" t="s">
        <v>3416</v>
      </c>
      <c r="C35" s="21" t="s">
        <v>386</v>
      </c>
      <c r="D35" s="77"/>
      <c r="E35" s="73" t="s">
        <v>3417</v>
      </c>
      <c r="F35" s="73" t="s">
        <v>3417</v>
      </c>
      <c r="G35" s="73" t="s">
        <v>3419</v>
      </c>
      <c r="H35" s="73" t="s">
        <v>3419</v>
      </c>
      <c r="I35" s="21"/>
      <c r="J35" s="21"/>
    </row>
    <row r="36" spans="1:10" ht="66" customHeight="1" x14ac:dyDescent="0.25">
      <c r="A36" s="21"/>
      <c r="B36" s="21"/>
      <c r="C36" s="21" t="s">
        <v>274</v>
      </c>
      <c r="D36" s="36"/>
      <c r="E36" s="39" t="s">
        <v>3284</v>
      </c>
      <c r="F36" s="39" t="s">
        <v>3284</v>
      </c>
      <c r="G36" s="39" t="s">
        <v>3284</v>
      </c>
      <c r="H36" s="39" t="s">
        <v>3284</v>
      </c>
      <c r="J36" s="21"/>
    </row>
    <row r="37" spans="1:10" ht="19.5" customHeight="1" x14ac:dyDescent="0.25">
      <c r="A37" s="21"/>
      <c r="B37" s="21"/>
      <c r="C37" s="21" t="s">
        <v>444</v>
      </c>
      <c r="D37" s="36"/>
      <c r="E37" s="49">
        <v>2016</v>
      </c>
      <c r="F37" s="49">
        <v>2015</v>
      </c>
      <c r="G37" s="49">
        <v>2016</v>
      </c>
      <c r="H37" s="49">
        <v>2015</v>
      </c>
      <c r="J37" s="21"/>
    </row>
    <row r="38" spans="1:10" ht="20.100000000000001" customHeight="1" x14ac:dyDescent="0.25">
      <c r="A38" s="21"/>
      <c r="B38" s="21"/>
      <c r="C38" s="21" t="s">
        <v>445</v>
      </c>
      <c r="D38" s="36"/>
      <c r="E38" s="51" t="str">
        <f>StartUp!$E$8</f>
        <v>SGD</v>
      </c>
      <c r="F38" s="51" t="str">
        <f>StartUp!$E$8</f>
        <v>SGD</v>
      </c>
      <c r="G38" s="51" t="str">
        <f>StartUp!$E$8</f>
        <v>SGD</v>
      </c>
      <c r="H38" s="51" t="str">
        <f>StartUp!$E$8</f>
        <v>SGD</v>
      </c>
      <c r="J38" s="21"/>
    </row>
    <row r="39" spans="1:10" ht="20.100000000000001" hidden="1" customHeight="1" x14ac:dyDescent="0.25">
      <c r="A39" s="21"/>
      <c r="B39" s="21"/>
      <c r="C39" s="21" t="s">
        <v>446</v>
      </c>
      <c r="D39" s="36"/>
      <c r="E39" s="50" t="str">
        <f>StartUp!$D$8</f>
        <v>01/01/2010</v>
      </c>
      <c r="F39" s="50" t="str">
        <f>StartUp!$D$10</f>
        <v>01/01/2009</v>
      </c>
      <c r="G39" s="50" t="str">
        <f>StartUp!$D$8</f>
        <v>01/01/2010</v>
      </c>
      <c r="H39" s="50" t="str">
        <f>StartUp!$D$10</f>
        <v>01/01/2009</v>
      </c>
      <c r="J39" s="21"/>
    </row>
    <row r="40" spans="1:10" ht="20.100000000000001" hidden="1" customHeight="1" x14ac:dyDescent="0.25">
      <c r="A40" s="21"/>
      <c r="B40" s="21"/>
      <c r="C40" s="21" t="s">
        <v>447</v>
      </c>
      <c r="D40" s="36"/>
      <c r="E40" s="50" t="str">
        <f>StartUp!$D$9</f>
        <v>31/12/2010</v>
      </c>
      <c r="F40" s="50" t="str">
        <f>StartUp!$D$11</f>
        <v>31/12/2009</v>
      </c>
      <c r="G40" s="50" t="str">
        <f>StartUp!$D$9</f>
        <v>31/12/2010</v>
      </c>
      <c r="H40" s="50" t="str">
        <f>StartUp!$D$11</f>
        <v>31/12/2009</v>
      </c>
      <c r="J40" s="21"/>
    </row>
    <row r="41" spans="1:10" x14ac:dyDescent="0.25">
      <c r="A41" s="21"/>
      <c r="B41" s="21"/>
      <c r="C41" s="21" t="s">
        <v>275</v>
      </c>
      <c r="D41" s="37" t="s">
        <v>1657</v>
      </c>
      <c r="J41" s="21"/>
    </row>
    <row r="42" spans="1:10" x14ac:dyDescent="0.25">
      <c r="A42" s="21"/>
      <c r="B42" s="21" t="s">
        <v>3280</v>
      </c>
      <c r="C42" s="21"/>
      <c r="D42" s="22" t="s">
        <v>1654</v>
      </c>
      <c r="E42" s="38"/>
      <c r="F42" s="38"/>
      <c r="G42" s="38"/>
      <c r="H42" s="38"/>
      <c r="J42" s="21"/>
    </row>
    <row r="43" spans="1:10" ht="30" x14ac:dyDescent="0.25">
      <c r="A43" s="21"/>
      <c r="B43" s="21" t="s">
        <v>3281</v>
      </c>
      <c r="C43" s="21"/>
      <c r="D43" s="22" t="s">
        <v>1655</v>
      </c>
      <c r="E43" s="38"/>
      <c r="F43" s="38"/>
      <c r="G43" s="38"/>
      <c r="H43" s="38"/>
      <c r="J43" s="21"/>
    </row>
    <row r="44" spans="1:10" x14ac:dyDescent="0.25">
      <c r="A44" s="21"/>
      <c r="B44" s="21" t="s">
        <v>3282</v>
      </c>
      <c r="C44" s="21"/>
      <c r="D44" s="22" t="s">
        <v>1656</v>
      </c>
      <c r="E44" s="38"/>
      <c r="F44" s="38"/>
      <c r="G44" s="38"/>
      <c r="H44" s="38"/>
      <c r="J44" s="21"/>
    </row>
    <row r="45" spans="1:10" x14ac:dyDescent="0.25">
      <c r="A45" s="21"/>
      <c r="B45" s="21">
        <v>0</v>
      </c>
      <c r="C45" s="21"/>
      <c r="D45" s="22" t="s">
        <v>402</v>
      </c>
      <c r="E45" s="38"/>
      <c r="F45" s="38"/>
      <c r="G45" s="38"/>
      <c r="H45" s="38"/>
      <c r="J45" s="21"/>
    </row>
    <row r="46" spans="1:10" hidden="1" x14ac:dyDescent="0.25">
      <c r="A46" s="21"/>
      <c r="B46" s="21"/>
      <c r="C46" s="21" t="s">
        <v>275</v>
      </c>
      <c r="J46" s="21"/>
    </row>
    <row r="47" spans="1:10" hidden="1" x14ac:dyDescent="0.25">
      <c r="A47" s="21"/>
      <c r="B47" s="21"/>
      <c r="C47" s="21" t="s">
        <v>278</v>
      </c>
      <c r="D47" s="21"/>
      <c r="E47" s="21"/>
      <c r="F47" s="21"/>
      <c r="G47" s="21"/>
      <c r="H47" s="21"/>
      <c r="I47" s="21"/>
      <c r="J47" s="21" t="s">
        <v>279</v>
      </c>
    </row>
    <row r="50" spans="1:10" ht="15" hidden="1" customHeight="1" x14ac:dyDescent="0.25">
      <c r="A50" s="21"/>
      <c r="B50" s="21"/>
      <c r="C50" s="12" t="s">
        <v>3302</v>
      </c>
      <c r="D50" s="21"/>
      <c r="E50" s="21"/>
      <c r="F50" s="21"/>
      <c r="G50" s="21"/>
      <c r="H50" s="21"/>
      <c r="I50" s="21"/>
      <c r="J50" s="21"/>
    </row>
    <row r="51" spans="1:10" hidden="1" x14ac:dyDescent="0.25">
      <c r="A51" s="21"/>
      <c r="B51" s="21"/>
      <c r="C51" s="21"/>
      <c r="D51" s="21"/>
      <c r="E51" s="21"/>
      <c r="F51" s="21"/>
      <c r="G51" s="21"/>
      <c r="H51" s="21"/>
      <c r="I51" s="21"/>
      <c r="J51" s="21"/>
    </row>
    <row r="52" spans="1:10" hidden="1" x14ac:dyDescent="0.25">
      <c r="A52" s="21"/>
      <c r="B52" s="21"/>
      <c r="C52" s="21"/>
      <c r="D52" s="21"/>
      <c r="E52" s="21">
        <v>0</v>
      </c>
      <c r="F52" s="21">
        <v>0</v>
      </c>
      <c r="G52" s="21" t="s">
        <v>3421</v>
      </c>
      <c r="H52" s="21" t="s">
        <v>3421</v>
      </c>
      <c r="I52" s="21"/>
      <c r="J52" s="21"/>
    </row>
    <row r="53" spans="1:10" hidden="1" x14ac:dyDescent="0.25">
      <c r="A53" s="21"/>
      <c r="B53" s="21"/>
      <c r="C53" s="21" t="s">
        <v>276</v>
      </c>
      <c r="D53" s="21" t="s">
        <v>274</v>
      </c>
      <c r="E53" s="21"/>
      <c r="F53" s="21"/>
      <c r="G53" s="21"/>
      <c r="H53" s="21"/>
      <c r="I53" s="21" t="s">
        <v>275</v>
      </c>
      <c r="J53" s="21" t="s">
        <v>277</v>
      </c>
    </row>
    <row r="54" spans="1:10" x14ac:dyDescent="0.25">
      <c r="A54" s="21"/>
      <c r="B54" s="21" t="s">
        <v>3416</v>
      </c>
      <c r="C54" s="21" t="s">
        <v>386</v>
      </c>
      <c r="D54" s="77"/>
      <c r="E54" s="73" t="s">
        <v>3417</v>
      </c>
      <c r="F54" s="73" t="s">
        <v>3417</v>
      </c>
      <c r="G54" s="73" t="s">
        <v>3419</v>
      </c>
      <c r="H54" s="73" t="s">
        <v>3419</v>
      </c>
      <c r="I54" s="21"/>
      <c r="J54" s="21"/>
    </row>
    <row r="55" spans="1:10" ht="19.5" customHeight="1" x14ac:dyDescent="0.25">
      <c r="A55" s="21"/>
      <c r="B55" s="21"/>
      <c r="C55" s="21" t="s">
        <v>444</v>
      </c>
      <c r="D55" s="36"/>
      <c r="E55" s="49">
        <v>2016</v>
      </c>
      <c r="F55" s="49">
        <v>2015</v>
      </c>
      <c r="G55" s="49">
        <v>2016</v>
      </c>
      <c r="H55" s="49">
        <v>2015</v>
      </c>
      <c r="J55" s="21"/>
    </row>
    <row r="56" spans="1:10" ht="20.100000000000001" customHeight="1" x14ac:dyDescent="0.25">
      <c r="A56" s="21"/>
      <c r="B56" s="21"/>
      <c r="C56" s="21" t="s">
        <v>445</v>
      </c>
      <c r="D56" s="36"/>
      <c r="E56" s="51" t="str">
        <f>StartUp!$E$8</f>
        <v>SGD</v>
      </c>
      <c r="F56" s="51" t="str">
        <f>StartUp!$E$8</f>
        <v>SGD</v>
      </c>
      <c r="G56" s="51" t="str">
        <f>StartUp!$E$8</f>
        <v>SGD</v>
      </c>
      <c r="H56" s="51" t="str">
        <f>StartUp!$E$8</f>
        <v>SGD</v>
      </c>
      <c r="J56" s="21"/>
    </row>
    <row r="57" spans="1:10" ht="20.100000000000001" hidden="1" customHeight="1" x14ac:dyDescent="0.25">
      <c r="A57" s="21"/>
      <c r="B57" s="21"/>
      <c r="C57" s="21" t="s">
        <v>446</v>
      </c>
      <c r="D57" s="36"/>
      <c r="E57" s="50" t="str">
        <f>StartUp!$D$8</f>
        <v>01/01/2010</v>
      </c>
      <c r="F57" s="50" t="str">
        <f>StartUp!$D$10</f>
        <v>01/01/2009</v>
      </c>
      <c r="G57" s="50" t="str">
        <f>StartUp!$D$8</f>
        <v>01/01/2010</v>
      </c>
      <c r="H57" s="50" t="str">
        <f>StartUp!$D$10</f>
        <v>01/01/2009</v>
      </c>
      <c r="J57" s="21"/>
    </row>
    <row r="58" spans="1:10" ht="20.100000000000001" hidden="1" customHeight="1" x14ac:dyDescent="0.25">
      <c r="A58" s="21"/>
      <c r="B58" s="21"/>
      <c r="C58" s="21" t="s">
        <v>447</v>
      </c>
      <c r="D58" s="36"/>
      <c r="E58" s="50" t="str">
        <f>StartUp!$D$9</f>
        <v>31/12/2010</v>
      </c>
      <c r="F58" s="50" t="str">
        <f>StartUp!$D$11</f>
        <v>31/12/2009</v>
      </c>
      <c r="G58" s="50" t="str">
        <f>StartUp!$D$9</f>
        <v>31/12/2010</v>
      </c>
      <c r="H58" s="50" t="str">
        <f>StartUp!$D$11</f>
        <v>31/12/2009</v>
      </c>
      <c r="J58" s="21"/>
    </row>
    <row r="59" spans="1:10" x14ac:dyDescent="0.25">
      <c r="A59" s="21"/>
      <c r="B59" s="21"/>
      <c r="C59" s="21" t="s">
        <v>275</v>
      </c>
      <c r="D59" s="15"/>
      <c r="J59" s="21"/>
    </row>
    <row r="60" spans="1:10" ht="30" hidden="1" x14ac:dyDescent="0.25">
      <c r="A60" s="21" t="s">
        <v>3274</v>
      </c>
      <c r="B60" s="21"/>
      <c r="C60" s="21"/>
      <c r="D60" s="14" t="s">
        <v>3275</v>
      </c>
      <c r="E60" s="16"/>
      <c r="F60" s="16"/>
      <c r="G60" s="16"/>
      <c r="H60" s="16"/>
      <c r="J60" s="21"/>
    </row>
    <row r="61" spans="1:10" ht="30" hidden="1" x14ac:dyDescent="0.25">
      <c r="A61" s="21" t="s">
        <v>3276</v>
      </c>
      <c r="B61" s="21"/>
      <c r="C61" s="21"/>
      <c r="D61" s="17" t="s">
        <v>3277</v>
      </c>
      <c r="E61" s="16"/>
      <c r="F61" s="16"/>
      <c r="G61" s="16"/>
      <c r="H61" s="16"/>
      <c r="J61" s="21"/>
    </row>
    <row r="62" spans="1:10" ht="30" x14ac:dyDescent="0.25">
      <c r="A62" s="21" t="s">
        <v>3286</v>
      </c>
      <c r="B62" s="21"/>
      <c r="C62" s="21"/>
      <c r="D62" s="353" t="s">
        <v>3294</v>
      </c>
      <c r="E62" s="23"/>
      <c r="F62" s="23"/>
      <c r="G62" s="23"/>
      <c r="H62" s="23"/>
      <c r="J62" s="21"/>
    </row>
    <row r="63" spans="1:10" ht="45" x14ac:dyDescent="0.25">
      <c r="A63" s="21" t="s">
        <v>3287</v>
      </c>
      <c r="B63" s="21"/>
      <c r="C63" s="21"/>
      <c r="D63" s="404" t="s">
        <v>3295</v>
      </c>
      <c r="E63" s="38"/>
      <c r="F63" s="38"/>
      <c r="G63" s="38"/>
      <c r="H63" s="38"/>
      <c r="J63" s="21"/>
    </row>
    <row r="64" spans="1:10" ht="30" x14ac:dyDescent="0.25">
      <c r="A64" s="21" t="s">
        <v>3288</v>
      </c>
      <c r="B64" s="21"/>
      <c r="C64" s="21"/>
      <c r="D64" s="404" t="s">
        <v>3296</v>
      </c>
      <c r="E64" s="38"/>
      <c r="F64" s="38"/>
      <c r="G64" s="38"/>
      <c r="H64" s="38"/>
      <c r="J64" s="21"/>
    </row>
    <row r="65" spans="1:10" ht="30" x14ac:dyDescent="0.25">
      <c r="A65" s="21" t="s">
        <v>3289</v>
      </c>
      <c r="B65" s="21"/>
      <c r="C65" s="21"/>
      <c r="D65" s="404" t="s">
        <v>3297</v>
      </c>
      <c r="E65" s="38"/>
      <c r="F65" s="38"/>
      <c r="G65" s="74"/>
      <c r="H65" s="74"/>
      <c r="J65" s="21"/>
    </row>
    <row r="66" spans="1:10" ht="45.75" thickBot="1" x14ac:dyDescent="0.3">
      <c r="A66" s="21" t="s">
        <v>3290</v>
      </c>
      <c r="B66" s="21"/>
      <c r="C66" s="21"/>
      <c r="D66" s="367" t="s">
        <v>3298</v>
      </c>
      <c r="E66" s="56"/>
      <c r="F66" s="56"/>
      <c r="G66" s="56"/>
      <c r="H66" s="56"/>
      <c r="J66" s="21"/>
    </row>
    <row r="67" spans="1:10" ht="30.75" thickTop="1" x14ac:dyDescent="0.25">
      <c r="A67" s="21"/>
      <c r="B67" s="21"/>
      <c r="C67" s="21"/>
      <c r="D67" s="156" t="s">
        <v>3876</v>
      </c>
      <c r="E67" s="23"/>
      <c r="F67" s="23"/>
      <c r="G67" s="23"/>
      <c r="H67" s="23"/>
      <c r="J67" s="21"/>
    </row>
    <row r="68" spans="1:10" ht="60" x14ac:dyDescent="0.25">
      <c r="A68" s="21" t="s">
        <v>3291</v>
      </c>
      <c r="B68" s="21"/>
      <c r="C68" s="21"/>
      <c r="D68" s="123" t="s">
        <v>3299</v>
      </c>
      <c r="E68" s="65"/>
      <c r="F68" s="65"/>
      <c r="G68" s="65"/>
      <c r="H68" s="65"/>
      <c r="I68" s="94" t="s">
        <v>3787</v>
      </c>
      <c r="J68" s="21"/>
    </row>
    <row r="69" spans="1:10" ht="75" x14ac:dyDescent="0.25">
      <c r="A69" s="21" t="s">
        <v>3292</v>
      </c>
      <c r="B69" s="21"/>
      <c r="C69" s="21"/>
      <c r="D69" s="123" t="s">
        <v>3300</v>
      </c>
      <c r="E69" s="63"/>
      <c r="F69" s="63"/>
      <c r="G69" s="63"/>
      <c r="H69" s="63"/>
      <c r="I69" s="94" t="s">
        <v>3787</v>
      </c>
      <c r="J69" s="21"/>
    </row>
    <row r="70" spans="1:10" x14ac:dyDescent="0.25">
      <c r="A70" s="21"/>
      <c r="B70" s="21"/>
      <c r="C70" s="21"/>
      <c r="D70" s="107"/>
      <c r="E70" s="108"/>
      <c r="F70" s="108"/>
      <c r="G70" s="108"/>
      <c r="H70" s="108"/>
      <c r="J70" s="21"/>
    </row>
    <row r="71" spans="1:10" ht="30" hidden="1" x14ac:dyDescent="0.25">
      <c r="A71" s="21" t="s">
        <v>3293</v>
      </c>
      <c r="B71" s="21"/>
      <c r="C71" s="21"/>
      <c r="D71" s="276" t="s">
        <v>3301</v>
      </c>
      <c r="E71" s="483"/>
      <c r="F71" s="484"/>
      <c r="G71" s="484"/>
      <c r="H71" s="484"/>
      <c r="J71" s="21"/>
    </row>
    <row r="72" spans="1:10" hidden="1" x14ac:dyDescent="0.25">
      <c r="A72" s="21"/>
      <c r="B72" s="21"/>
      <c r="C72" s="21" t="s">
        <v>275</v>
      </c>
      <c r="J72" s="21"/>
    </row>
    <row r="73" spans="1:10" hidden="1" x14ac:dyDescent="0.25">
      <c r="A73" s="21"/>
      <c r="B73" s="21"/>
      <c r="C73" s="21" t="s">
        <v>278</v>
      </c>
      <c r="D73" s="21"/>
      <c r="E73" s="21"/>
      <c r="F73" s="21"/>
      <c r="G73" s="21"/>
      <c r="H73" s="21"/>
      <c r="I73" s="21"/>
      <c r="J73" s="21" t="s">
        <v>279</v>
      </c>
    </row>
    <row r="74" spans="1:10" hidden="1" x14ac:dyDescent="0.25"/>
    <row r="76" spans="1:10" ht="15" hidden="1" customHeight="1" x14ac:dyDescent="0.25">
      <c r="A76" s="21"/>
      <c r="B76" s="21"/>
      <c r="C76" s="12" t="s">
        <v>3309</v>
      </c>
      <c r="D76" s="21"/>
      <c r="E76" s="21"/>
      <c r="F76" s="21"/>
      <c r="G76" s="21"/>
      <c r="H76" s="21"/>
      <c r="I76" s="21"/>
      <c r="J76" s="21"/>
    </row>
    <row r="77" spans="1:10" hidden="1" x14ac:dyDescent="0.25">
      <c r="A77" s="21"/>
      <c r="B77" s="21"/>
      <c r="C77" s="21"/>
      <c r="D77" s="21"/>
      <c r="E77" s="21" t="s">
        <v>3303</v>
      </c>
      <c r="F77" s="21" t="s">
        <v>3303</v>
      </c>
      <c r="G77" s="21" t="s">
        <v>3303</v>
      </c>
      <c r="H77" s="21" t="s">
        <v>3303</v>
      </c>
      <c r="I77" s="21"/>
      <c r="J77" s="21"/>
    </row>
    <row r="78" spans="1:10" hidden="1" x14ac:dyDescent="0.25">
      <c r="A78" s="21"/>
      <c r="B78" s="21"/>
      <c r="C78" s="21"/>
      <c r="D78" s="21" t="s">
        <v>3307</v>
      </c>
      <c r="E78" s="21">
        <v>0</v>
      </c>
      <c r="F78" s="21">
        <v>0</v>
      </c>
      <c r="G78" s="21" t="s">
        <v>3421</v>
      </c>
      <c r="H78" s="21" t="s">
        <v>3421</v>
      </c>
      <c r="I78" s="21"/>
      <c r="J78" s="21"/>
    </row>
    <row r="79" spans="1:10" hidden="1" x14ac:dyDescent="0.25">
      <c r="A79" s="21"/>
      <c r="B79" s="21"/>
      <c r="C79" s="21" t="s">
        <v>276</v>
      </c>
      <c r="D79" s="21" t="s">
        <v>386</v>
      </c>
      <c r="E79" s="21"/>
      <c r="F79" s="21"/>
      <c r="G79" s="21"/>
      <c r="H79" s="21"/>
      <c r="I79" s="21" t="s">
        <v>275</v>
      </c>
      <c r="J79" s="21" t="s">
        <v>277</v>
      </c>
    </row>
    <row r="80" spans="1:10" x14ac:dyDescent="0.25">
      <c r="A80" s="21"/>
      <c r="B80" s="21" t="s">
        <v>3416</v>
      </c>
      <c r="C80" s="21" t="s">
        <v>386</v>
      </c>
      <c r="D80" s="77"/>
      <c r="E80" s="73" t="s">
        <v>3417</v>
      </c>
      <c r="F80" s="73" t="s">
        <v>3417</v>
      </c>
      <c r="G80" s="73" t="s">
        <v>3419</v>
      </c>
      <c r="H80" s="73" t="s">
        <v>3419</v>
      </c>
      <c r="I80" s="21"/>
      <c r="J80" s="21"/>
    </row>
    <row r="81" spans="1:10" ht="69" customHeight="1" x14ac:dyDescent="0.25">
      <c r="A81" s="21"/>
      <c r="B81" s="21"/>
      <c r="C81" s="21" t="s">
        <v>274</v>
      </c>
      <c r="D81" s="36"/>
      <c r="E81" s="39" t="s">
        <v>3308</v>
      </c>
      <c r="F81" s="39" t="s">
        <v>3308</v>
      </c>
      <c r="G81" s="39" t="s">
        <v>3308</v>
      </c>
      <c r="H81" s="39" t="s">
        <v>3308</v>
      </c>
      <c r="J81" s="21"/>
    </row>
    <row r="82" spans="1:10" ht="19.5" customHeight="1" x14ac:dyDescent="0.25">
      <c r="A82" s="21"/>
      <c r="B82" s="21"/>
      <c r="C82" s="21" t="s">
        <v>444</v>
      </c>
      <c r="D82" s="36"/>
      <c r="E82" s="49">
        <v>2016</v>
      </c>
      <c r="F82" s="49">
        <v>2015</v>
      </c>
      <c r="G82" s="49">
        <v>2016</v>
      </c>
      <c r="H82" s="49">
        <v>2015</v>
      </c>
      <c r="J82" s="21"/>
    </row>
    <row r="83" spans="1:10" ht="20.100000000000001" customHeight="1" x14ac:dyDescent="0.25">
      <c r="A83" s="21"/>
      <c r="B83" s="21"/>
      <c r="C83" s="21" t="s">
        <v>445</v>
      </c>
      <c r="D83" s="36"/>
      <c r="E83" s="51" t="str">
        <f>StartUp!$E$8</f>
        <v>SGD</v>
      </c>
      <c r="F83" s="51" t="str">
        <f>StartUp!$E$8</f>
        <v>SGD</v>
      </c>
      <c r="G83" s="51" t="str">
        <f>StartUp!$E$8</f>
        <v>SGD</v>
      </c>
      <c r="H83" s="51" t="str">
        <f>StartUp!$E$8</f>
        <v>SGD</v>
      </c>
      <c r="J83" s="21"/>
    </row>
    <row r="84" spans="1:10" ht="20.100000000000001" hidden="1" customHeight="1" x14ac:dyDescent="0.25">
      <c r="A84" s="21"/>
      <c r="B84" s="21"/>
      <c r="C84" s="21" t="s">
        <v>446</v>
      </c>
      <c r="D84" s="36"/>
      <c r="E84" s="50" t="str">
        <f>StartUp!$D$8</f>
        <v>01/01/2010</v>
      </c>
      <c r="F84" s="50" t="str">
        <f>StartUp!$D$10</f>
        <v>01/01/2009</v>
      </c>
      <c r="G84" s="50" t="str">
        <f>StartUp!$D$8</f>
        <v>01/01/2010</v>
      </c>
      <c r="H84" s="50" t="str">
        <f>StartUp!$D$10</f>
        <v>01/01/2009</v>
      </c>
      <c r="J84" s="21"/>
    </row>
    <row r="85" spans="1:10" ht="20.100000000000001" hidden="1" customHeight="1" x14ac:dyDescent="0.25">
      <c r="A85" s="21"/>
      <c r="B85" s="21"/>
      <c r="C85" s="21" t="s">
        <v>447</v>
      </c>
      <c r="D85" s="36"/>
      <c r="E85" s="50" t="str">
        <f>StartUp!$D$9</f>
        <v>31/12/2010</v>
      </c>
      <c r="F85" s="50" t="str">
        <f>StartUp!$D$11</f>
        <v>31/12/2009</v>
      </c>
      <c r="G85" s="50" t="str">
        <f>StartUp!$D$9</f>
        <v>31/12/2010</v>
      </c>
      <c r="H85" s="50" t="str">
        <f>StartUp!$D$11</f>
        <v>31/12/2009</v>
      </c>
      <c r="J85" s="21"/>
    </row>
    <row r="86" spans="1:10" x14ac:dyDescent="0.25">
      <c r="A86" s="21"/>
      <c r="B86" s="21"/>
      <c r="C86" s="21" t="s">
        <v>275</v>
      </c>
      <c r="D86" s="37" t="s">
        <v>1657</v>
      </c>
      <c r="J86" s="21"/>
    </row>
    <row r="87" spans="1:10" x14ac:dyDescent="0.25">
      <c r="A87" s="21"/>
      <c r="B87" s="21" t="s">
        <v>3304</v>
      </c>
      <c r="C87" s="21"/>
      <c r="D87" s="22" t="s">
        <v>1654</v>
      </c>
      <c r="E87" s="38"/>
      <c r="F87" s="38"/>
      <c r="G87" s="38"/>
      <c r="H87" s="38"/>
      <c r="J87" s="21"/>
    </row>
    <row r="88" spans="1:10" ht="30" x14ac:dyDescent="0.25">
      <c r="A88" s="21"/>
      <c r="B88" s="21" t="s">
        <v>3305</v>
      </c>
      <c r="C88" s="21"/>
      <c r="D88" s="22" t="s">
        <v>1655</v>
      </c>
      <c r="E88" s="38"/>
      <c r="F88" s="38"/>
      <c r="G88" s="38"/>
      <c r="H88" s="38"/>
      <c r="J88" s="21"/>
    </row>
    <row r="89" spans="1:10" x14ac:dyDescent="0.25">
      <c r="A89" s="21"/>
      <c r="B89" s="21" t="s">
        <v>3306</v>
      </c>
      <c r="C89" s="21"/>
      <c r="D89" s="22" t="s">
        <v>1656</v>
      </c>
      <c r="E89" s="38"/>
      <c r="F89" s="38"/>
      <c r="G89" s="38"/>
      <c r="H89" s="38"/>
      <c r="J89" s="21"/>
    </row>
    <row r="90" spans="1:10" x14ac:dyDescent="0.25">
      <c r="A90" s="21"/>
      <c r="B90" s="21">
        <v>0</v>
      </c>
      <c r="C90" s="21"/>
      <c r="D90" s="22" t="s">
        <v>402</v>
      </c>
      <c r="E90" s="38"/>
      <c r="F90" s="38"/>
      <c r="G90" s="38"/>
      <c r="H90" s="38"/>
      <c r="J90" s="21"/>
    </row>
    <row r="91" spans="1:10" hidden="1" x14ac:dyDescent="0.25">
      <c r="A91" s="21"/>
      <c r="B91" s="21"/>
      <c r="C91" s="21" t="s">
        <v>275</v>
      </c>
      <c r="J91" s="21"/>
    </row>
    <row r="92" spans="1:10" hidden="1" x14ac:dyDescent="0.25">
      <c r="A92" s="21"/>
      <c r="B92" s="21"/>
      <c r="C92" s="21" t="s">
        <v>278</v>
      </c>
      <c r="D92" s="21"/>
      <c r="E92" s="21"/>
      <c r="F92" s="21"/>
      <c r="G92" s="21"/>
      <c r="H92" s="21"/>
      <c r="I92" s="21"/>
      <c r="J92" s="21" t="s">
        <v>279</v>
      </c>
    </row>
    <row r="95" spans="1:10" ht="15" hidden="1" customHeight="1" x14ac:dyDescent="0.25">
      <c r="A95" s="21"/>
      <c r="B95" s="21"/>
      <c r="C95" s="12" t="s">
        <v>3314</v>
      </c>
      <c r="D95" s="21"/>
      <c r="E95" s="21"/>
      <c r="F95" s="21"/>
      <c r="G95" s="21"/>
      <c r="H95" s="21"/>
      <c r="I95" s="21"/>
      <c r="J95" s="21"/>
    </row>
    <row r="96" spans="1:10" hidden="1" x14ac:dyDescent="0.25">
      <c r="A96" s="21"/>
      <c r="B96" s="21"/>
      <c r="C96" s="21"/>
      <c r="D96" s="21"/>
      <c r="E96" s="21"/>
      <c r="F96" s="21"/>
      <c r="G96" s="21"/>
      <c r="H96" s="21"/>
      <c r="I96" s="21"/>
      <c r="J96" s="21"/>
    </row>
    <row r="97" spans="1:10" hidden="1" x14ac:dyDescent="0.25">
      <c r="A97" s="21"/>
      <c r="B97" s="21"/>
      <c r="C97" s="21"/>
      <c r="D97" s="21"/>
      <c r="E97" s="21">
        <v>0</v>
      </c>
      <c r="F97" s="21">
        <v>0</v>
      </c>
      <c r="G97" s="21" t="s">
        <v>3421</v>
      </c>
      <c r="H97" s="21" t="s">
        <v>3421</v>
      </c>
      <c r="I97" s="21"/>
      <c r="J97" s="21"/>
    </row>
    <row r="98" spans="1:10" hidden="1" x14ac:dyDescent="0.25">
      <c r="A98" s="21"/>
      <c r="B98" s="21"/>
      <c r="C98" s="21" t="s">
        <v>276</v>
      </c>
      <c r="D98" s="21" t="s">
        <v>274</v>
      </c>
      <c r="E98" s="21"/>
      <c r="F98" s="21"/>
      <c r="G98" s="21"/>
      <c r="H98" s="21"/>
      <c r="I98" s="21" t="s">
        <v>275</v>
      </c>
      <c r="J98" s="21" t="s">
        <v>277</v>
      </c>
    </row>
    <row r="99" spans="1:10" x14ac:dyDescent="0.25">
      <c r="A99" s="21"/>
      <c r="B99" s="21" t="s">
        <v>3416</v>
      </c>
      <c r="C99" s="21" t="s">
        <v>386</v>
      </c>
      <c r="D99" s="77"/>
      <c r="E99" s="73" t="s">
        <v>3417</v>
      </c>
      <c r="F99" s="73" t="s">
        <v>3417</v>
      </c>
      <c r="G99" s="73" t="s">
        <v>3419</v>
      </c>
      <c r="H99" s="73" t="s">
        <v>3419</v>
      </c>
      <c r="I99" s="21"/>
      <c r="J99" s="21"/>
    </row>
    <row r="100" spans="1:10" ht="19.5" customHeight="1" x14ac:dyDescent="0.25">
      <c r="A100" s="21"/>
      <c r="B100" s="21"/>
      <c r="C100" s="21" t="s">
        <v>444</v>
      </c>
      <c r="D100" s="36"/>
      <c r="E100" s="49">
        <v>2016</v>
      </c>
      <c r="F100" s="49">
        <v>2015</v>
      </c>
      <c r="G100" s="49">
        <v>2016</v>
      </c>
      <c r="H100" s="49">
        <v>2015</v>
      </c>
      <c r="J100" s="21"/>
    </row>
    <row r="101" spans="1:10" ht="20.100000000000001" customHeight="1" x14ac:dyDescent="0.25">
      <c r="A101" s="21"/>
      <c r="B101" s="21"/>
      <c r="C101" s="21" t="s">
        <v>445</v>
      </c>
      <c r="D101" s="36"/>
      <c r="E101" s="51" t="str">
        <f>StartUp!$E$8</f>
        <v>SGD</v>
      </c>
      <c r="F101" s="51" t="str">
        <f>StartUp!$E$8</f>
        <v>SGD</v>
      </c>
      <c r="G101" s="51" t="str">
        <f>StartUp!$E$8</f>
        <v>SGD</v>
      </c>
      <c r="H101" s="51" t="str">
        <f>StartUp!$E$8</f>
        <v>SGD</v>
      </c>
      <c r="J101" s="21"/>
    </row>
    <row r="102" spans="1:10" ht="20.100000000000001" hidden="1" customHeight="1" x14ac:dyDescent="0.25">
      <c r="A102" s="21"/>
      <c r="B102" s="21"/>
      <c r="C102" s="21" t="s">
        <v>446</v>
      </c>
      <c r="D102" s="36"/>
      <c r="E102" s="50" t="str">
        <f>StartUp!$D$8</f>
        <v>01/01/2010</v>
      </c>
      <c r="F102" s="50" t="str">
        <f>StartUp!$D$10</f>
        <v>01/01/2009</v>
      </c>
      <c r="G102" s="50" t="str">
        <f>StartUp!$D$8</f>
        <v>01/01/2010</v>
      </c>
      <c r="H102" s="50" t="str">
        <f>StartUp!$D$10</f>
        <v>01/01/2009</v>
      </c>
      <c r="J102" s="21"/>
    </row>
    <row r="103" spans="1:10" ht="20.100000000000001" hidden="1" customHeight="1" x14ac:dyDescent="0.25">
      <c r="A103" s="21"/>
      <c r="B103" s="21"/>
      <c r="C103" s="21" t="s">
        <v>447</v>
      </c>
      <c r="D103" s="36"/>
      <c r="E103" s="50" t="str">
        <f>StartUp!$D$9</f>
        <v>31/12/2010</v>
      </c>
      <c r="F103" s="50" t="str">
        <f>StartUp!$D$11</f>
        <v>31/12/2009</v>
      </c>
      <c r="G103" s="50" t="str">
        <f>StartUp!$D$9</f>
        <v>31/12/2010</v>
      </c>
      <c r="H103" s="50" t="str">
        <f>StartUp!$D$11</f>
        <v>31/12/2009</v>
      </c>
      <c r="J103" s="21"/>
    </row>
    <row r="104" spans="1:10" x14ac:dyDescent="0.25">
      <c r="A104" s="21"/>
      <c r="B104" s="21"/>
      <c r="C104" s="21" t="s">
        <v>275</v>
      </c>
      <c r="D104" s="15"/>
      <c r="J104" s="21"/>
    </row>
    <row r="105" spans="1:10" ht="30" hidden="1" x14ac:dyDescent="0.25">
      <c r="A105" s="21" t="s">
        <v>3274</v>
      </c>
      <c r="B105" s="21"/>
      <c r="C105" s="21"/>
      <c r="D105" s="14" t="s">
        <v>3275</v>
      </c>
      <c r="E105" s="16"/>
      <c r="F105" s="16"/>
      <c r="G105" s="16"/>
      <c r="H105" s="16"/>
      <c r="J105" s="21"/>
    </row>
    <row r="106" spans="1:10" ht="30" x14ac:dyDescent="0.25">
      <c r="A106" s="21" t="s">
        <v>3310</v>
      </c>
      <c r="B106" s="21"/>
      <c r="C106" s="21"/>
      <c r="D106" s="27" t="s">
        <v>3312</v>
      </c>
      <c r="E106" s="23"/>
      <c r="F106" s="23"/>
      <c r="G106" s="23"/>
      <c r="H106" s="23"/>
      <c r="J106" s="21"/>
    </row>
    <row r="107" spans="1:10" ht="45" x14ac:dyDescent="0.25">
      <c r="A107" s="21" t="s">
        <v>3311</v>
      </c>
      <c r="B107" s="21"/>
      <c r="C107" s="21"/>
      <c r="D107" s="18" t="s">
        <v>3313</v>
      </c>
      <c r="E107" s="38"/>
      <c r="F107" s="38"/>
      <c r="G107" s="38"/>
      <c r="H107" s="38"/>
      <c r="J107" s="21"/>
    </row>
    <row r="108" spans="1:10" hidden="1" x14ac:dyDescent="0.25">
      <c r="A108" s="21"/>
      <c r="B108" s="21"/>
      <c r="C108" s="21" t="s">
        <v>275</v>
      </c>
      <c r="J108" s="21"/>
    </row>
    <row r="109" spans="1:10" hidden="1" x14ac:dyDescent="0.25">
      <c r="A109" s="21"/>
      <c r="B109" s="21"/>
      <c r="C109" s="21" t="s">
        <v>278</v>
      </c>
      <c r="D109" s="21"/>
      <c r="E109" s="21"/>
      <c r="F109" s="21"/>
      <c r="G109" s="21"/>
      <c r="H109" s="21"/>
      <c r="I109" s="21"/>
      <c r="J109" s="21" t="s">
        <v>279</v>
      </c>
    </row>
  </sheetData>
  <sheetProtection formatColumns="0" formatRows="0"/>
  <mergeCells count="2">
    <mergeCell ref="E71:H71"/>
    <mergeCell ref="E25:H25"/>
  </mergeCells>
  <dataValidations count="1">
    <dataValidation type="decimal" allowBlank="1" showInputMessage="1" showErrorMessage="1" errorTitle="Input Error" error="Please enter a numeric value between -99999999999999999 and 99999999999999999" sqref="E42:H45 E63:H70 E87:H90 E107:H107">
      <formula1>-99999999999999900</formula1>
      <formula2>99999999999999900</formula2>
    </dataValidation>
  </dataValidations>
  <hyperlinks>
    <hyperlink ref="D41" tooltip="Edit Maturity [axis]" display="Edit Maturity [axis]"/>
    <hyperlink ref="D86" tooltip="Edit Maturity [axis]" display="Edit Maturity [axi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6353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3531" r:id="rId4" name="ToolboxBtn"/>
      </mc:Fallback>
    </mc:AlternateContent>
    <mc:AlternateContent xmlns:mc="http://schemas.openxmlformats.org/markup-compatibility/2006">
      <mc:Choice Requires="x14">
        <control shapeId="6353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3530" r:id="rId6" name="LegendBtn"/>
      </mc:Fallback>
    </mc:AlternateContent>
    <mc:AlternateContent xmlns:mc="http://schemas.openxmlformats.org/markup-compatibility/2006">
      <mc:Choice Requires="x14">
        <control shapeId="6352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3529" r:id="rId8" name="HomeBtn"/>
      </mc:Fallback>
    </mc:AlternateContent>
  </control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O63"/>
  <sheetViews>
    <sheetView showGridLines="0" view="pageBreakPreview" topLeftCell="D1" zoomScale="87" zoomScaleSheetLayoutView="87" workbookViewId="0">
      <selection activeCell="F60" sqref="F60"/>
    </sheetView>
  </sheetViews>
  <sheetFormatPr defaultRowHeight="15" x14ac:dyDescent="0.25"/>
  <cols>
    <col min="1" max="3" width="0" hidden="1" customWidth="1"/>
    <col min="4" max="4" width="35.7109375" customWidth="1"/>
    <col min="5" max="13" width="22.7109375" customWidth="1"/>
  </cols>
  <sheetData>
    <row r="1" spans="1:15" ht="29.1" customHeight="1" x14ac:dyDescent="0.25">
      <c r="A1" s="12" t="s">
        <v>3316</v>
      </c>
      <c r="E1" s="13" t="s">
        <v>3336</v>
      </c>
    </row>
    <row r="3" spans="1:15" hidden="1" x14ac:dyDescent="0.25"/>
    <row r="4" spans="1:15" hidden="1" x14ac:dyDescent="0.25"/>
    <row r="5" spans="1:15" ht="15" hidden="1" customHeight="1" x14ac:dyDescent="0.25">
      <c r="A5" s="21"/>
      <c r="B5" s="21"/>
      <c r="C5" s="12" t="s">
        <v>3317</v>
      </c>
      <c r="D5" s="21"/>
      <c r="E5" s="21"/>
      <c r="F5" s="21"/>
      <c r="G5" s="21"/>
    </row>
    <row r="6" spans="1:15" hidden="1" x14ac:dyDescent="0.25">
      <c r="A6" s="21"/>
      <c r="B6" s="21"/>
      <c r="C6" s="21"/>
      <c r="D6" s="21"/>
      <c r="E6" s="21"/>
      <c r="F6" s="21"/>
      <c r="G6" s="21"/>
    </row>
    <row r="7" spans="1:15" hidden="1" x14ac:dyDescent="0.25">
      <c r="A7" s="21"/>
      <c r="B7" s="21"/>
      <c r="C7" s="21"/>
      <c r="D7" s="21"/>
      <c r="E7" s="21"/>
      <c r="F7" s="21"/>
      <c r="G7" s="21"/>
    </row>
    <row r="8" spans="1:15" hidden="1" x14ac:dyDescent="0.25">
      <c r="A8" s="21"/>
      <c r="B8" s="21"/>
      <c r="C8" s="21" t="s">
        <v>276</v>
      </c>
      <c r="D8" s="21" t="s">
        <v>274</v>
      </c>
      <c r="E8" s="21"/>
      <c r="F8" s="21" t="s">
        <v>275</v>
      </c>
      <c r="G8" s="21" t="s">
        <v>277</v>
      </c>
    </row>
    <row r="9" spans="1:15" x14ac:dyDescent="0.25">
      <c r="A9" s="21"/>
      <c r="B9" s="21"/>
      <c r="C9" s="21" t="s">
        <v>275</v>
      </c>
      <c r="D9" s="15"/>
      <c r="G9" s="21"/>
    </row>
    <row r="10" spans="1:15" ht="30" x14ac:dyDescent="0.25">
      <c r="A10" s="21" t="s">
        <v>3318</v>
      </c>
      <c r="B10" s="21"/>
      <c r="C10" s="21"/>
      <c r="D10" s="14" t="s">
        <v>3319</v>
      </c>
      <c r="E10" s="35"/>
      <c r="G10" s="21"/>
    </row>
    <row r="11" spans="1:15" hidden="1" x14ac:dyDescent="0.25">
      <c r="A11" s="21"/>
      <c r="B11" s="21"/>
      <c r="C11" s="21" t="s">
        <v>275</v>
      </c>
      <c r="G11" s="21"/>
    </row>
    <row r="12" spans="1:15" hidden="1" x14ac:dyDescent="0.25">
      <c r="A12" s="21"/>
      <c r="B12" s="21"/>
      <c r="C12" s="21" t="s">
        <v>278</v>
      </c>
      <c r="D12" s="21"/>
      <c r="E12" s="21"/>
      <c r="F12" s="21"/>
      <c r="G12" s="21" t="s">
        <v>279</v>
      </c>
    </row>
    <row r="14" spans="1:15" x14ac:dyDescent="0.25">
      <c r="D14" s="40" t="s">
        <v>4156</v>
      </c>
    </row>
    <row r="15" spans="1:15" ht="15" hidden="1" customHeight="1" x14ac:dyDescent="0.25">
      <c r="A15" s="21"/>
      <c r="B15" s="21"/>
      <c r="C15" s="12" t="s">
        <v>3320</v>
      </c>
      <c r="D15" s="21"/>
      <c r="E15" s="21"/>
      <c r="F15" s="21"/>
      <c r="G15" s="21"/>
      <c r="H15" s="21"/>
      <c r="I15" s="21"/>
      <c r="J15" s="21"/>
      <c r="K15" s="21"/>
      <c r="L15" s="21"/>
      <c r="M15" s="21"/>
      <c r="N15" s="21"/>
      <c r="O15" s="21"/>
    </row>
    <row r="16" spans="1:15" hidden="1" x14ac:dyDescent="0.25">
      <c r="A16" s="21"/>
      <c r="B16" s="21"/>
      <c r="C16" s="21"/>
      <c r="D16" s="21"/>
      <c r="E16" s="21"/>
      <c r="F16" s="21"/>
      <c r="G16" s="21"/>
      <c r="H16" s="21"/>
      <c r="I16" s="21"/>
      <c r="J16" s="21"/>
      <c r="K16" s="21"/>
      <c r="L16" s="21"/>
      <c r="M16" s="21"/>
      <c r="N16" s="21"/>
      <c r="O16" s="21"/>
    </row>
    <row r="17" spans="1:15" hidden="1" x14ac:dyDescent="0.25">
      <c r="A17" s="21"/>
      <c r="B17" s="21"/>
      <c r="C17" s="21"/>
      <c r="D17" s="21"/>
      <c r="E17" s="21" t="s">
        <v>3660</v>
      </c>
      <c r="F17" s="21" t="s">
        <v>3661</v>
      </c>
      <c r="G17" s="21" t="s">
        <v>3662</v>
      </c>
      <c r="H17" s="21" t="s">
        <v>3663</v>
      </c>
      <c r="I17" s="21" t="s">
        <v>3664</v>
      </c>
      <c r="J17" s="21" t="s">
        <v>3665</v>
      </c>
      <c r="K17" s="21" t="s">
        <v>3666</v>
      </c>
      <c r="L17" s="21" t="s">
        <v>3667</v>
      </c>
      <c r="M17" s="21" t="s">
        <v>387</v>
      </c>
      <c r="N17" s="21"/>
      <c r="O17" s="21"/>
    </row>
    <row r="18" spans="1:15" hidden="1" x14ac:dyDescent="0.25">
      <c r="A18" s="21"/>
      <c r="B18" s="21"/>
      <c r="C18" s="21" t="s">
        <v>276</v>
      </c>
      <c r="D18" s="21" t="s">
        <v>274</v>
      </c>
      <c r="E18" s="21"/>
      <c r="F18" s="21"/>
      <c r="G18" s="21"/>
      <c r="H18" s="21"/>
      <c r="I18" s="21"/>
      <c r="J18" s="21"/>
      <c r="K18" s="21"/>
      <c r="L18" s="21"/>
      <c r="M18" s="21"/>
      <c r="N18" s="21" t="s">
        <v>275</v>
      </c>
      <c r="O18" s="21" t="s">
        <v>277</v>
      </c>
    </row>
    <row r="19" spans="1:15" hidden="1" x14ac:dyDescent="0.25">
      <c r="A19" s="21"/>
      <c r="B19" s="21" t="s">
        <v>3416</v>
      </c>
      <c r="C19" s="21" t="s">
        <v>386</v>
      </c>
      <c r="D19" s="77"/>
      <c r="E19" s="73" t="s">
        <v>3417</v>
      </c>
      <c r="F19" s="73" t="s">
        <v>3417</v>
      </c>
      <c r="G19" s="73" t="s">
        <v>3417</v>
      </c>
      <c r="H19" s="73" t="s">
        <v>3417</v>
      </c>
      <c r="I19" s="73" t="s">
        <v>3417</v>
      </c>
      <c r="J19" s="73" t="s">
        <v>3417</v>
      </c>
      <c r="K19" s="73" t="s">
        <v>3417</v>
      </c>
      <c r="L19" s="73" t="s">
        <v>3417</v>
      </c>
      <c r="M19" s="73" t="s">
        <v>3417</v>
      </c>
      <c r="N19" s="21"/>
      <c r="O19" s="21"/>
    </row>
    <row r="20" spans="1:15" ht="50.1" hidden="1" customHeight="1" x14ac:dyDescent="0.25">
      <c r="A20" s="21"/>
      <c r="B20" s="21" t="s">
        <v>3335</v>
      </c>
      <c r="C20" s="21" t="s">
        <v>386</v>
      </c>
      <c r="D20" s="61" t="s">
        <v>3334</v>
      </c>
      <c r="E20" s="22" t="s">
        <v>3326</v>
      </c>
      <c r="F20" s="22" t="s">
        <v>3327</v>
      </c>
      <c r="G20" s="22" t="s">
        <v>3328</v>
      </c>
      <c r="H20" s="22" t="s">
        <v>3329</v>
      </c>
      <c r="I20" s="22" t="s">
        <v>3330</v>
      </c>
      <c r="J20" s="22" t="s">
        <v>3331</v>
      </c>
      <c r="K20" s="22" t="s">
        <v>3332</v>
      </c>
      <c r="L20" s="22" t="s">
        <v>3333</v>
      </c>
      <c r="M20" s="22" t="s">
        <v>402</v>
      </c>
      <c r="O20" s="21"/>
    </row>
    <row r="21" spans="1:15" ht="19.5" hidden="1" customHeight="1" x14ac:dyDescent="0.25">
      <c r="A21" s="21"/>
      <c r="B21" s="21"/>
      <c r="C21" s="21" t="s">
        <v>444</v>
      </c>
      <c r="D21" s="36"/>
      <c r="E21" s="49" t="str">
        <f t="shared" ref="E21:M21" si="0">TEXT(DATE(MID(E24,7,4),MID(E24,4,2),MID(E24,1,2)),"yyyy")</f>
        <v>2010</v>
      </c>
      <c r="F21" s="49" t="str">
        <f t="shared" si="0"/>
        <v>2010</v>
      </c>
      <c r="G21" s="49" t="str">
        <f t="shared" si="0"/>
        <v>2010</v>
      </c>
      <c r="H21" s="49" t="str">
        <f t="shared" si="0"/>
        <v>2010</v>
      </c>
      <c r="I21" s="49" t="str">
        <f t="shared" si="0"/>
        <v>2010</v>
      </c>
      <c r="J21" s="49" t="str">
        <f t="shared" si="0"/>
        <v>2010</v>
      </c>
      <c r="K21" s="49" t="str">
        <f t="shared" si="0"/>
        <v>2010</v>
      </c>
      <c r="L21" s="49" t="str">
        <f t="shared" si="0"/>
        <v>2010</v>
      </c>
      <c r="M21" s="49" t="str">
        <f t="shared" si="0"/>
        <v>2010</v>
      </c>
      <c r="O21" s="21"/>
    </row>
    <row r="22" spans="1:15" ht="20.100000000000001" hidden="1" customHeight="1" x14ac:dyDescent="0.25">
      <c r="A22" s="21"/>
      <c r="B22" s="21"/>
      <c r="C22" s="21" t="s">
        <v>445</v>
      </c>
      <c r="D22" s="36"/>
      <c r="E22" s="51" t="str">
        <f>StartUp!$E$8</f>
        <v>SGD</v>
      </c>
      <c r="F22" s="51" t="str">
        <f>StartUp!$E$8</f>
        <v>SGD</v>
      </c>
      <c r="G22" s="51" t="str">
        <f>StartUp!$E$8</f>
        <v>SGD</v>
      </c>
      <c r="H22" s="51" t="str">
        <f>StartUp!$E$8</f>
        <v>SGD</v>
      </c>
      <c r="I22" s="51" t="str">
        <f>StartUp!$E$8</f>
        <v>SGD</v>
      </c>
      <c r="J22" s="51" t="str">
        <f>StartUp!$E$8</f>
        <v>SGD</v>
      </c>
      <c r="K22" s="51" t="str">
        <f>StartUp!$E$8</f>
        <v>SGD</v>
      </c>
      <c r="L22" s="51" t="str">
        <f>StartUp!$E$8</f>
        <v>SGD</v>
      </c>
      <c r="M22" s="51" t="str">
        <f>StartUp!$E$8</f>
        <v>SGD</v>
      </c>
      <c r="O22" s="21"/>
    </row>
    <row r="23" spans="1:15" ht="20.100000000000001" hidden="1" customHeight="1" x14ac:dyDescent="0.25">
      <c r="A23" s="21"/>
      <c r="B23" s="21"/>
      <c r="C23" s="21" t="s">
        <v>446</v>
      </c>
      <c r="D23" s="36"/>
      <c r="E23" s="50" t="str">
        <f>StartUp!$D$8</f>
        <v>01/01/2010</v>
      </c>
      <c r="F23" s="50" t="str">
        <f>StartUp!$D$8</f>
        <v>01/01/2010</v>
      </c>
      <c r="G23" s="50" t="str">
        <f>StartUp!$D$8</f>
        <v>01/01/2010</v>
      </c>
      <c r="H23" s="50" t="str">
        <f>StartUp!$D$8</f>
        <v>01/01/2010</v>
      </c>
      <c r="I23" s="50" t="str">
        <f>StartUp!$D$8</f>
        <v>01/01/2010</v>
      </c>
      <c r="J23" s="50" t="str">
        <f>StartUp!$D$8</f>
        <v>01/01/2010</v>
      </c>
      <c r="K23" s="50" t="str">
        <f>StartUp!$D$8</f>
        <v>01/01/2010</v>
      </c>
      <c r="L23" s="50" t="str">
        <f>StartUp!$D$8</f>
        <v>01/01/2010</v>
      </c>
      <c r="M23" s="50" t="str">
        <f>StartUp!$D$8</f>
        <v>01/01/2010</v>
      </c>
      <c r="O23" s="21"/>
    </row>
    <row r="24" spans="1:15" ht="20.100000000000001" hidden="1" customHeight="1" x14ac:dyDescent="0.25">
      <c r="A24" s="21"/>
      <c r="B24" s="21"/>
      <c r="C24" s="21" t="s">
        <v>447</v>
      </c>
      <c r="D24" s="36"/>
      <c r="E24" s="50" t="str">
        <f>StartUp!$D$9</f>
        <v>31/12/2010</v>
      </c>
      <c r="F24" s="50" t="str">
        <f>StartUp!$D$9</f>
        <v>31/12/2010</v>
      </c>
      <c r="G24" s="50" t="str">
        <f>StartUp!$D$9</f>
        <v>31/12/2010</v>
      </c>
      <c r="H24" s="50" t="str">
        <f>StartUp!$D$9</f>
        <v>31/12/2010</v>
      </c>
      <c r="I24" s="50" t="str">
        <f>StartUp!$D$9</f>
        <v>31/12/2010</v>
      </c>
      <c r="J24" s="50" t="str">
        <f>StartUp!$D$9</f>
        <v>31/12/2010</v>
      </c>
      <c r="K24" s="50" t="str">
        <f>StartUp!$D$9</f>
        <v>31/12/2010</v>
      </c>
      <c r="L24" s="50" t="str">
        <f>StartUp!$D$9</f>
        <v>31/12/2010</v>
      </c>
      <c r="M24" s="50" t="str">
        <f>StartUp!$D$9</f>
        <v>31/12/2010</v>
      </c>
      <c r="O24" s="21"/>
    </row>
    <row r="25" spans="1:15" hidden="1" x14ac:dyDescent="0.25">
      <c r="A25" s="21"/>
      <c r="B25" s="21"/>
      <c r="C25" s="21" t="s">
        <v>275</v>
      </c>
      <c r="D25" s="15"/>
      <c r="O25" s="21"/>
    </row>
    <row r="26" spans="1:15" hidden="1" x14ac:dyDescent="0.25">
      <c r="A26" s="21" t="s">
        <v>3321</v>
      </c>
      <c r="B26" s="21"/>
      <c r="C26" s="21"/>
      <c r="D26" s="22" t="s">
        <v>3324</v>
      </c>
      <c r="E26" s="23"/>
      <c r="F26" s="23"/>
      <c r="G26" s="23"/>
      <c r="H26" s="23"/>
      <c r="I26" s="23"/>
      <c r="J26" s="23"/>
      <c r="K26" s="23"/>
      <c r="L26" s="23"/>
      <c r="M26" s="23"/>
      <c r="O26" s="21"/>
    </row>
    <row r="27" spans="1:15" hidden="1" x14ac:dyDescent="0.25">
      <c r="A27" s="21" t="s">
        <v>3322</v>
      </c>
      <c r="B27" s="21"/>
      <c r="C27" s="21"/>
      <c r="D27" s="27" t="s">
        <v>3324</v>
      </c>
      <c r="E27" s="23"/>
      <c r="F27" s="23"/>
      <c r="G27" s="23"/>
      <c r="H27" s="23"/>
      <c r="I27" s="23"/>
      <c r="J27" s="23"/>
      <c r="K27" s="23"/>
      <c r="L27" s="23"/>
      <c r="M27" s="23"/>
      <c r="O27" s="21"/>
    </row>
    <row r="28" spans="1:15" ht="30" hidden="1" x14ac:dyDescent="0.25">
      <c r="A28" s="21" t="s">
        <v>3323</v>
      </c>
      <c r="B28" s="21"/>
      <c r="C28" s="21"/>
      <c r="D28" s="18" t="s">
        <v>3325</v>
      </c>
      <c r="E28" s="38"/>
      <c r="F28" s="38"/>
      <c r="G28" s="38"/>
      <c r="H28" s="38"/>
      <c r="I28" s="38"/>
      <c r="J28" s="38"/>
      <c r="K28" s="38"/>
      <c r="L28" s="38"/>
      <c r="M28" s="38"/>
      <c r="O28" s="21"/>
    </row>
    <row r="29" spans="1:15" hidden="1" x14ac:dyDescent="0.25">
      <c r="A29" s="21"/>
      <c r="B29" s="21"/>
      <c r="C29" s="21" t="s">
        <v>275</v>
      </c>
      <c r="O29" s="21"/>
    </row>
    <row r="30" spans="1:15" hidden="1" x14ac:dyDescent="0.25">
      <c r="A30" s="21"/>
      <c r="B30" s="21"/>
      <c r="C30" s="21" t="s">
        <v>278</v>
      </c>
      <c r="D30" s="21"/>
      <c r="E30" s="21"/>
      <c r="F30" s="21"/>
      <c r="G30" s="21"/>
      <c r="H30" s="21"/>
      <c r="I30" s="21"/>
      <c r="J30" s="21"/>
      <c r="K30" s="21"/>
      <c r="L30" s="21"/>
      <c r="M30" s="21"/>
      <c r="N30" s="21"/>
      <c r="O30" s="21" t="s">
        <v>279</v>
      </c>
    </row>
    <row r="31" spans="1:15" hidden="1" x14ac:dyDescent="0.25"/>
    <row r="32" spans="1:15" hidden="1" x14ac:dyDescent="0.25"/>
    <row r="33" spans="1:15" ht="15" hidden="1" customHeight="1" x14ac:dyDescent="0.25">
      <c r="A33" s="21"/>
      <c r="B33" s="21"/>
      <c r="C33" s="12" t="s">
        <v>3668</v>
      </c>
      <c r="D33" s="21"/>
      <c r="E33" s="21"/>
      <c r="F33" s="21"/>
      <c r="G33" s="21"/>
      <c r="H33" s="21"/>
      <c r="I33" s="21"/>
      <c r="J33" s="21"/>
      <c r="K33" s="21"/>
      <c r="L33" s="21"/>
      <c r="M33" s="21"/>
      <c r="N33" s="21"/>
      <c r="O33" s="21"/>
    </row>
    <row r="34" spans="1:15" hidden="1" x14ac:dyDescent="0.25">
      <c r="A34" s="21"/>
      <c r="B34" s="21"/>
      <c r="C34" s="21"/>
      <c r="D34" s="21"/>
      <c r="E34" s="21"/>
      <c r="F34" s="21"/>
      <c r="G34" s="21"/>
      <c r="H34" s="21"/>
      <c r="I34" s="21"/>
      <c r="J34" s="21"/>
      <c r="K34" s="21"/>
      <c r="L34" s="21"/>
      <c r="M34" s="21"/>
      <c r="N34" s="21"/>
      <c r="O34" s="21"/>
    </row>
    <row r="35" spans="1:15" hidden="1" x14ac:dyDescent="0.25">
      <c r="A35" s="21"/>
      <c r="B35" s="21"/>
      <c r="C35" s="21"/>
      <c r="D35" s="21"/>
      <c r="E35" s="21" t="s">
        <v>3669</v>
      </c>
      <c r="F35" s="21" t="s">
        <v>3670</v>
      </c>
      <c r="G35" s="21" t="s">
        <v>3671</v>
      </c>
      <c r="H35" s="21" t="s">
        <v>3672</v>
      </c>
      <c r="I35" s="21" t="s">
        <v>3673</v>
      </c>
      <c r="J35" s="21" t="s">
        <v>3674</v>
      </c>
      <c r="K35" s="21" t="s">
        <v>3675</v>
      </c>
      <c r="L35" s="21" t="s">
        <v>3676</v>
      </c>
      <c r="M35" s="21" t="s">
        <v>3418</v>
      </c>
      <c r="N35" s="21"/>
      <c r="O35" s="21"/>
    </row>
    <row r="36" spans="1:15" hidden="1" x14ac:dyDescent="0.25">
      <c r="A36" s="21"/>
      <c r="B36" s="21"/>
      <c r="C36" s="21" t="s">
        <v>276</v>
      </c>
      <c r="D36" s="21" t="s">
        <v>274</v>
      </c>
      <c r="E36" s="21"/>
      <c r="F36" s="21"/>
      <c r="G36" s="21"/>
      <c r="H36" s="21"/>
      <c r="I36" s="21"/>
      <c r="J36" s="21"/>
      <c r="K36" s="21"/>
      <c r="L36" s="21"/>
      <c r="M36" s="21"/>
      <c r="N36" s="21" t="s">
        <v>275</v>
      </c>
      <c r="O36" s="21" t="s">
        <v>277</v>
      </c>
    </row>
    <row r="37" spans="1:15" hidden="1" x14ac:dyDescent="0.25">
      <c r="A37" s="21"/>
      <c r="B37" s="21" t="s">
        <v>3416</v>
      </c>
      <c r="C37" s="21" t="s">
        <v>386</v>
      </c>
      <c r="D37" s="77"/>
      <c r="E37" s="73" t="s">
        <v>3419</v>
      </c>
      <c r="F37" s="73" t="s">
        <v>3419</v>
      </c>
      <c r="G37" s="73" t="s">
        <v>3419</v>
      </c>
      <c r="H37" s="73" t="s">
        <v>3419</v>
      </c>
      <c r="I37" s="73" t="s">
        <v>3419</v>
      </c>
      <c r="J37" s="73" t="s">
        <v>3419</v>
      </c>
      <c r="K37" s="73" t="s">
        <v>3419</v>
      </c>
      <c r="L37" s="73" t="s">
        <v>3419</v>
      </c>
      <c r="M37" s="73" t="s">
        <v>3419</v>
      </c>
      <c r="N37" s="21"/>
      <c r="O37" s="21"/>
    </row>
    <row r="38" spans="1:15" ht="50.1" hidden="1" customHeight="1" x14ac:dyDescent="0.25">
      <c r="A38" s="21"/>
      <c r="B38" s="21" t="s">
        <v>3335</v>
      </c>
      <c r="C38" s="21" t="s">
        <v>386</v>
      </c>
      <c r="D38" s="61" t="s">
        <v>3334</v>
      </c>
      <c r="E38" s="22" t="s">
        <v>3326</v>
      </c>
      <c r="F38" s="22" t="s">
        <v>3327</v>
      </c>
      <c r="G38" s="22" t="s">
        <v>3328</v>
      </c>
      <c r="H38" s="22" t="s">
        <v>3329</v>
      </c>
      <c r="I38" s="22" t="s">
        <v>3330</v>
      </c>
      <c r="J38" s="22" t="s">
        <v>3331</v>
      </c>
      <c r="K38" s="22" t="s">
        <v>3332</v>
      </c>
      <c r="L38" s="22" t="s">
        <v>3333</v>
      </c>
      <c r="M38" s="22" t="s">
        <v>402</v>
      </c>
      <c r="O38" s="21"/>
    </row>
    <row r="39" spans="1:15" ht="19.5" hidden="1" customHeight="1" x14ac:dyDescent="0.25">
      <c r="A39" s="21"/>
      <c r="B39" s="21"/>
      <c r="C39" s="21" t="s">
        <v>444</v>
      </c>
      <c r="D39" s="36"/>
      <c r="E39" s="49" t="str">
        <f t="shared" ref="E39:M39" si="1">TEXT(DATE(MID(E42,7,4),MID(E42,4,2),MID(E42,1,2)),"yyyy")</f>
        <v>2010</v>
      </c>
      <c r="F39" s="49" t="str">
        <f t="shared" si="1"/>
        <v>2010</v>
      </c>
      <c r="G39" s="49" t="str">
        <f t="shared" si="1"/>
        <v>2010</v>
      </c>
      <c r="H39" s="49" t="str">
        <f t="shared" si="1"/>
        <v>2010</v>
      </c>
      <c r="I39" s="49" t="str">
        <f t="shared" si="1"/>
        <v>2010</v>
      </c>
      <c r="J39" s="49" t="str">
        <f t="shared" si="1"/>
        <v>2010</v>
      </c>
      <c r="K39" s="49" t="str">
        <f t="shared" si="1"/>
        <v>2010</v>
      </c>
      <c r="L39" s="49" t="str">
        <f t="shared" si="1"/>
        <v>2010</v>
      </c>
      <c r="M39" s="49" t="str">
        <f t="shared" si="1"/>
        <v>2010</v>
      </c>
      <c r="O39" s="21"/>
    </row>
    <row r="40" spans="1:15" ht="20.100000000000001" hidden="1" customHeight="1" x14ac:dyDescent="0.25">
      <c r="A40" s="21"/>
      <c r="B40" s="21"/>
      <c r="C40" s="21" t="s">
        <v>445</v>
      </c>
      <c r="D40" s="36"/>
      <c r="E40" s="51" t="str">
        <f>StartUp!$E$8</f>
        <v>SGD</v>
      </c>
      <c r="F40" s="51" t="str">
        <f>StartUp!$E$8</f>
        <v>SGD</v>
      </c>
      <c r="G40" s="51" t="str">
        <f>StartUp!$E$8</f>
        <v>SGD</v>
      </c>
      <c r="H40" s="51" t="str">
        <f>StartUp!$E$8</f>
        <v>SGD</v>
      </c>
      <c r="I40" s="51" t="str">
        <f>StartUp!$E$8</f>
        <v>SGD</v>
      </c>
      <c r="J40" s="51" t="str">
        <f>StartUp!$E$8</f>
        <v>SGD</v>
      </c>
      <c r="K40" s="51" t="str">
        <f>StartUp!$E$8</f>
        <v>SGD</v>
      </c>
      <c r="L40" s="51" t="str">
        <f>StartUp!$E$8</f>
        <v>SGD</v>
      </c>
      <c r="M40" s="51" t="str">
        <f>StartUp!$E$8</f>
        <v>SGD</v>
      </c>
      <c r="O40" s="21"/>
    </row>
    <row r="41" spans="1:15" ht="20.100000000000001" hidden="1" customHeight="1" x14ac:dyDescent="0.25">
      <c r="A41" s="21"/>
      <c r="B41" s="21"/>
      <c r="C41" s="21" t="s">
        <v>446</v>
      </c>
      <c r="D41" s="36"/>
      <c r="E41" s="50" t="str">
        <f>StartUp!$D$8</f>
        <v>01/01/2010</v>
      </c>
      <c r="F41" s="50" t="str">
        <f>StartUp!$D$8</f>
        <v>01/01/2010</v>
      </c>
      <c r="G41" s="50" t="str">
        <f>StartUp!$D$8</f>
        <v>01/01/2010</v>
      </c>
      <c r="H41" s="50" t="str">
        <f>StartUp!$D$8</f>
        <v>01/01/2010</v>
      </c>
      <c r="I41" s="50" t="str">
        <f>StartUp!$D$8</f>
        <v>01/01/2010</v>
      </c>
      <c r="J41" s="50" t="str">
        <f>StartUp!$D$8</f>
        <v>01/01/2010</v>
      </c>
      <c r="K41" s="50" t="str">
        <f>StartUp!$D$8</f>
        <v>01/01/2010</v>
      </c>
      <c r="L41" s="50" t="str">
        <f>StartUp!$D$8</f>
        <v>01/01/2010</v>
      </c>
      <c r="M41" s="50" t="str">
        <f>StartUp!$D$8</f>
        <v>01/01/2010</v>
      </c>
      <c r="O41" s="21"/>
    </row>
    <row r="42" spans="1:15" ht="20.100000000000001" hidden="1" customHeight="1" x14ac:dyDescent="0.25">
      <c r="A42" s="21"/>
      <c r="B42" s="21"/>
      <c r="C42" s="21" t="s">
        <v>447</v>
      </c>
      <c r="D42" s="36"/>
      <c r="E42" s="50" t="str">
        <f>StartUp!$D$9</f>
        <v>31/12/2010</v>
      </c>
      <c r="F42" s="50" t="str">
        <f>StartUp!$D$9</f>
        <v>31/12/2010</v>
      </c>
      <c r="G42" s="50" t="str">
        <f>StartUp!$D$9</f>
        <v>31/12/2010</v>
      </c>
      <c r="H42" s="50" t="str">
        <f>StartUp!$D$9</f>
        <v>31/12/2010</v>
      </c>
      <c r="I42" s="50" t="str">
        <f>StartUp!$D$9</f>
        <v>31/12/2010</v>
      </c>
      <c r="J42" s="50" t="str">
        <f>StartUp!$D$9</f>
        <v>31/12/2010</v>
      </c>
      <c r="K42" s="50" t="str">
        <f>StartUp!$D$9</f>
        <v>31/12/2010</v>
      </c>
      <c r="L42" s="50" t="str">
        <f>StartUp!$D$9</f>
        <v>31/12/2010</v>
      </c>
      <c r="M42" s="50" t="str">
        <f>StartUp!$D$9</f>
        <v>31/12/2010</v>
      </c>
      <c r="O42" s="21"/>
    </row>
    <row r="43" spans="1:15" hidden="1" x14ac:dyDescent="0.25">
      <c r="A43" s="21"/>
      <c r="B43" s="21"/>
      <c r="C43" s="21" t="s">
        <v>275</v>
      </c>
      <c r="D43" s="15"/>
      <c r="O43" s="21"/>
    </row>
    <row r="44" spans="1:15" hidden="1" x14ac:dyDescent="0.25">
      <c r="A44" s="21" t="s">
        <v>3321</v>
      </c>
      <c r="B44" s="21"/>
      <c r="C44" s="21"/>
      <c r="D44" s="22" t="s">
        <v>3324</v>
      </c>
      <c r="E44" s="23"/>
      <c r="F44" s="23"/>
      <c r="G44" s="23"/>
      <c r="H44" s="23"/>
      <c r="I44" s="23"/>
      <c r="J44" s="23"/>
      <c r="K44" s="23"/>
      <c r="L44" s="23"/>
      <c r="M44" s="23"/>
      <c r="O44" s="21"/>
    </row>
    <row r="45" spans="1:15" hidden="1" x14ac:dyDescent="0.25">
      <c r="A45" s="21" t="s">
        <v>3322</v>
      </c>
      <c r="B45" s="21"/>
      <c r="C45" s="21"/>
      <c r="D45" s="27" t="s">
        <v>3324</v>
      </c>
      <c r="E45" s="23"/>
      <c r="F45" s="23"/>
      <c r="G45" s="23"/>
      <c r="H45" s="23"/>
      <c r="I45" s="23"/>
      <c r="J45" s="23"/>
      <c r="K45" s="23"/>
      <c r="L45" s="23"/>
      <c r="M45" s="23"/>
      <c r="O45" s="21"/>
    </row>
    <row r="46" spans="1:15" ht="30" hidden="1" x14ac:dyDescent="0.25">
      <c r="A46" s="21" t="s">
        <v>3323</v>
      </c>
      <c r="B46" s="21"/>
      <c r="C46" s="21"/>
      <c r="D46" s="18" t="s">
        <v>3325</v>
      </c>
      <c r="E46" s="38"/>
      <c r="F46" s="38"/>
      <c r="G46" s="38"/>
      <c r="H46" s="38"/>
      <c r="I46" s="38"/>
      <c r="J46" s="38"/>
      <c r="K46" s="38"/>
      <c r="L46" s="38"/>
      <c r="M46" s="38"/>
      <c r="O46" s="21"/>
    </row>
    <row r="47" spans="1:15" hidden="1" x14ac:dyDescent="0.25">
      <c r="A47" s="21"/>
      <c r="B47" s="21"/>
      <c r="C47" s="21" t="s">
        <v>275</v>
      </c>
      <c r="O47" s="21"/>
    </row>
    <row r="48" spans="1:15" hidden="1" x14ac:dyDescent="0.25">
      <c r="A48" s="21"/>
      <c r="B48" s="21"/>
      <c r="C48" s="21" t="s">
        <v>278</v>
      </c>
      <c r="D48" s="21"/>
      <c r="E48" s="21"/>
      <c r="F48" s="21"/>
      <c r="G48" s="21"/>
      <c r="H48" s="21"/>
      <c r="I48" s="21"/>
      <c r="J48" s="21"/>
      <c r="K48" s="21"/>
      <c r="L48" s="21"/>
      <c r="M48" s="21"/>
      <c r="N48" s="21"/>
      <c r="O48" s="21" t="s">
        <v>279</v>
      </c>
    </row>
    <row r="49" spans="4:8" hidden="1" x14ac:dyDescent="0.25"/>
    <row r="50" spans="4:8" x14ac:dyDescent="0.25">
      <c r="E50" s="73" t="s">
        <v>3417</v>
      </c>
      <c r="F50" s="73" t="s">
        <v>3417</v>
      </c>
      <c r="G50" s="73" t="s">
        <v>3419</v>
      </c>
      <c r="H50" s="73" t="s">
        <v>3419</v>
      </c>
    </row>
    <row r="51" spans="4:8" ht="45" x14ac:dyDescent="0.25">
      <c r="E51" s="39" t="s">
        <v>3325</v>
      </c>
      <c r="F51" s="39" t="s">
        <v>3325</v>
      </c>
      <c r="G51" s="39" t="s">
        <v>3325</v>
      </c>
      <c r="H51" s="39" t="s">
        <v>3325</v>
      </c>
    </row>
    <row r="52" spans="4:8" x14ac:dyDescent="0.25">
      <c r="E52" s="83">
        <v>2016</v>
      </c>
      <c r="F52" s="49">
        <v>2015</v>
      </c>
      <c r="G52" s="49">
        <v>2016</v>
      </c>
      <c r="H52" s="49">
        <v>2015</v>
      </c>
    </row>
    <row r="53" spans="4:8" x14ac:dyDescent="0.25">
      <c r="E53" s="51" t="str">
        <f>StartUp!$E$8</f>
        <v>SGD</v>
      </c>
      <c r="F53" s="85" t="str">
        <f>StartUp!$E$8</f>
        <v>SGD</v>
      </c>
      <c r="G53" s="86" t="str">
        <f>StartUp!$E$8</f>
        <v>SGD</v>
      </c>
      <c r="H53" s="51" t="str">
        <f>StartUp!$E$8</f>
        <v>SGD</v>
      </c>
    </row>
    <row r="54" spans="4:8" ht="30" x14ac:dyDescent="0.25">
      <c r="D54" s="61" t="s">
        <v>3334</v>
      </c>
      <c r="E54" s="82"/>
      <c r="F54" s="82"/>
      <c r="G54" s="82"/>
      <c r="H54" s="82"/>
    </row>
    <row r="55" spans="4:8" x14ac:dyDescent="0.25">
      <c r="D55" s="22" t="s">
        <v>3326</v>
      </c>
      <c r="E55" s="38"/>
      <c r="F55" s="38"/>
      <c r="G55" s="38"/>
      <c r="H55" s="38"/>
    </row>
    <row r="56" spans="4:8" x14ac:dyDescent="0.25">
      <c r="D56" s="22" t="s">
        <v>3327</v>
      </c>
      <c r="E56" s="38"/>
      <c r="F56" s="38"/>
      <c r="G56" s="38"/>
      <c r="H56" s="38"/>
    </row>
    <row r="57" spans="4:8" x14ac:dyDescent="0.25">
      <c r="D57" s="22" t="s">
        <v>3328</v>
      </c>
      <c r="E57" s="38"/>
      <c r="F57" s="38"/>
      <c r="G57" s="38"/>
      <c r="H57" s="38"/>
    </row>
    <row r="58" spans="4:8" ht="45" x14ac:dyDescent="0.25">
      <c r="D58" s="22" t="s">
        <v>3329</v>
      </c>
      <c r="E58" s="38"/>
      <c r="F58" s="38"/>
      <c r="G58" s="38"/>
      <c r="H58" s="38"/>
    </row>
    <row r="59" spans="4:8" ht="30" x14ac:dyDescent="0.25">
      <c r="D59" s="22" t="s">
        <v>3330</v>
      </c>
      <c r="E59" s="38"/>
      <c r="F59" s="38"/>
      <c r="G59" s="38"/>
      <c r="H59" s="38"/>
    </row>
    <row r="60" spans="4:8" x14ac:dyDescent="0.25">
      <c r="D60" s="22" t="s">
        <v>3331</v>
      </c>
      <c r="E60" s="84"/>
      <c r="F60" s="38"/>
      <c r="G60" s="38"/>
      <c r="H60" s="38"/>
    </row>
    <row r="61" spans="4:8" x14ac:dyDescent="0.25">
      <c r="D61" s="22" t="s">
        <v>3332</v>
      </c>
      <c r="E61" s="63"/>
      <c r="F61" s="38"/>
      <c r="G61" s="38"/>
      <c r="H61" s="38"/>
    </row>
    <row r="62" spans="4:8" x14ac:dyDescent="0.25">
      <c r="D62" s="22" t="s">
        <v>3333</v>
      </c>
      <c r="E62" s="38"/>
      <c r="F62" s="38"/>
      <c r="G62" s="38"/>
      <c r="H62" s="38"/>
    </row>
    <row r="63" spans="4:8" x14ac:dyDescent="0.25">
      <c r="D63" s="22" t="s">
        <v>402</v>
      </c>
      <c r="E63" s="38"/>
      <c r="F63" s="38"/>
      <c r="G63" s="38"/>
      <c r="H63" s="38"/>
    </row>
  </sheetData>
  <sheetProtection formatColumns="0" formatRows="0"/>
  <dataValidations count="1">
    <dataValidation type="decimal" allowBlank="1" showInputMessage="1" showErrorMessage="1" errorTitle="Input Error" error="Please enter a numeric value between -99999999999999999 and 99999999999999999" sqref="E28:M28 E55:H63 E46:M46">
      <formula1>-99999999999999900</formula1>
      <formula2>99999999999999900</formula2>
    </dataValidation>
  </dataValidations>
  <hyperlinks>
    <hyperlink ref="D20" tooltip="Edit Classes of contingent liabilities [axis]" display="Edit Classes of contingent liabilities [axis]"/>
    <hyperlink ref="D38" tooltip="Edit Classes of contingent liabilities [axis]" display="Edit Classes of contingent liabilities [axis]"/>
    <hyperlink ref="D54" tooltip="Edit Classes of contingent liabilities [axis]" display="Edit Classes of contingent liabilities [axis]"/>
  </hyperlinks>
  <pageMargins left="0.7" right="0.7" top="0.75" bottom="0.75" header="0.3" footer="0.3"/>
  <pageSetup paperSize="11" scale="38" orientation="portrait" r:id="rId1"/>
  <drawing r:id="rId2"/>
  <legacyDrawing r:id="rId3"/>
  <controls>
    <mc:AlternateContent xmlns:mc="http://schemas.openxmlformats.org/markup-compatibility/2006">
      <mc:Choice Requires="x14">
        <control shapeId="6455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4551" r:id="rId4" name="ToolboxBtn"/>
      </mc:Fallback>
    </mc:AlternateContent>
    <mc:AlternateContent xmlns:mc="http://schemas.openxmlformats.org/markup-compatibility/2006">
      <mc:Choice Requires="x14">
        <control shapeId="6455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4550" r:id="rId6" name="LegendBtn"/>
      </mc:Fallback>
    </mc:AlternateContent>
    <mc:AlternateContent xmlns:mc="http://schemas.openxmlformats.org/markup-compatibility/2006">
      <mc:Choice Requires="x14">
        <control shapeId="6454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4549" r:id="rId8" name="HomeBtn"/>
      </mc:Fallback>
    </mc:AlternateContent>
  </control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H44"/>
  <sheetViews>
    <sheetView showGridLines="0" view="pageBreakPreview" topLeftCell="D1" zoomScale="87" zoomScaleSheetLayoutView="87" workbookViewId="0">
      <selection activeCell="H24" sqref="H24"/>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3337</v>
      </c>
      <c r="E1" s="13" t="s">
        <v>3378</v>
      </c>
    </row>
    <row r="3" spans="1:8" hidden="1" x14ac:dyDescent="0.25"/>
    <row r="4" spans="1:8" hidden="1" x14ac:dyDescent="0.25"/>
    <row r="5" spans="1:8" ht="15" hidden="1" customHeight="1" x14ac:dyDescent="0.25">
      <c r="A5" s="21"/>
      <c r="B5" s="21"/>
      <c r="C5" s="12" t="s">
        <v>3338</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3339</v>
      </c>
      <c r="B10" s="21"/>
      <c r="C10" s="21"/>
      <c r="D10" s="14" t="s">
        <v>3340</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58" t="s">
        <v>3341</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t="s">
        <v>3421</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3419</v>
      </c>
      <c r="G19" s="21"/>
      <c r="H19" s="21"/>
    </row>
    <row r="20" spans="1:8" ht="20.100000000000001" hidden="1" customHeight="1" x14ac:dyDescent="0.25">
      <c r="A20" s="21"/>
      <c r="B20" s="21"/>
      <c r="C20" s="21" t="s">
        <v>446</v>
      </c>
      <c r="D20" s="36"/>
      <c r="E20" s="50" t="str">
        <f>StartUp!$D$8</f>
        <v>01/01/2010</v>
      </c>
      <c r="F20" s="50" t="str">
        <f>StartUp!$D$8</f>
        <v>01/01/2010</v>
      </c>
      <c r="H20" s="21"/>
    </row>
    <row r="21" spans="1:8" ht="20.100000000000001" hidden="1" customHeight="1" x14ac:dyDescent="0.25">
      <c r="A21" s="21"/>
      <c r="B21" s="21"/>
      <c r="C21" s="21" t="s">
        <v>447</v>
      </c>
      <c r="D21" s="36"/>
      <c r="E21" s="50" t="str">
        <f>StartUp!$D$9</f>
        <v>31/12/2010</v>
      </c>
      <c r="F21" s="50" t="str">
        <f>StartUp!$D$9</f>
        <v>31/12/2010</v>
      </c>
      <c r="H21" s="21"/>
    </row>
    <row r="22" spans="1:8" x14ac:dyDescent="0.25">
      <c r="A22" s="21"/>
      <c r="B22" s="21"/>
      <c r="C22" s="21" t="s">
        <v>275</v>
      </c>
      <c r="D22" s="15"/>
      <c r="H22" s="21"/>
    </row>
    <row r="23" spans="1:8" ht="30" hidden="1" x14ac:dyDescent="0.25">
      <c r="A23" s="21" t="s">
        <v>3339</v>
      </c>
      <c r="B23" s="21"/>
      <c r="C23" s="21"/>
      <c r="D23" s="14" t="s">
        <v>3340</v>
      </c>
      <c r="E23" s="16"/>
      <c r="F23" s="16"/>
      <c r="H23" s="21"/>
    </row>
    <row r="24" spans="1:8" ht="30" x14ac:dyDescent="0.25">
      <c r="A24" s="21" t="s">
        <v>3342</v>
      </c>
      <c r="B24" s="21"/>
      <c r="C24" s="21"/>
      <c r="D24" s="27" t="s">
        <v>3360</v>
      </c>
      <c r="E24" s="23"/>
      <c r="F24" s="23"/>
      <c r="G24" s="101" t="s">
        <v>3759</v>
      </c>
      <c r="H24" s="21"/>
    </row>
    <row r="25" spans="1:8" ht="30" x14ac:dyDescent="0.25">
      <c r="A25" s="21" t="s">
        <v>3343</v>
      </c>
      <c r="B25" s="21"/>
      <c r="C25" s="21"/>
      <c r="D25" s="18" t="s">
        <v>3361</v>
      </c>
      <c r="E25" s="26"/>
      <c r="F25" s="26"/>
      <c r="G25" s="103" t="s">
        <v>3761</v>
      </c>
      <c r="H25" s="21"/>
    </row>
    <row r="26" spans="1:8" ht="30" x14ac:dyDescent="0.25">
      <c r="A26" s="21" t="s">
        <v>3344</v>
      </c>
      <c r="B26" s="21"/>
      <c r="C26" s="21"/>
      <c r="D26" s="18" t="s">
        <v>3362</v>
      </c>
      <c r="E26" s="26"/>
      <c r="F26" s="26"/>
      <c r="G26" s="103" t="s">
        <v>3761</v>
      </c>
      <c r="H26" s="21"/>
    </row>
    <row r="27" spans="1:8" ht="30" x14ac:dyDescent="0.25">
      <c r="A27" s="21" t="s">
        <v>3345</v>
      </c>
      <c r="B27" s="21"/>
      <c r="C27" s="21"/>
      <c r="D27" s="18" t="s">
        <v>3363</v>
      </c>
      <c r="E27" s="26"/>
      <c r="F27" s="26"/>
      <c r="G27" s="103" t="s">
        <v>3761</v>
      </c>
      <c r="H27" s="21"/>
    </row>
    <row r="28" spans="1:8" ht="30" x14ac:dyDescent="0.25">
      <c r="A28" s="21" t="s">
        <v>3346</v>
      </c>
      <c r="B28" s="21"/>
      <c r="C28" s="21"/>
      <c r="D28" s="18" t="s">
        <v>3364</v>
      </c>
      <c r="E28" s="26"/>
      <c r="F28" s="26"/>
      <c r="G28" s="103" t="s">
        <v>3761</v>
      </c>
      <c r="H28" s="21"/>
    </row>
    <row r="29" spans="1:8" ht="45" x14ac:dyDescent="0.25">
      <c r="A29" s="21" t="s">
        <v>3347</v>
      </c>
      <c r="B29" s="21"/>
      <c r="C29" s="21"/>
      <c r="D29" s="402" t="s">
        <v>3365</v>
      </c>
      <c r="E29" s="26"/>
      <c r="F29" s="26"/>
      <c r="G29" s="103" t="s">
        <v>3761</v>
      </c>
      <c r="H29" s="403" t="s">
        <v>3787</v>
      </c>
    </row>
    <row r="30" spans="1:8" ht="30" x14ac:dyDescent="0.25">
      <c r="A30" s="21" t="s">
        <v>3348</v>
      </c>
      <c r="B30" s="21"/>
      <c r="C30" s="21"/>
      <c r="D30" s="18" t="s">
        <v>3366</v>
      </c>
      <c r="E30" s="26"/>
      <c r="F30" s="26"/>
      <c r="G30" s="103" t="s">
        <v>3761</v>
      </c>
      <c r="H30" s="21"/>
    </row>
    <row r="31" spans="1:8" ht="30" x14ac:dyDescent="0.25">
      <c r="A31" s="21" t="s">
        <v>3349</v>
      </c>
      <c r="B31" s="21"/>
      <c r="C31" s="21"/>
      <c r="D31" s="18" t="s">
        <v>3367</v>
      </c>
      <c r="E31" s="26"/>
      <c r="F31" s="26"/>
      <c r="G31" s="103" t="s">
        <v>3761</v>
      </c>
      <c r="H31" s="21"/>
    </row>
    <row r="32" spans="1:8" ht="30" x14ac:dyDescent="0.25">
      <c r="A32" s="21" t="s">
        <v>3350</v>
      </c>
      <c r="B32" s="21"/>
      <c r="C32" s="21"/>
      <c r="D32" s="18" t="s">
        <v>3368</v>
      </c>
      <c r="E32" s="26"/>
      <c r="F32" s="26"/>
      <c r="G32" s="103" t="s">
        <v>3761</v>
      </c>
      <c r="H32" s="21"/>
    </row>
    <row r="33" spans="1:8" ht="45" x14ac:dyDescent="0.25">
      <c r="A33" s="21" t="s">
        <v>3351</v>
      </c>
      <c r="B33" s="21"/>
      <c r="C33" s="21"/>
      <c r="D33" s="18" t="s">
        <v>3369</v>
      </c>
      <c r="E33" s="26"/>
      <c r="F33" s="26"/>
      <c r="G33" s="103" t="s">
        <v>3761</v>
      </c>
      <c r="H33" s="21"/>
    </row>
    <row r="34" spans="1:8" ht="30" x14ac:dyDescent="0.25">
      <c r="A34" s="21" t="s">
        <v>3352</v>
      </c>
      <c r="B34" s="21"/>
      <c r="C34" s="21"/>
      <c r="D34" s="18" t="s">
        <v>3370</v>
      </c>
      <c r="E34" s="26"/>
      <c r="F34" s="26"/>
      <c r="G34" s="103" t="s">
        <v>3761</v>
      </c>
      <c r="H34" s="21"/>
    </row>
    <row r="35" spans="1:8" ht="45" x14ac:dyDescent="0.25">
      <c r="A35" s="21" t="s">
        <v>3353</v>
      </c>
      <c r="B35" s="21"/>
      <c r="C35" s="21"/>
      <c r="D35" s="123" t="s">
        <v>3371</v>
      </c>
      <c r="E35" s="26"/>
      <c r="F35" s="26"/>
      <c r="G35" s="103" t="s">
        <v>3761</v>
      </c>
      <c r="H35" s="94" t="s">
        <v>3787</v>
      </c>
    </row>
    <row r="36" spans="1:8" ht="45" x14ac:dyDescent="0.25">
      <c r="A36" s="21" t="s">
        <v>3354</v>
      </c>
      <c r="B36" s="21"/>
      <c r="C36" s="21"/>
      <c r="D36" s="123" t="s">
        <v>3372</v>
      </c>
      <c r="E36" s="26"/>
      <c r="F36" s="26"/>
      <c r="G36" s="103" t="s">
        <v>3761</v>
      </c>
      <c r="H36" s="94" t="s">
        <v>3787</v>
      </c>
    </row>
    <row r="37" spans="1:8" ht="45" x14ac:dyDescent="0.25">
      <c r="A37" s="21" t="s">
        <v>3355</v>
      </c>
      <c r="B37" s="21"/>
      <c r="C37" s="21"/>
      <c r="D37" s="18" t="s">
        <v>3373</v>
      </c>
      <c r="E37" s="26"/>
      <c r="F37" s="26"/>
      <c r="G37" s="103" t="s">
        <v>3761</v>
      </c>
      <c r="H37" s="21"/>
    </row>
    <row r="38" spans="1:8" ht="30" x14ac:dyDescent="0.25">
      <c r="A38" s="21" t="s">
        <v>3356</v>
      </c>
      <c r="B38" s="21"/>
      <c r="C38" s="21"/>
      <c r="D38" s="18" t="s">
        <v>3374</v>
      </c>
      <c r="E38" s="26"/>
      <c r="F38" s="26"/>
      <c r="G38" s="103" t="s">
        <v>3761</v>
      </c>
      <c r="H38" s="21"/>
    </row>
    <row r="39" spans="1:8" ht="45" x14ac:dyDescent="0.25">
      <c r="A39" s="21" t="s">
        <v>3357</v>
      </c>
      <c r="B39" s="21"/>
      <c r="C39" s="21"/>
      <c r="D39" s="18" t="s">
        <v>3375</v>
      </c>
      <c r="E39" s="26"/>
      <c r="F39" s="26"/>
      <c r="G39" s="103" t="s">
        <v>3761</v>
      </c>
      <c r="H39" s="21"/>
    </row>
    <row r="40" spans="1:8" ht="30" x14ac:dyDescent="0.25">
      <c r="A40" s="21" t="s">
        <v>3358</v>
      </c>
      <c r="B40" s="21"/>
      <c r="C40" s="21"/>
      <c r="D40" s="18" t="s">
        <v>3376</v>
      </c>
      <c r="E40" s="26"/>
      <c r="F40" s="26"/>
      <c r="G40" s="103" t="s">
        <v>3761</v>
      </c>
      <c r="H40" s="21"/>
    </row>
    <row r="41" spans="1:8" ht="60" x14ac:dyDescent="0.25">
      <c r="A41" s="21"/>
      <c r="B41" s="21"/>
      <c r="C41" s="21"/>
      <c r="D41" s="225" t="s">
        <v>4021</v>
      </c>
      <c r="E41" s="26"/>
      <c r="F41" s="26"/>
      <c r="G41" s="103" t="s">
        <v>3761</v>
      </c>
      <c r="H41" s="21"/>
    </row>
    <row r="42" spans="1:8" ht="30" x14ac:dyDescent="0.25">
      <c r="A42" s="21" t="s">
        <v>3359</v>
      </c>
      <c r="B42" s="21"/>
      <c r="C42" s="21"/>
      <c r="D42" s="18" t="s">
        <v>3377</v>
      </c>
      <c r="E42" s="26"/>
      <c r="F42" s="26"/>
      <c r="G42" s="103" t="s">
        <v>3761</v>
      </c>
      <c r="H42" s="21"/>
    </row>
    <row r="43" spans="1:8" hidden="1" x14ac:dyDescent="0.25">
      <c r="A43" s="21"/>
      <c r="B43" s="21"/>
      <c r="C43" s="21" t="s">
        <v>275</v>
      </c>
      <c r="H43" s="21"/>
    </row>
    <row r="44" spans="1:8" hidden="1" x14ac:dyDescent="0.25">
      <c r="A44" s="21"/>
      <c r="B44" s="21"/>
      <c r="C44" s="21" t="s">
        <v>278</v>
      </c>
      <c r="D44" s="21"/>
      <c r="E44" s="21"/>
      <c r="F44" s="21"/>
      <c r="G44" s="21"/>
      <c r="H44" s="21" t="s">
        <v>279</v>
      </c>
    </row>
  </sheetData>
  <sheetProtection formatColumns="0" formatRows="0"/>
  <dataValidations count="1">
    <dataValidation type="list" allowBlank="1" showInputMessage="1" showErrorMessage="1" errorTitle="Input Error" error="Please enter a valid value from dropdown" sqref="E25:F42">
      <formula1>"Yes,No"</formula1>
    </dataValidation>
  </dataValidations>
  <pageMargins left="0.7" right="0.7" top="0.75" bottom="0.75" header="0.3" footer="0.3"/>
  <pageSetup paperSize="11" scale="41" orientation="portrait" r:id="rId1"/>
  <drawing r:id="rId2"/>
  <legacyDrawing r:id="rId3"/>
  <controls>
    <mc:AlternateContent xmlns:mc="http://schemas.openxmlformats.org/markup-compatibility/2006">
      <mc:Choice Requires="x14">
        <control shapeId="65543"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5543" r:id="rId4" name="ToolboxBtn"/>
      </mc:Fallback>
    </mc:AlternateContent>
    <mc:AlternateContent xmlns:mc="http://schemas.openxmlformats.org/markup-compatibility/2006">
      <mc:Choice Requires="x14">
        <control shapeId="65542"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5542" r:id="rId6" name="LegendBtn"/>
      </mc:Fallback>
    </mc:AlternateContent>
    <mc:AlternateContent xmlns:mc="http://schemas.openxmlformats.org/markup-compatibility/2006">
      <mc:Choice Requires="x14">
        <control shapeId="65541"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5541" r:id="rId8" name="HomeBtn"/>
      </mc:Fallback>
    </mc:AlternateContent>
  </control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dimension ref="A1:H49"/>
  <sheetViews>
    <sheetView showGridLines="0" view="pageBreakPreview" topLeftCell="D19" zoomScale="87" zoomScaleSheetLayoutView="87" workbookViewId="0">
      <selection activeCell="G20" sqref="G20"/>
    </sheetView>
  </sheetViews>
  <sheetFormatPr defaultRowHeight="15" x14ac:dyDescent="0.25"/>
  <cols>
    <col min="1" max="3" width="0" hidden="1" customWidth="1"/>
    <col min="4" max="4" width="35.7109375" customWidth="1"/>
    <col min="5" max="8" width="22.7109375" customWidth="1"/>
  </cols>
  <sheetData>
    <row r="1" spans="1:8" ht="29.1" customHeight="1" x14ac:dyDescent="0.25">
      <c r="A1" s="12" t="s">
        <v>3379</v>
      </c>
      <c r="E1" s="13" t="s">
        <v>3412</v>
      </c>
    </row>
    <row r="3" spans="1:8" hidden="1" x14ac:dyDescent="0.25"/>
    <row r="4" spans="1:8" hidden="1" x14ac:dyDescent="0.25"/>
    <row r="5" spans="1:8" ht="15" hidden="1" customHeight="1" x14ac:dyDescent="0.25">
      <c r="A5" s="21"/>
      <c r="B5" s="21"/>
      <c r="C5" s="12" t="s">
        <v>3380</v>
      </c>
      <c r="D5" s="21"/>
      <c r="E5" s="21"/>
      <c r="F5" s="21"/>
      <c r="G5" s="21"/>
    </row>
    <row r="6" spans="1:8" hidden="1" x14ac:dyDescent="0.25">
      <c r="A6" s="21"/>
      <c r="B6" s="21"/>
      <c r="C6" s="21"/>
      <c r="D6" s="21"/>
      <c r="E6" s="21"/>
      <c r="F6" s="21"/>
      <c r="G6" s="21"/>
    </row>
    <row r="7" spans="1:8" hidden="1" x14ac:dyDescent="0.25">
      <c r="A7" s="21"/>
      <c r="B7" s="21"/>
      <c r="C7" s="21"/>
      <c r="D7" s="21"/>
      <c r="E7" s="21"/>
      <c r="F7" s="21"/>
      <c r="G7" s="21"/>
    </row>
    <row r="8" spans="1:8" hidden="1" x14ac:dyDescent="0.25">
      <c r="A8" s="21"/>
      <c r="B8" s="21"/>
      <c r="C8" s="21" t="s">
        <v>276</v>
      </c>
      <c r="D8" s="21" t="s">
        <v>274</v>
      </c>
      <c r="E8" s="21"/>
      <c r="F8" s="21" t="s">
        <v>275</v>
      </c>
      <c r="G8" s="21" t="s">
        <v>277</v>
      </c>
    </row>
    <row r="9" spans="1:8" x14ac:dyDescent="0.25">
      <c r="A9" s="21"/>
      <c r="B9" s="21"/>
      <c r="C9" s="21" t="s">
        <v>275</v>
      </c>
      <c r="D9" s="15"/>
      <c r="G9" s="21"/>
    </row>
    <row r="10" spans="1:8" ht="30" x14ac:dyDescent="0.25">
      <c r="A10" s="21" t="s">
        <v>3381</v>
      </c>
      <c r="B10" s="21"/>
      <c r="C10" s="21"/>
      <c r="D10" s="14" t="s">
        <v>3382</v>
      </c>
      <c r="E10" s="35"/>
      <c r="G10" s="21"/>
    </row>
    <row r="11" spans="1:8" hidden="1" x14ac:dyDescent="0.25">
      <c r="A11" s="21"/>
      <c r="B11" s="21"/>
      <c r="C11" s="21" t="s">
        <v>275</v>
      </c>
      <c r="G11" s="21"/>
    </row>
    <row r="12" spans="1:8" hidden="1" x14ac:dyDescent="0.25">
      <c r="A12" s="21"/>
      <c r="B12" s="21"/>
      <c r="C12" s="21" t="s">
        <v>278</v>
      </c>
      <c r="D12" s="21"/>
      <c r="E12" s="21"/>
      <c r="F12" s="21"/>
      <c r="G12" s="21" t="s">
        <v>279</v>
      </c>
    </row>
    <row r="14" spans="1:8" x14ac:dyDescent="0.25">
      <c r="D14" s="40" t="s">
        <v>4156</v>
      </c>
    </row>
    <row r="15" spans="1:8" ht="15" hidden="1" customHeight="1" x14ac:dyDescent="0.25">
      <c r="A15" s="21"/>
      <c r="B15" s="21"/>
      <c r="C15" s="12" t="s">
        <v>3411</v>
      </c>
      <c r="D15" s="21"/>
      <c r="E15" s="21"/>
      <c r="F15" s="21"/>
      <c r="G15" s="21"/>
      <c r="H15" s="21"/>
    </row>
    <row r="16" spans="1:8" hidden="1" x14ac:dyDescent="0.25">
      <c r="A16" s="21"/>
      <c r="B16" s="21"/>
      <c r="C16" s="21"/>
      <c r="D16" s="21"/>
      <c r="E16" s="21"/>
      <c r="F16" s="21"/>
      <c r="G16" s="21"/>
      <c r="H16" s="21"/>
    </row>
    <row r="17" spans="1:8" hidden="1" x14ac:dyDescent="0.25">
      <c r="A17" s="21"/>
      <c r="B17" s="21"/>
      <c r="C17" s="21"/>
      <c r="D17" s="21"/>
      <c r="E17" s="21">
        <v>0</v>
      </c>
      <c r="F17" s="21">
        <v>0</v>
      </c>
      <c r="G17" s="21"/>
      <c r="H17" s="21"/>
    </row>
    <row r="18" spans="1:8" hidden="1" x14ac:dyDescent="0.25">
      <c r="A18" s="21"/>
      <c r="B18" s="21"/>
      <c r="C18" s="21" t="s">
        <v>276</v>
      </c>
      <c r="D18" s="21" t="s">
        <v>274</v>
      </c>
      <c r="E18" s="21"/>
      <c r="F18" s="21"/>
      <c r="G18" s="21" t="s">
        <v>275</v>
      </c>
      <c r="H18" s="21" t="s">
        <v>277</v>
      </c>
    </row>
    <row r="19" spans="1:8" x14ac:dyDescent="0.25">
      <c r="A19" s="21"/>
      <c r="B19" s="21" t="s">
        <v>3416</v>
      </c>
      <c r="C19" s="21" t="s">
        <v>386</v>
      </c>
      <c r="D19" s="77"/>
      <c r="E19" s="73" t="s">
        <v>3417</v>
      </c>
      <c r="F19" s="73" t="s">
        <v>3417</v>
      </c>
      <c r="G19" s="371" t="s">
        <v>3419</v>
      </c>
      <c r="H19" s="371" t="s">
        <v>3419</v>
      </c>
    </row>
    <row r="20" spans="1:8" ht="19.5" customHeight="1" x14ac:dyDescent="0.25">
      <c r="A20" s="21"/>
      <c r="B20" s="21"/>
      <c r="C20" s="21" t="s">
        <v>444</v>
      </c>
      <c r="D20" s="36"/>
      <c r="E20" s="49">
        <v>2016</v>
      </c>
      <c r="F20" s="49">
        <v>2015</v>
      </c>
      <c r="G20" s="362">
        <v>2016</v>
      </c>
      <c r="H20" s="362">
        <v>2015</v>
      </c>
    </row>
    <row r="21" spans="1:8" ht="20.100000000000001" customHeight="1" x14ac:dyDescent="0.25">
      <c r="A21" s="21"/>
      <c r="B21" s="21"/>
      <c r="C21" s="21" t="s">
        <v>445</v>
      </c>
      <c r="D21" s="36"/>
      <c r="E21" s="51" t="str">
        <f>StartUp!$E$8</f>
        <v>SGD</v>
      </c>
      <c r="F21" s="51" t="str">
        <f>StartUp!$E$8</f>
        <v>SGD</v>
      </c>
      <c r="G21" s="363" t="str">
        <f>StartUp!$E$8</f>
        <v>SGD</v>
      </c>
      <c r="H21" s="363" t="str">
        <f>StartUp!$E$8</f>
        <v>SGD</v>
      </c>
    </row>
    <row r="22" spans="1:8" ht="20.100000000000001" hidden="1" customHeight="1" x14ac:dyDescent="0.25">
      <c r="A22" s="21"/>
      <c r="B22" s="21"/>
      <c r="C22" s="21" t="s">
        <v>446</v>
      </c>
      <c r="D22" s="36"/>
      <c r="E22" s="50" t="str">
        <f>StartUp!$D$8</f>
        <v>01/01/2010</v>
      </c>
      <c r="F22" s="50" t="str">
        <f>StartUp!$D$10</f>
        <v>01/01/2009</v>
      </c>
      <c r="G22" s="354" t="str">
        <f>[4]StartUp!$D$8</f>
        <v>01/07/2009</v>
      </c>
      <c r="H22" s="354" t="str">
        <f>[4]StartUp!$D$10</f>
        <v>01/07/2008</v>
      </c>
    </row>
    <row r="23" spans="1:8" ht="20.100000000000001" hidden="1" customHeight="1" x14ac:dyDescent="0.25">
      <c r="A23" s="21"/>
      <c r="B23" s="21"/>
      <c r="C23" s="21" t="s">
        <v>447</v>
      </c>
      <c r="D23" s="36"/>
      <c r="E23" s="50" t="str">
        <f>StartUp!$D$9</f>
        <v>31/12/2010</v>
      </c>
      <c r="F23" s="50" t="str">
        <f>StartUp!$D$11</f>
        <v>31/12/2009</v>
      </c>
      <c r="G23" s="354" t="str">
        <f>[4]StartUp!$D$9</f>
        <v>30/06/2010</v>
      </c>
      <c r="H23" s="354" t="str">
        <f>[4]StartUp!$D$11</f>
        <v>30/06/2009</v>
      </c>
    </row>
    <row r="24" spans="1:8" x14ac:dyDescent="0.25">
      <c r="A24" s="21"/>
      <c r="B24" s="21"/>
      <c r="C24" s="21" t="s">
        <v>275</v>
      </c>
      <c r="D24" s="15"/>
      <c r="G24" s="344"/>
      <c r="H24" s="344"/>
    </row>
    <row r="25" spans="1:8" ht="30" hidden="1" x14ac:dyDescent="0.25">
      <c r="A25" s="21" t="s">
        <v>3381</v>
      </c>
      <c r="B25" s="21"/>
      <c r="C25" s="21"/>
      <c r="D25" s="14" t="s">
        <v>3382</v>
      </c>
      <c r="E25" s="16"/>
      <c r="F25" s="16"/>
      <c r="G25" s="348"/>
      <c r="H25" s="348"/>
    </row>
    <row r="26" spans="1:8" ht="30" x14ac:dyDescent="0.25">
      <c r="A26" s="21" t="s">
        <v>3383</v>
      </c>
      <c r="B26" s="21"/>
      <c r="C26" s="21"/>
      <c r="D26" s="27" t="s">
        <v>3397</v>
      </c>
      <c r="E26" s="23"/>
      <c r="F26" s="23"/>
      <c r="G26" s="352"/>
      <c r="H26" s="352"/>
    </row>
    <row r="27" spans="1:8" ht="30" x14ac:dyDescent="0.25">
      <c r="A27" s="21" t="s">
        <v>3384</v>
      </c>
      <c r="B27" s="21"/>
      <c r="C27" s="21"/>
      <c r="D27" s="18" t="s">
        <v>3398</v>
      </c>
      <c r="E27" s="38"/>
      <c r="F27" s="38"/>
      <c r="G27" s="361"/>
      <c r="H27" s="361"/>
    </row>
    <row r="28" spans="1:8" ht="45" x14ac:dyDescent="0.25">
      <c r="A28" s="21" t="s">
        <v>3385</v>
      </c>
      <c r="B28" s="21"/>
      <c r="C28" s="21"/>
      <c r="D28" s="18" t="s">
        <v>3399</v>
      </c>
      <c r="E28" s="38"/>
      <c r="F28" s="38"/>
      <c r="G28" s="361"/>
      <c r="H28" s="361"/>
    </row>
    <row r="29" spans="1:8" ht="30" x14ac:dyDescent="0.25">
      <c r="A29" s="21" t="s">
        <v>3386</v>
      </c>
      <c r="B29" s="21"/>
      <c r="C29" s="21"/>
      <c r="D29" s="18" t="s">
        <v>3400</v>
      </c>
      <c r="E29" s="38"/>
      <c r="F29" s="38"/>
      <c r="G29" s="361"/>
      <c r="H29" s="361"/>
    </row>
    <row r="30" spans="1:8" ht="30" x14ac:dyDescent="0.25">
      <c r="A30" s="21" t="s">
        <v>3387</v>
      </c>
      <c r="B30" s="21"/>
      <c r="C30" s="21"/>
      <c r="D30" s="18" t="s">
        <v>3401</v>
      </c>
      <c r="E30" s="38"/>
      <c r="F30" s="38"/>
      <c r="G30" s="361"/>
      <c r="H30" s="361"/>
    </row>
    <row r="31" spans="1:8" ht="45" x14ac:dyDescent="0.25">
      <c r="A31" s="21" t="s">
        <v>3388</v>
      </c>
      <c r="B31" s="21"/>
      <c r="C31" s="21"/>
      <c r="D31" s="18" t="s">
        <v>3402</v>
      </c>
      <c r="E31" s="38"/>
      <c r="F31" s="38"/>
      <c r="G31" s="361"/>
      <c r="H31" s="361"/>
    </row>
    <row r="32" spans="1:8" ht="30" x14ac:dyDescent="0.25">
      <c r="A32" s="21" t="s">
        <v>3389</v>
      </c>
      <c r="B32" s="21"/>
      <c r="C32" s="21"/>
      <c r="D32" s="18" t="s">
        <v>3403</v>
      </c>
      <c r="E32" s="38"/>
      <c r="F32" s="38"/>
      <c r="G32" s="361"/>
      <c r="H32" s="361"/>
    </row>
    <row r="33" spans="1:8" ht="60" x14ac:dyDescent="0.25">
      <c r="A33" s="21" t="s">
        <v>3390</v>
      </c>
      <c r="B33" s="21"/>
      <c r="C33" s="21"/>
      <c r="D33" s="18" t="s">
        <v>3404</v>
      </c>
      <c r="E33" s="38"/>
      <c r="F33" s="38"/>
      <c r="G33" s="361"/>
      <c r="H33" s="361"/>
    </row>
    <row r="34" spans="1:8" ht="45" x14ac:dyDescent="0.25">
      <c r="A34" s="21" t="s">
        <v>3391</v>
      </c>
      <c r="B34" s="21"/>
      <c r="C34" s="21"/>
      <c r="D34" s="18" t="s">
        <v>3405</v>
      </c>
      <c r="E34" s="38"/>
      <c r="F34" s="38"/>
      <c r="G34" s="361"/>
      <c r="H34" s="361"/>
    </row>
    <row r="35" spans="1:8" ht="45" x14ac:dyDescent="0.25">
      <c r="A35" s="21" t="s">
        <v>3392</v>
      </c>
      <c r="B35" s="21"/>
      <c r="C35" s="21"/>
      <c r="D35" s="18" t="s">
        <v>3406</v>
      </c>
      <c r="E35" s="38"/>
      <c r="F35" s="38"/>
      <c r="G35" s="361"/>
      <c r="H35" s="361"/>
    </row>
    <row r="36" spans="1:8" ht="45" x14ac:dyDescent="0.25">
      <c r="A36" s="21" t="s">
        <v>3393</v>
      </c>
      <c r="B36" s="21"/>
      <c r="C36" s="21"/>
      <c r="D36" s="18" t="s">
        <v>3407</v>
      </c>
      <c r="E36" s="38"/>
      <c r="F36" s="38"/>
      <c r="G36" s="361"/>
      <c r="H36" s="361"/>
    </row>
    <row r="37" spans="1:8" ht="30" x14ac:dyDescent="0.25">
      <c r="A37" s="21" t="s">
        <v>3394</v>
      </c>
      <c r="B37" s="21"/>
      <c r="C37" s="21"/>
      <c r="D37" s="18" t="s">
        <v>3408</v>
      </c>
      <c r="E37" s="38"/>
      <c r="F37" s="38"/>
      <c r="G37" s="361"/>
      <c r="H37" s="361"/>
    </row>
    <row r="38" spans="1:8" x14ac:dyDescent="0.25">
      <c r="A38" s="21" t="s">
        <v>3395</v>
      </c>
      <c r="B38" s="21"/>
      <c r="C38" s="21"/>
      <c r="D38" s="18" t="s">
        <v>3409</v>
      </c>
      <c r="E38" s="38"/>
      <c r="F38" s="38"/>
      <c r="G38" s="361"/>
      <c r="H38" s="361"/>
    </row>
    <row r="39" spans="1:8" ht="15.75" thickBot="1" x14ac:dyDescent="0.3">
      <c r="A39" s="21" t="s">
        <v>3396</v>
      </c>
      <c r="B39" s="21"/>
      <c r="C39" s="21"/>
      <c r="D39" s="64" t="s">
        <v>3410</v>
      </c>
      <c r="E39" s="56"/>
      <c r="F39" s="56"/>
      <c r="G39" s="366"/>
      <c r="H39" s="366"/>
    </row>
    <row r="40" spans="1:8" ht="15.75" hidden="1" thickTop="1" x14ac:dyDescent="0.25">
      <c r="A40" s="21"/>
      <c r="B40" s="21"/>
      <c r="C40" s="21" t="s">
        <v>275</v>
      </c>
      <c r="H40" s="21"/>
    </row>
    <row r="41" spans="1:8" hidden="1" x14ac:dyDescent="0.25">
      <c r="A41" s="21"/>
      <c r="B41" s="21"/>
      <c r="C41" s="21" t="s">
        <v>278</v>
      </c>
      <c r="D41" s="21"/>
      <c r="E41" s="21"/>
      <c r="F41" s="21"/>
      <c r="G41" s="21"/>
      <c r="H41" s="21" t="s">
        <v>279</v>
      </c>
    </row>
    <row r="42" spans="1:8" ht="15.75" thickTop="1" x14ac:dyDescent="0.25"/>
    <row r="44" spans="1:8" ht="15" customHeight="1" x14ac:dyDescent="0.25">
      <c r="A44" s="21"/>
      <c r="B44" s="21"/>
      <c r="C44" s="12" t="s">
        <v>3677</v>
      </c>
      <c r="D44" s="21"/>
      <c r="E44" s="21"/>
      <c r="F44" s="21"/>
      <c r="G44" s="21"/>
      <c r="H44" s="21"/>
    </row>
    <row r="45" spans="1:8" hidden="1" x14ac:dyDescent="0.25">
      <c r="A45" s="21"/>
      <c r="B45" s="21"/>
      <c r="C45" s="21"/>
      <c r="D45" s="21"/>
      <c r="E45" s="21"/>
      <c r="F45" s="21"/>
      <c r="G45" s="21"/>
      <c r="H45" s="21"/>
    </row>
    <row r="46" spans="1:8" hidden="1" x14ac:dyDescent="0.25">
      <c r="A46" s="21"/>
      <c r="B46" s="21"/>
      <c r="C46" s="21"/>
      <c r="D46" s="21"/>
      <c r="E46" s="21" t="s">
        <v>3421</v>
      </c>
      <c r="F46" s="21" t="s">
        <v>3421</v>
      </c>
      <c r="G46" s="21"/>
      <c r="H46" s="21"/>
    </row>
    <row r="47" spans="1:8" hidden="1" x14ac:dyDescent="0.25">
      <c r="A47" s="21"/>
      <c r="B47" s="21"/>
      <c r="C47" s="21" t="s">
        <v>276</v>
      </c>
      <c r="D47" s="21" t="s">
        <v>274</v>
      </c>
      <c r="E47" s="21"/>
      <c r="F47" s="21"/>
      <c r="G47" s="21" t="s">
        <v>275</v>
      </c>
      <c r="H47" s="21" t="s">
        <v>277</v>
      </c>
    </row>
    <row r="48" spans="1:8" ht="15.75" hidden="1" thickTop="1" x14ac:dyDescent="0.25">
      <c r="A48" s="21"/>
      <c r="B48" s="21"/>
      <c r="C48" s="21" t="s">
        <v>275</v>
      </c>
      <c r="H48" s="21"/>
    </row>
    <row r="49" spans="1:8" ht="15.75" hidden="1" thickTop="1" x14ac:dyDescent="0.25">
      <c r="A49" s="21"/>
      <c r="B49" s="21"/>
      <c r="C49" s="21" t="s">
        <v>278</v>
      </c>
      <c r="D49" s="21"/>
      <c r="E49" s="21"/>
      <c r="F49" s="21"/>
      <c r="G49" s="21"/>
      <c r="H49" s="21" t="s">
        <v>279</v>
      </c>
    </row>
  </sheetData>
  <sheetProtection formatColumns="0" formatRows="0"/>
  <dataValidations count="2">
    <dataValidation type="decimal" allowBlank="1" showInputMessage="1" showErrorMessage="1" errorTitle="Input Error" error="Please enter a numeric value between -99999999999999999 and 99999999999999999" sqref="E27:F39">
      <formula1>-99999999999999900</formula1>
      <formula2>99999999999999900</formula2>
    </dataValidation>
    <dataValidation type="decimal" allowBlank="1" showInputMessage="1" showErrorMessage="1" errorTitle="BP02-02-EM02" error="Please enter a numeric value between -999999999999999 and 999999999999999" sqref="G27:H39">
      <formula1>-999999999999999</formula1>
      <formula2>999999999999999</formula2>
    </dataValidation>
  </dataValidations>
  <pageMargins left="0.7" right="0.7" top="0.75" bottom="0.75" header="0.3" footer="0.3"/>
  <pageSetup paperSize="11" scale="41" orientation="portrait" r:id="rId1"/>
  <rowBreaks count="1" manualBreakCount="1">
    <brk id="43" max="16383" man="1"/>
  </rowBreaks>
  <drawing r:id="rId2"/>
  <legacyDrawing r:id="rId3"/>
  <controls>
    <mc:AlternateContent xmlns:mc="http://schemas.openxmlformats.org/markup-compatibility/2006">
      <mc:Choice Requires="x14">
        <control shapeId="66571" r:id="rId4" name="ToolboxBtn">
          <controlPr defaultSize="0" autoLine="0" r:id="rId5">
            <anchor>
              <from>
                <xdr:col>3</xdr:col>
                <xdr:colOff>809625</xdr:colOff>
                <xdr:row>0</xdr:row>
                <xdr:rowOff>38100</xdr:rowOff>
              </from>
              <to>
                <xdr:col>3</xdr:col>
                <xdr:colOff>1114425</xdr:colOff>
                <xdr:row>0</xdr:row>
                <xdr:rowOff>342900</xdr:rowOff>
              </to>
            </anchor>
          </controlPr>
        </control>
      </mc:Choice>
      <mc:Fallback>
        <control shapeId="66571" r:id="rId4" name="ToolboxBtn"/>
      </mc:Fallback>
    </mc:AlternateContent>
    <mc:AlternateContent xmlns:mc="http://schemas.openxmlformats.org/markup-compatibility/2006">
      <mc:Choice Requires="x14">
        <control shapeId="66570" r:id="rId6" name="LegendBtn">
          <controlPr defaultSize="0" autoLine="0" r:id="rId7">
            <anchor>
              <from>
                <xdr:col>3</xdr:col>
                <xdr:colOff>504825</xdr:colOff>
                <xdr:row>0</xdr:row>
                <xdr:rowOff>38100</xdr:rowOff>
              </from>
              <to>
                <xdr:col>3</xdr:col>
                <xdr:colOff>809625</xdr:colOff>
                <xdr:row>0</xdr:row>
                <xdr:rowOff>342900</xdr:rowOff>
              </to>
            </anchor>
          </controlPr>
        </control>
      </mc:Choice>
      <mc:Fallback>
        <control shapeId="66570" r:id="rId6" name="LegendBtn"/>
      </mc:Fallback>
    </mc:AlternateContent>
    <mc:AlternateContent xmlns:mc="http://schemas.openxmlformats.org/markup-compatibility/2006">
      <mc:Choice Requires="x14">
        <control shapeId="66569" r:id="rId8" name="HomeBtn">
          <controlPr defaultSize="0" autoLine="0" r:id="rId9">
            <anchor>
              <from>
                <xdr:col>3</xdr:col>
                <xdr:colOff>161925</xdr:colOff>
                <xdr:row>0</xdr:row>
                <xdr:rowOff>38100</xdr:rowOff>
              </from>
              <to>
                <xdr:col>3</xdr:col>
                <xdr:colOff>466725</xdr:colOff>
                <xdr:row>0</xdr:row>
                <xdr:rowOff>342900</xdr:rowOff>
              </to>
            </anchor>
          </controlPr>
        </control>
      </mc:Choice>
      <mc:Fallback>
        <control shapeId="66569" r:id="rId8" name="HomeBtn"/>
      </mc:Fallback>
    </mc:AlternateContent>
  </control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D6:E17"/>
  <sheetViews>
    <sheetView workbookViewId="0">
      <selection activeCell="E21" sqref="E21"/>
    </sheetView>
  </sheetViews>
  <sheetFormatPr defaultRowHeight="15" x14ac:dyDescent="0.25"/>
  <sheetData>
    <row r="6" spans="4:5" x14ac:dyDescent="0.25">
      <c r="D6" t="s">
        <v>268</v>
      </c>
      <c r="E6" t="s">
        <v>268</v>
      </c>
    </row>
    <row r="7" spans="4:5" x14ac:dyDescent="0.25">
      <c r="D7" t="s">
        <v>267</v>
      </c>
      <c r="E7" s="11" t="s">
        <v>271</v>
      </c>
    </row>
    <row r="8" spans="4:5" x14ac:dyDescent="0.25">
      <c r="D8" s="11" t="s">
        <v>262</v>
      </c>
      <c r="E8" t="s">
        <v>270</v>
      </c>
    </row>
    <row r="9" spans="4:5" x14ac:dyDescent="0.25">
      <c r="D9" s="11" t="s">
        <v>263</v>
      </c>
    </row>
    <row r="10" spans="4:5" x14ac:dyDescent="0.25">
      <c r="D10" s="11" t="s">
        <v>264</v>
      </c>
    </row>
    <row r="11" spans="4:5" x14ac:dyDescent="0.25">
      <c r="D11" s="11" t="s">
        <v>265</v>
      </c>
    </row>
    <row r="12" spans="4:5" x14ac:dyDescent="0.25">
      <c r="D12" t="s">
        <v>269</v>
      </c>
    </row>
    <row r="14" spans="4:5" x14ac:dyDescent="0.25">
      <c r="D14" s="11" t="s">
        <v>266</v>
      </c>
    </row>
    <row r="15" spans="4:5" x14ac:dyDescent="0.25">
      <c r="D15" s="11" t="s">
        <v>264</v>
      </c>
    </row>
    <row r="16" spans="4:5" x14ac:dyDescent="0.25">
      <c r="D16" t="b">
        <v>1</v>
      </c>
    </row>
    <row r="17" spans="4:4" x14ac:dyDescent="0.25">
      <c r="D17" t="s">
        <v>272</v>
      </c>
    </row>
  </sheetData>
  <dataConsolidate/>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dimension ref="O1:O246"/>
  <sheetViews>
    <sheetView workbookViewId="0">
      <selection activeCell="F17" sqref="F17"/>
    </sheetView>
  </sheetViews>
  <sheetFormatPr defaultRowHeight="15" x14ac:dyDescent="0.25"/>
  <sheetData>
    <row r="1" spans="15:15" x14ac:dyDescent="0.25">
      <c r="O1" t="s">
        <v>5</v>
      </c>
    </row>
    <row r="2" spans="15:15" x14ac:dyDescent="0.25">
      <c r="O2" t="s">
        <v>6</v>
      </c>
    </row>
    <row r="3" spans="15:15" x14ac:dyDescent="0.25">
      <c r="O3" t="s">
        <v>7</v>
      </c>
    </row>
    <row r="4" spans="15:15" x14ac:dyDescent="0.25">
      <c r="O4" t="s">
        <v>8</v>
      </c>
    </row>
    <row r="5" spans="15:15" x14ac:dyDescent="0.25">
      <c r="O5" t="s">
        <v>9</v>
      </c>
    </row>
    <row r="6" spans="15:15" x14ac:dyDescent="0.25">
      <c r="O6" t="s">
        <v>10</v>
      </c>
    </row>
    <row r="7" spans="15:15" x14ac:dyDescent="0.25">
      <c r="O7" t="s">
        <v>11</v>
      </c>
    </row>
    <row r="8" spans="15:15" x14ac:dyDescent="0.25">
      <c r="O8" t="s">
        <v>12</v>
      </c>
    </row>
    <row r="9" spans="15:15" x14ac:dyDescent="0.25">
      <c r="O9" t="s">
        <v>13</v>
      </c>
    </row>
    <row r="10" spans="15:15" x14ac:dyDescent="0.25">
      <c r="O10" t="s">
        <v>14</v>
      </c>
    </row>
    <row r="11" spans="15:15" x14ac:dyDescent="0.25">
      <c r="O11" t="s">
        <v>15</v>
      </c>
    </row>
    <row r="12" spans="15:15" x14ac:dyDescent="0.25">
      <c r="O12" t="s">
        <v>16</v>
      </c>
    </row>
    <row r="13" spans="15:15" x14ac:dyDescent="0.25">
      <c r="O13" t="s">
        <v>17</v>
      </c>
    </row>
    <row r="14" spans="15:15" x14ac:dyDescent="0.25">
      <c r="O14" t="s">
        <v>18</v>
      </c>
    </row>
    <row r="15" spans="15:15" x14ac:dyDescent="0.25">
      <c r="O15" t="s">
        <v>19</v>
      </c>
    </row>
    <row r="16" spans="15:15" x14ac:dyDescent="0.25">
      <c r="O16" t="s">
        <v>20</v>
      </c>
    </row>
    <row r="17" spans="15:15" x14ac:dyDescent="0.25">
      <c r="O17" t="s">
        <v>21</v>
      </c>
    </row>
    <row r="18" spans="15:15" x14ac:dyDescent="0.25">
      <c r="O18" t="s">
        <v>22</v>
      </c>
    </row>
    <row r="19" spans="15:15" x14ac:dyDescent="0.25">
      <c r="O19" t="s">
        <v>23</v>
      </c>
    </row>
    <row r="20" spans="15:15" x14ac:dyDescent="0.25">
      <c r="O20" t="s">
        <v>24</v>
      </c>
    </row>
    <row r="21" spans="15:15" x14ac:dyDescent="0.25">
      <c r="O21" t="s">
        <v>25</v>
      </c>
    </row>
    <row r="22" spans="15:15" x14ac:dyDescent="0.25">
      <c r="O22" t="s">
        <v>26</v>
      </c>
    </row>
    <row r="23" spans="15:15" x14ac:dyDescent="0.25">
      <c r="O23" t="s">
        <v>27</v>
      </c>
    </row>
    <row r="24" spans="15:15" x14ac:dyDescent="0.25">
      <c r="O24" t="s">
        <v>28</v>
      </c>
    </row>
    <row r="25" spans="15:15" x14ac:dyDescent="0.25">
      <c r="O25" t="s">
        <v>29</v>
      </c>
    </row>
    <row r="26" spans="15:15" x14ac:dyDescent="0.25">
      <c r="O26" t="s">
        <v>30</v>
      </c>
    </row>
    <row r="27" spans="15:15" x14ac:dyDescent="0.25">
      <c r="O27" t="s">
        <v>31</v>
      </c>
    </row>
    <row r="28" spans="15:15" x14ac:dyDescent="0.25">
      <c r="O28" t="s">
        <v>32</v>
      </c>
    </row>
    <row r="29" spans="15:15" x14ac:dyDescent="0.25">
      <c r="O29" t="s">
        <v>33</v>
      </c>
    </row>
    <row r="30" spans="15:15" x14ac:dyDescent="0.25">
      <c r="O30" t="s">
        <v>34</v>
      </c>
    </row>
    <row r="31" spans="15:15" x14ac:dyDescent="0.25">
      <c r="O31" t="s">
        <v>35</v>
      </c>
    </row>
    <row r="32" spans="15:15" x14ac:dyDescent="0.25">
      <c r="O32" t="s">
        <v>36</v>
      </c>
    </row>
    <row r="33" spans="15:15" x14ac:dyDescent="0.25">
      <c r="O33" t="s">
        <v>37</v>
      </c>
    </row>
    <row r="34" spans="15:15" x14ac:dyDescent="0.25">
      <c r="O34" t="s">
        <v>38</v>
      </c>
    </row>
    <row r="35" spans="15:15" x14ac:dyDescent="0.25">
      <c r="O35" t="s">
        <v>39</v>
      </c>
    </row>
    <row r="36" spans="15:15" x14ac:dyDescent="0.25">
      <c r="O36" t="s">
        <v>40</v>
      </c>
    </row>
    <row r="37" spans="15:15" x14ac:dyDescent="0.25">
      <c r="O37" t="s">
        <v>41</v>
      </c>
    </row>
    <row r="38" spans="15:15" x14ac:dyDescent="0.25">
      <c r="O38" t="s">
        <v>42</v>
      </c>
    </row>
    <row r="39" spans="15:15" x14ac:dyDescent="0.25">
      <c r="O39" t="s">
        <v>43</v>
      </c>
    </row>
    <row r="40" spans="15:15" x14ac:dyDescent="0.25">
      <c r="O40" t="s">
        <v>44</v>
      </c>
    </row>
    <row r="41" spans="15:15" x14ac:dyDescent="0.25">
      <c r="O41" t="s">
        <v>45</v>
      </c>
    </row>
    <row r="42" spans="15:15" x14ac:dyDescent="0.25">
      <c r="O42" t="s">
        <v>46</v>
      </c>
    </row>
    <row r="43" spans="15:15" x14ac:dyDescent="0.25">
      <c r="O43" t="s">
        <v>47</v>
      </c>
    </row>
    <row r="44" spans="15:15" x14ac:dyDescent="0.25">
      <c r="O44" t="s">
        <v>48</v>
      </c>
    </row>
    <row r="45" spans="15:15" x14ac:dyDescent="0.25">
      <c r="O45" t="s">
        <v>49</v>
      </c>
    </row>
    <row r="46" spans="15:15" x14ac:dyDescent="0.25">
      <c r="O46" t="s">
        <v>50</v>
      </c>
    </row>
    <row r="47" spans="15:15" x14ac:dyDescent="0.25">
      <c r="O47" t="s">
        <v>51</v>
      </c>
    </row>
    <row r="48" spans="15:15" x14ac:dyDescent="0.25">
      <c r="O48" t="s">
        <v>52</v>
      </c>
    </row>
    <row r="49" spans="15:15" x14ac:dyDescent="0.25">
      <c r="O49" t="s">
        <v>53</v>
      </c>
    </row>
    <row r="50" spans="15:15" x14ac:dyDescent="0.25">
      <c r="O50" t="s">
        <v>54</v>
      </c>
    </row>
    <row r="51" spans="15:15" x14ac:dyDescent="0.25">
      <c r="O51" t="s">
        <v>55</v>
      </c>
    </row>
    <row r="52" spans="15:15" x14ac:dyDescent="0.25">
      <c r="O52" t="s">
        <v>56</v>
      </c>
    </row>
    <row r="53" spans="15:15" x14ac:dyDescent="0.25">
      <c r="O53" t="s">
        <v>57</v>
      </c>
    </row>
    <row r="54" spans="15:15" x14ac:dyDescent="0.25">
      <c r="O54" t="s">
        <v>58</v>
      </c>
    </row>
    <row r="55" spans="15:15" x14ac:dyDescent="0.25">
      <c r="O55" t="s">
        <v>59</v>
      </c>
    </row>
    <row r="56" spans="15:15" x14ac:dyDescent="0.25">
      <c r="O56" t="s">
        <v>60</v>
      </c>
    </row>
    <row r="57" spans="15:15" x14ac:dyDescent="0.25">
      <c r="O57" t="s">
        <v>61</v>
      </c>
    </row>
    <row r="58" spans="15:15" x14ac:dyDescent="0.25">
      <c r="O58" t="s">
        <v>62</v>
      </c>
    </row>
    <row r="59" spans="15:15" x14ac:dyDescent="0.25">
      <c r="O59" t="s">
        <v>63</v>
      </c>
    </row>
    <row r="60" spans="15:15" x14ac:dyDescent="0.25">
      <c r="O60" t="s">
        <v>64</v>
      </c>
    </row>
    <row r="61" spans="15:15" x14ac:dyDescent="0.25">
      <c r="O61" t="s">
        <v>65</v>
      </c>
    </row>
    <row r="62" spans="15:15" x14ac:dyDescent="0.25">
      <c r="O62" t="s">
        <v>66</v>
      </c>
    </row>
    <row r="63" spans="15:15" x14ac:dyDescent="0.25">
      <c r="O63" t="s">
        <v>67</v>
      </c>
    </row>
    <row r="64" spans="15:15" x14ac:dyDescent="0.25">
      <c r="O64" t="s">
        <v>68</v>
      </c>
    </row>
    <row r="65" spans="15:15" x14ac:dyDescent="0.25">
      <c r="O65" t="s">
        <v>69</v>
      </c>
    </row>
    <row r="66" spans="15:15" x14ac:dyDescent="0.25">
      <c r="O66" t="s">
        <v>70</v>
      </c>
    </row>
    <row r="67" spans="15:15" x14ac:dyDescent="0.25">
      <c r="O67" t="s">
        <v>71</v>
      </c>
    </row>
    <row r="68" spans="15:15" x14ac:dyDescent="0.25">
      <c r="O68" t="s">
        <v>72</v>
      </c>
    </row>
    <row r="69" spans="15:15" x14ac:dyDescent="0.25">
      <c r="O69" t="s">
        <v>73</v>
      </c>
    </row>
    <row r="70" spans="15:15" x14ac:dyDescent="0.25">
      <c r="O70" t="s">
        <v>74</v>
      </c>
    </row>
    <row r="71" spans="15:15" x14ac:dyDescent="0.25">
      <c r="O71" t="s">
        <v>75</v>
      </c>
    </row>
    <row r="72" spans="15:15" x14ac:dyDescent="0.25">
      <c r="O72" t="s">
        <v>76</v>
      </c>
    </row>
    <row r="73" spans="15:15" x14ac:dyDescent="0.25">
      <c r="O73" t="s">
        <v>77</v>
      </c>
    </row>
    <row r="74" spans="15:15" x14ac:dyDescent="0.25">
      <c r="O74" t="s">
        <v>78</v>
      </c>
    </row>
    <row r="75" spans="15:15" x14ac:dyDescent="0.25">
      <c r="O75" t="s">
        <v>79</v>
      </c>
    </row>
    <row r="76" spans="15:15" x14ac:dyDescent="0.25">
      <c r="O76" t="s">
        <v>80</v>
      </c>
    </row>
    <row r="77" spans="15:15" x14ac:dyDescent="0.25">
      <c r="O77" t="s">
        <v>81</v>
      </c>
    </row>
    <row r="78" spans="15:15" x14ac:dyDescent="0.25">
      <c r="O78" t="s">
        <v>82</v>
      </c>
    </row>
    <row r="79" spans="15:15" x14ac:dyDescent="0.25">
      <c r="O79" t="s">
        <v>83</v>
      </c>
    </row>
    <row r="80" spans="15:15" x14ac:dyDescent="0.25">
      <c r="O80" t="s">
        <v>84</v>
      </c>
    </row>
    <row r="81" spans="15:15" x14ac:dyDescent="0.25">
      <c r="O81" t="s">
        <v>85</v>
      </c>
    </row>
    <row r="82" spans="15:15" x14ac:dyDescent="0.25">
      <c r="O82" t="s">
        <v>86</v>
      </c>
    </row>
    <row r="83" spans="15:15" x14ac:dyDescent="0.25">
      <c r="O83" t="s">
        <v>87</v>
      </c>
    </row>
    <row r="84" spans="15:15" x14ac:dyDescent="0.25">
      <c r="O84" t="s">
        <v>88</v>
      </c>
    </row>
    <row r="85" spans="15:15" x14ac:dyDescent="0.25">
      <c r="O85" t="s">
        <v>89</v>
      </c>
    </row>
    <row r="86" spans="15:15" x14ac:dyDescent="0.25">
      <c r="O86" t="s">
        <v>90</v>
      </c>
    </row>
    <row r="87" spans="15:15" x14ac:dyDescent="0.25">
      <c r="O87" t="s">
        <v>91</v>
      </c>
    </row>
    <row r="88" spans="15:15" x14ac:dyDescent="0.25">
      <c r="O88" t="s">
        <v>92</v>
      </c>
    </row>
    <row r="89" spans="15:15" x14ac:dyDescent="0.25">
      <c r="O89" t="s">
        <v>93</v>
      </c>
    </row>
    <row r="90" spans="15:15" x14ac:dyDescent="0.25">
      <c r="O90" t="s">
        <v>94</v>
      </c>
    </row>
    <row r="91" spans="15:15" x14ac:dyDescent="0.25">
      <c r="O91" t="s">
        <v>95</v>
      </c>
    </row>
    <row r="92" spans="15:15" x14ac:dyDescent="0.25">
      <c r="O92" t="s">
        <v>96</v>
      </c>
    </row>
    <row r="93" spans="15:15" x14ac:dyDescent="0.25">
      <c r="O93" t="s">
        <v>97</v>
      </c>
    </row>
    <row r="94" spans="15:15" x14ac:dyDescent="0.25">
      <c r="O94" t="s">
        <v>98</v>
      </c>
    </row>
    <row r="95" spans="15:15" x14ac:dyDescent="0.25">
      <c r="O95" t="s">
        <v>99</v>
      </c>
    </row>
    <row r="96" spans="15:15" x14ac:dyDescent="0.25">
      <c r="O96" t="s">
        <v>100</v>
      </c>
    </row>
    <row r="97" spans="15:15" x14ac:dyDescent="0.25">
      <c r="O97" t="s">
        <v>101</v>
      </c>
    </row>
    <row r="98" spans="15:15" x14ac:dyDescent="0.25">
      <c r="O98" t="s">
        <v>102</v>
      </c>
    </row>
    <row r="99" spans="15:15" x14ac:dyDescent="0.25">
      <c r="O99" t="s">
        <v>103</v>
      </c>
    </row>
    <row r="100" spans="15:15" x14ac:dyDescent="0.25">
      <c r="O100" t="s">
        <v>104</v>
      </c>
    </row>
    <row r="101" spans="15:15" x14ac:dyDescent="0.25">
      <c r="O101" t="s">
        <v>105</v>
      </c>
    </row>
    <row r="102" spans="15:15" x14ac:dyDescent="0.25">
      <c r="O102" t="s">
        <v>106</v>
      </c>
    </row>
    <row r="103" spans="15:15" x14ac:dyDescent="0.25">
      <c r="O103" t="s">
        <v>107</v>
      </c>
    </row>
    <row r="104" spans="15:15" x14ac:dyDescent="0.25">
      <c r="O104" t="s">
        <v>108</v>
      </c>
    </row>
    <row r="105" spans="15:15" x14ac:dyDescent="0.25">
      <c r="O105" t="s">
        <v>109</v>
      </c>
    </row>
    <row r="106" spans="15:15" x14ac:dyDescent="0.25">
      <c r="O106" t="s">
        <v>110</v>
      </c>
    </row>
    <row r="107" spans="15:15" x14ac:dyDescent="0.25">
      <c r="O107" t="s">
        <v>111</v>
      </c>
    </row>
    <row r="108" spans="15:15" x14ac:dyDescent="0.25">
      <c r="O108" t="s">
        <v>112</v>
      </c>
    </row>
    <row r="109" spans="15:15" x14ac:dyDescent="0.25">
      <c r="O109" t="s">
        <v>113</v>
      </c>
    </row>
    <row r="110" spans="15:15" x14ac:dyDescent="0.25">
      <c r="O110" t="s">
        <v>114</v>
      </c>
    </row>
    <row r="111" spans="15:15" x14ac:dyDescent="0.25">
      <c r="O111" t="s">
        <v>115</v>
      </c>
    </row>
    <row r="112" spans="15:15" x14ac:dyDescent="0.25">
      <c r="O112" t="s">
        <v>116</v>
      </c>
    </row>
    <row r="113" spans="15:15" x14ac:dyDescent="0.25">
      <c r="O113" t="s">
        <v>117</v>
      </c>
    </row>
    <row r="114" spans="15:15" x14ac:dyDescent="0.25">
      <c r="O114" t="s">
        <v>118</v>
      </c>
    </row>
    <row r="115" spans="15:15" x14ac:dyDescent="0.25">
      <c r="O115" t="s">
        <v>119</v>
      </c>
    </row>
    <row r="116" spans="15:15" x14ac:dyDescent="0.25">
      <c r="O116" t="s">
        <v>120</v>
      </c>
    </row>
    <row r="117" spans="15:15" x14ac:dyDescent="0.25">
      <c r="O117" t="s">
        <v>121</v>
      </c>
    </row>
    <row r="118" spans="15:15" x14ac:dyDescent="0.25">
      <c r="O118" t="s">
        <v>122</v>
      </c>
    </row>
    <row r="119" spans="15:15" x14ac:dyDescent="0.25">
      <c r="O119" t="s">
        <v>123</v>
      </c>
    </row>
    <row r="120" spans="15:15" x14ac:dyDescent="0.25">
      <c r="O120" t="s">
        <v>124</v>
      </c>
    </row>
    <row r="121" spans="15:15" x14ac:dyDescent="0.25">
      <c r="O121" t="s">
        <v>125</v>
      </c>
    </row>
    <row r="122" spans="15:15" x14ac:dyDescent="0.25">
      <c r="O122" t="s">
        <v>126</v>
      </c>
    </row>
    <row r="123" spans="15:15" x14ac:dyDescent="0.25">
      <c r="O123" t="s">
        <v>127</v>
      </c>
    </row>
    <row r="124" spans="15:15" x14ac:dyDescent="0.25">
      <c r="O124" t="s">
        <v>128</v>
      </c>
    </row>
    <row r="125" spans="15:15" x14ac:dyDescent="0.25">
      <c r="O125" t="s">
        <v>129</v>
      </c>
    </row>
    <row r="126" spans="15:15" x14ac:dyDescent="0.25">
      <c r="O126" t="s">
        <v>130</v>
      </c>
    </row>
    <row r="127" spans="15:15" x14ac:dyDescent="0.25">
      <c r="O127" t="s">
        <v>131</v>
      </c>
    </row>
    <row r="128" spans="15:15" x14ac:dyDescent="0.25">
      <c r="O128" t="s">
        <v>132</v>
      </c>
    </row>
    <row r="129" spans="15:15" x14ac:dyDescent="0.25">
      <c r="O129" t="s">
        <v>133</v>
      </c>
    </row>
    <row r="130" spans="15:15" x14ac:dyDescent="0.25">
      <c r="O130" t="s">
        <v>134</v>
      </c>
    </row>
    <row r="131" spans="15:15" x14ac:dyDescent="0.25">
      <c r="O131" t="s">
        <v>135</v>
      </c>
    </row>
    <row r="132" spans="15:15" x14ac:dyDescent="0.25">
      <c r="O132" t="s">
        <v>136</v>
      </c>
    </row>
    <row r="133" spans="15:15" x14ac:dyDescent="0.25">
      <c r="O133" t="s">
        <v>137</v>
      </c>
    </row>
    <row r="134" spans="15:15" x14ac:dyDescent="0.25">
      <c r="O134" t="s">
        <v>138</v>
      </c>
    </row>
    <row r="135" spans="15:15" x14ac:dyDescent="0.25">
      <c r="O135" t="s">
        <v>139</v>
      </c>
    </row>
    <row r="136" spans="15:15" x14ac:dyDescent="0.25">
      <c r="O136" t="s">
        <v>140</v>
      </c>
    </row>
    <row r="137" spans="15:15" x14ac:dyDescent="0.25">
      <c r="O137" t="s">
        <v>141</v>
      </c>
    </row>
    <row r="138" spans="15:15" x14ac:dyDescent="0.25">
      <c r="O138" t="s">
        <v>142</v>
      </c>
    </row>
    <row r="139" spans="15:15" x14ac:dyDescent="0.25">
      <c r="O139" t="s">
        <v>143</v>
      </c>
    </row>
    <row r="140" spans="15:15" x14ac:dyDescent="0.25">
      <c r="O140" t="s">
        <v>144</v>
      </c>
    </row>
    <row r="141" spans="15:15" x14ac:dyDescent="0.25">
      <c r="O141" t="s">
        <v>145</v>
      </c>
    </row>
    <row r="142" spans="15:15" x14ac:dyDescent="0.25">
      <c r="O142" t="s">
        <v>146</v>
      </c>
    </row>
    <row r="143" spans="15:15" x14ac:dyDescent="0.25">
      <c r="O143" t="s">
        <v>147</v>
      </c>
    </row>
    <row r="144" spans="15:15" x14ac:dyDescent="0.25">
      <c r="O144" t="s">
        <v>148</v>
      </c>
    </row>
    <row r="145" spans="15:15" x14ac:dyDescent="0.25">
      <c r="O145" t="s">
        <v>149</v>
      </c>
    </row>
    <row r="146" spans="15:15" x14ac:dyDescent="0.25">
      <c r="O146" t="s">
        <v>150</v>
      </c>
    </row>
    <row r="147" spans="15:15" x14ac:dyDescent="0.25">
      <c r="O147" t="s">
        <v>151</v>
      </c>
    </row>
    <row r="148" spans="15:15" x14ac:dyDescent="0.25">
      <c r="O148" t="s">
        <v>152</v>
      </c>
    </row>
    <row r="149" spans="15:15" x14ac:dyDescent="0.25">
      <c r="O149" t="s">
        <v>153</v>
      </c>
    </row>
    <row r="150" spans="15:15" x14ac:dyDescent="0.25">
      <c r="O150" t="s">
        <v>154</v>
      </c>
    </row>
    <row r="151" spans="15:15" x14ac:dyDescent="0.25">
      <c r="O151" t="s">
        <v>155</v>
      </c>
    </row>
    <row r="152" spans="15:15" x14ac:dyDescent="0.25">
      <c r="O152" t="s">
        <v>156</v>
      </c>
    </row>
    <row r="153" spans="15:15" x14ac:dyDescent="0.25">
      <c r="O153" t="s">
        <v>157</v>
      </c>
    </row>
    <row r="154" spans="15:15" x14ac:dyDescent="0.25">
      <c r="O154" t="s">
        <v>158</v>
      </c>
    </row>
    <row r="155" spans="15:15" x14ac:dyDescent="0.25">
      <c r="O155" t="s">
        <v>159</v>
      </c>
    </row>
    <row r="156" spans="15:15" x14ac:dyDescent="0.25">
      <c r="O156" t="s">
        <v>160</v>
      </c>
    </row>
    <row r="157" spans="15:15" x14ac:dyDescent="0.25">
      <c r="O157" t="s">
        <v>161</v>
      </c>
    </row>
    <row r="158" spans="15:15" x14ac:dyDescent="0.25">
      <c r="O158" t="s">
        <v>162</v>
      </c>
    </row>
    <row r="159" spans="15:15" x14ac:dyDescent="0.25">
      <c r="O159" t="s">
        <v>163</v>
      </c>
    </row>
    <row r="160" spans="15:15" x14ac:dyDescent="0.25">
      <c r="O160" t="s">
        <v>164</v>
      </c>
    </row>
    <row r="161" spans="15:15" x14ac:dyDescent="0.25">
      <c r="O161" t="s">
        <v>165</v>
      </c>
    </row>
    <row r="162" spans="15:15" x14ac:dyDescent="0.25">
      <c r="O162" t="s">
        <v>166</v>
      </c>
    </row>
    <row r="163" spans="15:15" x14ac:dyDescent="0.25">
      <c r="O163" t="s">
        <v>167</v>
      </c>
    </row>
    <row r="164" spans="15:15" x14ac:dyDescent="0.25">
      <c r="O164" t="s">
        <v>168</v>
      </c>
    </row>
    <row r="165" spans="15:15" x14ac:dyDescent="0.25">
      <c r="O165" t="s">
        <v>169</v>
      </c>
    </row>
    <row r="166" spans="15:15" x14ac:dyDescent="0.25">
      <c r="O166" t="s">
        <v>170</v>
      </c>
    </row>
    <row r="167" spans="15:15" x14ac:dyDescent="0.25">
      <c r="O167" t="s">
        <v>171</v>
      </c>
    </row>
    <row r="168" spans="15:15" x14ac:dyDescent="0.25">
      <c r="O168" t="s">
        <v>172</v>
      </c>
    </row>
    <row r="169" spans="15:15" x14ac:dyDescent="0.25">
      <c r="O169" t="s">
        <v>173</v>
      </c>
    </row>
    <row r="170" spans="15:15" x14ac:dyDescent="0.25">
      <c r="O170" t="s">
        <v>174</v>
      </c>
    </row>
    <row r="171" spans="15:15" x14ac:dyDescent="0.25">
      <c r="O171" t="s">
        <v>175</v>
      </c>
    </row>
    <row r="172" spans="15:15" x14ac:dyDescent="0.25">
      <c r="O172" t="s">
        <v>176</v>
      </c>
    </row>
    <row r="173" spans="15:15" x14ac:dyDescent="0.25">
      <c r="O173" t="s">
        <v>177</v>
      </c>
    </row>
    <row r="174" spans="15:15" x14ac:dyDescent="0.25">
      <c r="O174" t="s">
        <v>178</v>
      </c>
    </row>
    <row r="175" spans="15:15" x14ac:dyDescent="0.25">
      <c r="O175" t="s">
        <v>179</v>
      </c>
    </row>
    <row r="176" spans="15:15" x14ac:dyDescent="0.25">
      <c r="O176" t="s">
        <v>180</v>
      </c>
    </row>
    <row r="177" spans="15:15" x14ac:dyDescent="0.25">
      <c r="O177" t="s">
        <v>181</v>
      </c>
    </row>
    <row r="178" spans="15:15" x14ac:dyDescent="0.25">
      <c r="O178" t="s">
        <v>182</v>
      </c>
    </row>
    <row r="179" spans="15:15" x14ac:dyDescent="0.25">
      <c r="O179" t="s">
        <v>183</v>
      </c>
    </row>
    <row r="180" spans="15:15" x14ac:dyDescent="0.25">
      <c r="O180" t="s">
        <v>184</v>
      </c>
    </row>
    <row r="181" spans="15:15" x14ac:dyDescent="0.25">
      <c r="O181" t="s">
        <v>185</v>
      </c>
    </row>
    <row r="182" spans="15:15" x14ac:dyDescent="0.25">
      <c r="O182" t="s">
        <v>186</v>
      </c>
    </row>
    <row r="183" spans="15:15" x14ac:dyDescent="0.25">
      <c r="O183" t="s">
        <v>187</v>
      </c>
    </row>
    <row r="184" spans="15:15" x14ac:dyDescent="0.25">
      <c r="O184" t="s">
        <v>188</v>
      </c>
    </row>
    <row r="185" spans="15:15" x14ac:dyDescent="0.25">
      <c r="O185" t="s">
        <v>189</v>
      </c>
    </row>
    <row r="186" spans="15:15" x14ac:dyDescent="0.25">
      <c r="O186" t="s">
        <v>190</v>
      </c>
    </row>
    <row r="187" spans="15:15" x14ac:dyDescent="0.25">
      <c r="O187" t="s">
        <v>191</v>
      </c>
    </row>
    <row r="188" spans="15:15" x14ac:dyDescent="0.25">
      <c r="O188" t="s">
        <v>192</v>
      </c>
    </row>
    <row r="189" spans="15:15" x14ac:dyDescent="0.25">
      <c r="O189" t="s">
        <v>193</v>
      </c>
    </row>
    <row r="190" spans="15:15" x14ac:dyDescent="0.25">
      <c r="O190" t="s">
        <v>194</v>
      </c>
    </row>
    <row r="191" spans="15:15" x14ac:dyDescent="0.25">
      <c r="O191" t="s">
        <v>195</v>
      </c>
    </row>
    <row r="192" spans="15:15" x14ac:dyDescent="0.25">
      <c r="O192" t="s">
        <v>196</v>
      </c>
    </row>
    <row r="193" spans="15:15" x14ac:dyDescent="0.25">
      <c r="O193" t="s">
        <v>197</v>
      </c>
    </row>
    <row r="194" spans="15:15" x14ac:dyDescent="0.25">
      <c r="O194" t="s">
        <v>198</v>
      </c>
    </row>
    <row r="195" spans="15:15" x14ac:dyDescent="0.25">
      <c r="O195" t="s">
        <v>199</v>
      </c>
    </row>
    <row r="196" spans="15:15" x14ac:dyDescent="0.25">
      <c r="O196" t="s">
        <v>200</v>
      </c>
    </row>
    <row r="197" spans="15:15" x14ac:dyDescent="0.25">
      <c r="O197" t="s">
        <v>201</v>
      </c>
    </row>
    <row r="198" spans="15:15" x14ac:dyDescent="0.25">
      <c r="O198" t="s">
        <v>202</v>
      </c>
    </row>
    <row r="199" spans="15:15" x14ac:dyDescent="0.25">
      <c r="O199" t="s">
        <v>203</v>
      </c>
    </row>
    <row r="200" spans="15:15" x14ac:dyDescent="0.25">
      <c r="O200" t="s">
        <v>204</v>
      </c>
    </row>
    <row r="201" spans="15:15" x14ac:dyDescent="0.25">
      <c r="O201" t="s">
        <v>205</v>
      </c>
    </row>
    <row r="202" spans="15:15" x14ac:dyDescent="0.25">
      <c r="O202" t="s">
        <v>206</v>
      </c>
    </row>
    <row r="203" spans="15:15" x14ac:dyDescent="0.25">
      <c r="O203" t="s">
        <v>207</v>
      </c>
    </row>
    <row r="204" spans="15:15" x14ac:dyDescent="0.25">
      <c r="O204" t="s">
        <v>208</v>
      </c>
    </row>
    <row r="205" spans="15:15" x14ac:dyDescent="0.25">
      <c r="O205" t="s">
        <v>209</v>
      </c>
    </row>
    <row r="206" spans="15:15" x14ac:dyDescent="0.25">
      <c r="O206" t="s">
        <v>210</v>
      </c>
    </row>
    <row r="207" spans="15:15" x14ac:dyDescent="0.25">
      <c r="O207" t="s">
        <v>211</v>
      </c>
    </row>
    <row r="208" spans="15:15" x14ac:dyDescent="0.25">
      <c r="O208" t="s">
        <v>212</v>
      </c>
    </row>
    <row r="209" spans="15:15" x14ac:dyDescent="0.25">
      <c r="O209" t="s">
        <v>213</v>
      </c>
    </row>
    <row r="210" spans="15:15" x14ac:dyDescent="0.25">
      <c r="O210" t="s">
        <v>214</v>
      </c>
    </row>
    <row r="211" spans="15:15" x14ac:dyDescent="0.25">
      <c r="O211" t="s">
        <v>215</v>
      </c>
    </row>
    <row r="212" spans="15:15" x14ac:dyDescent="0.25">
      <c r="O212" t="s">
        <v>216</v>
      </c>
    </row>
    <row r="213" spans="15:15" x14ac:dyDescent="0.25">
      <c r="O213" t="s">
        <v>217</v>
      </c>
    </row>
    <row r="214" spans="15:15" x14ac:dyDescent="0.25">
      <c r="O214" t="s">
        <v>218</v>
      </c>
    </row>
    <row r="215" spans="15:15" x14ac:dyDescent="0.25">
      <c r="O215" t="s">
        <v>219</v>
      </c>
    </row>
    <row r="216" spans="15:15" x14ac:dyDescent="0.25">
      <c r="O216" t="s">
        <v>220</v>
      </c>
    </row>
    <row r="217" spans="15:15" x14ac:dyDescent="0.25">
      <c r="O217" t="s">
        <v>221</v>
      </c>
    </row>
    <row r="218" spans="15:15" x14ac:dyDescent="0.25">
      <c r="O218" t="s">
        <v>222</v>
      </c>
    </row>
    <row r="219" spans="15:15" x14ac:dyDescent="0.25">
      <c r="O219" t="s">
        <v>223</v>
      </c>
    </row>
    <row r="220" spans="15:15" x14ac:dyDescent="0.25">
      <c r="O220" t="s">
        <v>224</v>
      </c>
    </row>
    <row r="221" spans="15:15" x14ac:dyDescent="0.25">
      <c r="O221" t="s">
        <v>225</v>
      </c>
    </row>
    <row r="222" spans="15:15" x14ac:dyDescent="0.25">
      <c r="O222" t="s">
        <v>226</v>
      </c>
    </row>
    <row r="223" spans="15:15" x14ac:dyDescent="0.25">
      <c r="O223" t="s">
        <v>227</v>
      </c>
    </row>
    <row r="224" spans="15:15" x14ac:dyDescent="0.25">
      <c r="O224" t="s">
        <v>228</v>
      </c>
    </row>
    <row r="225" spans="15:15" x14ac:dyDescent="0.25">
      <c r="O225" t="s">
        <v>229</v>
      </c>
    </row>
    <row r="226" spans="15:15" x14ac:dyDescent="0.25">
      <c r="O226" t="s">
        <v>230</v>
      </c>
    </row>
    <row r="227" spans="15:15" x14ac:dyDescent="0.25">
      <c r="O227" t="s">
        <v>231</v>
      </c>
    </row>
    <row r="228" spans="15:15" x14ac:dyDescent="0.25">
      <c r="O228" t="s">
        <v>232</v>
      </c>
    </row>
    <row r="229" spans="15:15" x14ac:dyDescent="0.25">
      <c r="O229" t="s">
        <v>233</v>
      </c>
    </row>
    <row r="230" spans="15:15" x14ac:dyDescent="0.25">
      <c r="O230" t="s">
        <v>234</v>
      </c>
    </row>
    <row r="231" spans="15:15" x14ac:dyDescent="0.25">
      <c r="O231" t="s">
        <v>235</v>
      </c>
    </row>
    <row r="232" spans="15:15" x14ac:dyDescent="0.25">
      <c r="O232" t="s">
        <v>236</v>
      </c>
    </row>
    <row r="233" spans="15:15" x14ac:dyDescent="0.25">
      <c r="O233" t="s">
        <v>237</v>
      </c>
    </row>
    <row r="234" spans="15:15" x14ac:dyDescent="0.25">
      <c r="O234" t="s">
        <v>238</v>
      </c>
    </row>
    <row r="235" spans="15:15" x14ac:dyDescent="0.25">
      <c r="O235" t="s">
        <v>239</v>
      </c>
    </row>
    <row r="236" spans="15:15" x14ac:dyDescent="0.25">
      <c r="O236" t="s">
        <v>240</v>
      </c>
    </row>
    <row r="237" spans="15:15" x14ac:dyDescent="0.25">
      <c r="O237" t="s">
        <v>241</v>
      </c>
    </row>
    <row r="238" spans="15:15" x14ac:dyDescent="0.25">
      <c r="O238" t="s">
        <v>242</v>
      </c>
    </row>
    <row r="239" spans="15:15" x14ac:dyDescent="0.25">
      <c r="O239" t="s">
        <v>243</v>
      </c>
    </row>
    <row r="240" spans="15:15" x14ac:dyDescent="0.25">
      <c r="O240" t="s">
        <v>244</v>
      </c>
    </row>
    <row r="241" spans="15:15" x14ac:dyDescent="0.25">
      <c r="O241" t="s">
        <v>245</v>
      </c>
    </row>
    <row r="242" spans="15:15" x14ac:dyDescent="0.25">
      <c r="O242" t="s">
        <v>246</v>
      </c>
    </row>
    <row r="243" spans="15:15" x14ac:dyDescent="0.25">
      <c r="O243" t="s">
        <v>247</v>
      </c>
    </row>
    <row r="244" spans="15:15" x14ac:dyDescent="0.25">
      <c r="O244" t="s">
        <v>248</v>
      </c>
    </row>
    <row r="245" spans="15:15" x14ac:dyDescent="0.25">
      <c r="O245" t="s">
        <v>249</v>
      </c>
    </row>
    <row r="246" spans="15:15" x14ac:dyDescent="0.25">
      <c r="O246" t="s">
        <v>250</v>
      </c>
    </row>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dm:cachedDataManifest xmlns:cdm="http://schemas.microsoft.com/2004/VisualStudio/Tools/Applications/CachedDataManifest.xsd" cdm:revision="1"/>
</file>

<file path=customXml/itemProps1.xml><?xml version="1.0" encoding="utf-8"?>
<ds:datastoreItem xmlns:ds="http://schemas.openxmlformats.org/officeDocument/2006/customXml" ds:itemID="{64A1BE09-D8BD-4688-9FEA-8F5D0A0EC0A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32</vt:i4>
      </vt:variant>
    </vt:vector>
  </HeadingPairs>
  <TitlesOfParts>
    <vt:vector size="129" baseType="lpstr">
      <vt:lpstr>FilingInformation (2)</vt:lpstr>
      <vt:lpstr>StatfFinaosiressinurrndN (2)</vt:lpstr>
      <vt:lpstr>StatfFinaosiressinrdefL (2)</vt:lpstr>
      <vt:lpstr>IncometatemyFunctifE (2)</vt:lpstr>
      <vt:lpstr>IncometatemyNaturefE (2)</vt:lpstr>
      <vt:lpstr>IndexOfNotesToFinanc (2)</vt:lpstr>
      <vt:lpstr>Introduction</vt:lpstr>
      <vt:lpstr>Legend</vt:lpstr>
      <vt:lpstr>Content Page</vt:lpstr>
      <vt:lpstr>FilingInformation</vt:lpstr>
      <vt:lpstr>FullsetFS(M)</vt:lpstr>
      <vt:lpstr>FullsetFS (F)</vt:lpstr>
      <vt:lpstr>DirectorsReport(F)</vt:lpstr>
      <vt:lpstr>StatementByDirectors(M)</vt:lpstr>
      <vt:lpstr>StatementByDirectors(F)</vt:lpstr>
      <vt:lpstr>IndependentAuditorsRep(M)(SFRS)</vt:lpstr>
      <vt:lpstr>IndependentAuditorsRep(F)(SFRS)</vt:lpstr>
      <vt:lpstr>IndependentAuditorsRep(M)(SE)</vt:lpstr>
      <vt:lpstr>IndependentAuditorsRep(F)(SE)</vt:lpstr>
      <vt:lpstr>SOFPCurrentNonCurrent (F&amp;M)</vt:lpstr>
      <vt:lpstr>SOFPLiquidity (F&amp;M)</vt:lpstr>
      <vt:lpstr>IncomeStatementFunction(F&amp;M)</vt:lpstr>
      <vt:lpstr>IncomeStatementNature(F&amp;M)</vt:lpstr>
      <vt:lpstr>IncomeStm&amp;REFunction (F&amp;M)(SE)</vt:lpstr>
      <vt:lpstr>IncomeStm&amp;RENature (F&amp;M)(SE)</vt:lpstr>
      <vt:lpstr>SOCINetOfTax (F)(SFRS)</vt:lpstr>
      <vt:lpstr>SOCINetOfTax (F)(SE)</vt:lpstr>
      <vt:lpstr>SOCIBeforeTax (F)(SFRS)</vt:lpstr>
      <vt:lpstr>SOCIBeforeTax (F)(SE)</vt:lpstr>
      <vt:lpstr>StatementOfChangesInEquity(F)</vt:lpstr>
      <vt:lpstr>StatementOfCashFlowsDirect(M)</vt:lpstr>
      <vt:lpstr>StatementOfCashFlowsDirect(F)</vt:lpstr>
      <vt:lpstr>StatementOfCashFlowsIndirect(M)</vt:lpstr>
      <vt:lpstr>StatementOfCashFlowsIndirect(F)</vt:lpstr>
      <vt:lpstr>CorporateInformation (M)</vt:lpstr>
      <vt:lpstr>CorporateInformation (F)</vt:lpstr>
      <vt:lpstr>Significccounti (F)</vt:lpstr>
      <vt:lpstr>CashAndBankBalances (F)</vt:lpstr>
      <vt:lpstr>TradeOtherReceivables(M)</vt:lpstr>
      <vt:lpstr>TradeOtherReceivables(F)</vt:lpstr>
      <vt:lpstr>AvailForSaleFinancia(F)(SFRS)</vt:lpstr>
      <vt:lpstr>HeldToMaturityInvestme(F)(SFRS)</vt:lpstr>
      <vt:lpstr>DerivativeFinancial (F)(SFRS)</vt:lpstr>
      <vt:lpstr>FinanceLeaseReceivables (F)</vt:lpstr>
      <vt:lpstr>Inventories (F)</vt:lpstr>
      <vt:lpstr>ConstructionContracts (F)(SFRS)</vt:lpstr>
      <vt:lpstr>DevelopmentProperties (F)</vt:lpstr>
      <vt:lpstr>DeferraxAssetsLiabiliti (F)</vt:lpstr>
      <vt:lpstr>GovernmentGrants (M&amp;F)</vt:lpstr>
      <vt:lpstr>InvInSubsidiary (F)(SFRS)</vt:lpstr>
      <vt:lpstr>InvInSubsidiary (F)(SE)</vt:lpstr>
      <vt:lpstr>InvInAssociates (F)(SFRS)</vt:lpstr>
      <vt:lpstr>InvInAssociates (F)(SE)</vt:lpstr>
      <vt:lpstr>IntInJointVent(F)(SFRS)</vt:lpstr>
      <vt:lpstr>IntInJointVent(F)(SE)</vt:lpstr>
      <vt:lpstr>IntInOtherEntities (F)(SFRS)</vt:lpstr>
      <vt:lpstr>ExplorAndEvalfMine (F)(SFRS)</vt:lpstr>
      <vt:lpstr>IntangibleAssets (F)</vt:lpstr>
      <vt:lpstr>Goodwill (F)(SFRS)</vt:lpstr>
      <vt:lpstr>Goodwill (F)(SE)</vt:lpstr>
      <vt:lpstr>InvestmentProperties (F)(SFRS)</vt:lpstr>
      <vt:lpstr>InvestmentProperties (F)(SE)</vt:lpstr>
      <vt:lpstr>BiologicalAssets (F)</vt:lpstr>
      <vt:lpstr>PropertyPlantAndEquipm (M)</vt:lpstr>
      <vt:lpstr>PropertyPlantAndEquipm (F)</vt:lpstr>
      <vt:lpstr>Provisions (M)</vt:lpstr>
      <vt:lpstr>Provisions (F)</vt:lpstr>
      <vt:lpstr>FinanceLeaseLiabilities (F)</vt:lpstr>
      <vt:lpstr>LoansAndBorrowings (F)</vt:lpstr>
      <vt:lpstr>TradeOtherPayables(M)</vt:lpstr>
      <vt:lpstr>TradeOtherPayables(F)</vt:lpstr>
      <vt:lpstr>ShareCapital (M)</vt:lpstr>
      <vt:lpstr>ShareCapital (F)</vt:lpstr>
      <vt:lpstr>TreasuryShares (F)</vt:lpstr>
      <vt:lpstr>Revenue (M)(SFRS)</vt:lpstr>
      <vt:lpstr>Revenue (M)(SE)</vt:lpstr>
      <vt:lpstr>Revenue (F)(SFRS)</vt:lpstr>
      <vt:lpstr>Revenue (F)(SE)</vt:lpstr>
      <vt:lpstr>EmployeeBenefitsExpense (M)</vt:lpstr>
      <vt:lpstr>EmployeeBenefitsExpense (F)</vt:lpstr>
      <vt:lpstr>FinanceCosts (F)(SFRS)</vt:lpstr>
      <vt:lpstr>FinanceCosts (F)(SE)</vt:lpstr>
      <vt:lpstr>IncomeTaxes (F)(SFRS)</vt:lpstr>
      <vt:lpstr>IncomeTaxes (F)(SE)</vt:lpstr>
      <vt:lpstr>SelectedIncomeExp (M)</vt:lpstr>
      <vt:lpstr>SelectedIncomeExp(F)(SFRS)</vt:lpstr>
      <vt:lpstr>SelectedIncomeExp(F)(SE)</vt:lpstr>
      <vt:lpstr>EarningsPerShare (F)(SFRS)</vt:lpstr>
      <vt:lpstr>OperatingSegments (M)(SFRS)</vt:lpstr>
      <vt:lpstr>OperatingSegments(F)(SFRS)</vt:lpstr>
      <vt:lpstr>SharebasedPayment (F)</vt:lpstr>
      <vt:lpstr>FinancialInstruments (F)(SFRS)</vt:lpstr>
      <vt:lpstr>RelatedParty(F)</vt:lpstr>
      <vt:lpstr>OperatingLeaseArrangeme(F)</vt:lpstr>
      <vt:lpstr>ContingentLiabilities (F)</vt:lpstr>
      <vt:lpstr>EventsAfterReportingPeri(F)</vt:lpstr>
      <vt:lpstr>Commitments (F)</vt:lpstr>
      <vt:lpstr>'IntangibleAssets (F)'!CountryList</vt:lpstr>
      <vt:lpstr>CountryList</vt:lpstr>
      <vt:lpstr>'CashAndBankBalances (F)'!Print_Area</vt:lpstr>
      <vt:lpstr>'Content Page'!Print_Area</vt:lpstr>
      <vt:lpstr>'CorporateInformation (F)'!Print_Area</vt:lpstr>
      <vt:lpstr>'CorporateInformation (M)'!Print_Area</vt:lpstr>
      <vt:lpstr>'DirectorsReport(F)'!Print_Area</vt:lpstr>
      <vt:lpstr>'ExplorAndEvalfMine (F)(SFRS)'!Print_Area</vt:lpstr>
      <vt:lpstr>FilingInformation!Print_Area</vt:lpstr>
      <vt:lpstr>'FinanceLeaseLiabilities (F)'!Print_Area</vt:lpstr>
      <vt:lpstr>'FullsetFS (F)'!Print_Area</vt:lpstr>
      <vt:lpstr>'FullsetFS(M)'!Print_Area</vt:lpstr>
      <vt:lpstr>'Goodwill (F)(SE)'!Print_Area</vt:lpstr>
      <vt:lpstr>'HeldToMaturityInvestme(F)(SFRS)'!Print_Area</vt:lpstr>
      <vt:lpstr>'IndependentAuditorsRep(F)(SE)'!Print_Area</vt:lpstr>
      <vt:lpstr>'IndependentAuditorsRep(F)(SFRS)'!Print_Area</vt:lpstr>
      <vt:lpstr>'IndependentAuditorsRep(M)(SE)'!Print_Area</vt:lpstr>
      <vt:lpstr>'IndependentAuditorsRep(M)(SFRS)'!Print_Area</vt:lpstr>
      <vt:lpstr>'IntInOtherEntities (F)(SFRS)'!Print_Area</vt:lpstr>
      <vt:lpstr>'InvestmentProperties (F)(SE)'!Print_Area</vt:lpstr>
      <vt:lpstr>'InvInSubsidiary (F)(SE)'!Print_Area</vt:lpstr>
      <vt:lpstr>'InvInSubsidiary (F)(SFRS)'!Print_Area</vt:lpstr>
      <vt:lpstr>Legend!Print_Area</vt:lpstr>
      <vt:lpstr>'PropertyPlantAndEquipm (F)'!Print_Area</vt:lpstr>
      <vt:lpstr>'PropertyPlantAndEquipm (M)'!Print_Area</vt:lpstr>
      <vt:lpstr>'Revenue (M)(SE)'!Print_Area</vt:lpstr>
      <vt:lpstr>'Revenue (M)(SFRS)'!Print_Area</vt:lpstr>
      <vt:lpstr>'ShareCapital (F)'!Print_Area</vt:lpstr>
      <vt:lpstr>'ShareCapital (M)'!Print_Area</vt:lpstr>
      <vt:lpstr>'SOFPLiquidity (F&amp;M)'!Print_Area</vt:lpstr>
      <vt:lpstr>'StatementByDirectors(F)'!Print_Area</vt:lpstr>
      <vt:lpstr>'StatementByDirectors(M)'!Print_Area</vt:lpstr>
    </vt:vector>
  </TitlesOfParts>
  <Company>IRIS Business Services (Asia) Pte.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Balaji Krishnaprasad</dc:creator>
  <cp:lastModifiedBy>balaji</cp:lastModifiedBy>
  <cp:lastPrinted>2017-02-07T12:49:26Z</cp:lastPrinted>
  <dcterms:created xsi:type="dcterms:W3CDTF">2012-04-27T10:07:35Z</dcterms:created>
  <dcterms:modified xsi:type="dcterms:W3CDTF">2017-03-07T02:30:50Z</dcterms:modified>
</cp:coreProperties>
</file>